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6515" windowHeight="7950" activeTab="5"/>
  </bookViews>
  <sheets>
    <sheet name="COG" sheetId="4" r:id="rId1"/>
    <sheet name="ADM" sheetId="6" r:id="rId2"/>
    <sheet name="FUNCIONAL" sheetId="5" r:id="rId3"/>
    <sheet name="TIPOGASTO" sheetId="7" r:id="rId4"/>
    <sheet name="PROGRAMAS Y COMPONENETS " sheetId="1" r:id="rId5"/>
    <sheet name="PRIORIDADES DE GASTO " sheetId="10" r:id="rId6"/>
    <sheet name="ANALITICO DE PLAZAS" sheetId="8" r:id="rId7"/>
  </sheets>
  <definedNames>
    <definedName name="_xlnm._FilterDatabase" localSheetId="0" hidden="1">COG!$A$6:$B$432</definedName>
    <definedName name="_xlnm._FilterDatabase" localSheetId="2" hidden="1">FUNCIONAL!$A$5:$B$144</definedName>
    <definedName name="matriz10">#REF!</definedName>
    <definedName name="matriz13">#REF!</definedName>
  </definedNames>
  <calcPr calcId="144525"/>
  <pivotCaches>
    <pivotCache cacheId="0" r:id="rId8"/>
  </pivotCaches>
</workbook>
</file>

<file path=xl/calcChain.xml><?xml version="1.0" encoding="utf-8"?>
<calcChain xmlns="http://schemas.openxmlformats.org/spreadsheetml/2006/main">
  <c r="C33" i="10" l="1"/>
  <c r="C47" i="10" s="1"/>
  <c r="C27" i="10"/>
  <c r="C23" i="10"/>
  <c r="C17" i="10"/>
  <c r="C11" i="10"/>
  <c r="C4" i="10"/>
  <c r="C12" i="7" l="1"/>
  <c r="C13" i="6"/>
  <c r="B142" i="5"/>
  <c r="B137" i="5"/>
  <c r="B133" i="5"/>
  <c r="B129" i="5" s="1"/>
  <c r="B130" i="5"/>
  <c r="B125" i="5"/>
  <c r="B120" i="5"/>
  <c r="B117" i="5"/>
  <c r="B115" i="5"/>
  <c r="B108" i="5"/>
  <c r="B104" i="5"/>
  <c r="B97" i="5"/>
  <c r="B90" i="5"/>
  <c r="B87" i="5"/>
  <c r="B86" i="5"/>
  <c r="B84" i="5"/>
  <c r="B74" i="5"/>
  <c r="B67" i="5"/>
  <c r="B62" i="5"/>
  <c r="B56" i="5"/>
  <c r="B48" i="5"/>
  <c r="B41" i="5"/>
  <c r="B40" i="5"/>
  <c r="B34" i="5"/>
  <c r="B29" i="5"/>
  <c r="B25" i="5"/>
  <c r="B22" i="5"/>
  <c r="B14" i="5"/>
  <c r="B9" i="5"/>
  <c r="B7" i="5"/>
  <c r="B6" i="5"/>
  <c r="B144" i="5" s="1"/>
  <c r="B422" i="4"/>
  <c r="B410" i="4"/>
  <c r="B401" i="4"/>
  <c r="B400" i="4" s="1"/>
  <c r="B378" i="4"/>
  <c r="B334" i="4"/>
  <c r="B331" i="4"/>
  <c r="B322" i="4"/>
  <c r="B313" i="4"/>
  <c r="B312" i="4"/>
  <c r="B302" i="4"/>
  <c r="B297" i="4"/>
  <c r="B287" i="4"/>
  <c r="B278" i="4"/>
  <c r="B276" i="4"/>
  <c r="B269" i="4"/>
  <c r="B266" i="4"/>
  <c r="B261" i="4"/>
  <c r="B254" i="4"/>
  <c r="B253" i="4" s="1"/>
  <c r="B249" i="4"/>
  <c r="B243" i="4"/>
  <c r="B241" i="4"/>
  <c r="B233" i="4"/>
  <c r="B229" i="4"/>
  <c r="B220" i="4"/>
  <c r="B210" i="4"/>
  <c r="B193" i="4" s="1"/>
  <c r="B204" i="4"/>
  <c r="B194" i="4"/>
  <c r="B183" i="4"/>
  <c r="B177" i="4"/>
  <c r="B167" i="4"/>
  <c r="B159" i="4"/>
  <c r="B149" i="4"/>
  <c r="B139" i="4"/>
  <c r="B129" i="4"/>
  <c r="B119" i="4"/>
  <c r="B109" i="4"/>
  <c r="B108" i="4" s="1"/>
  <c r="B98" i="4"/>
  <c r="B94" i="4"/>
  <c r="B88" i="4"/>
  <c r="B85" i="4"/>
  <c r="B77" i="4"/>
  <c r="B67" i="4"/>
  <c r="B57" i="4"/>
  <c r="B43" i="4" s="1"/>
  <c r="B53" i="4"/>
  <c r="B44" i="4"/>
  <c r="B38" i="4"/>
  <c r="B31" i="4"/>
  <c r="B26" i="4"/>
  <c r="B17" i="4"/>
  <c r="B12" i="4"/>
  <c r="B6" i="4" s="1"/>
  <c r="B7" i="4"/>
  <c r="B432" i="4" l="1"/>
</calcChain>
</file>

<file path=xl/sharedStrings.xml><?xml version="1.0" encoding="utf-8"?>
<sst xmlns="http://schemas.openxmlformats.org/spreadsheetml/2006/main" count="5442" uniqueCount="1397">
  <si>
    <t xml:space="preserve">Suma de MONTO FINAL </t>
  </si>
  <si>
    <t>Apoyo y Atención a la Niñez y Juventudes</t>
  </si>
  <si>
    <t>Acciones para mejorar la calidad de vida y el desarrollo integral de la niñez   que reside en el municipio de Guadalajara entregados.</t>
  </si>
  <si>
    <t>Acciones para mejorar la calidad de vida y el desarrollo integral de las juventudes que residen en el municipio de Guadalajara realizadas</t>
  </si>
  <si>
    <t>Apoyo de uniformes y paquetes escolares a estudiantes de educación básica entregados.</t>
  </si>
  <si>
    <t>Apoyos integrales de atención y cuidado a la niñez que reside en el municipio de Guadalajara en las estancias infantiles municipales  y/o estancias y guarderias privadas entregados.</t>
  </si>
  <si>
    <t xml:space="preserve">Calidad y control del Gasto en el Municipio de Guadalajara </t>
  </si>
  <si>
    <t>Contabilidad Gubernamental con base a la normatividad aplicable vigente realizada</t>
  </si>
  <si>
    <t xml:space="preserve">Control y ejercicio presupuestal realizado </t>
  </si>
  <si>
    <t xml:space="preserve">Ejecución del gasto a través de procesos de presupuesto eficientado </t>
  </si>
  <si>
    <t>Remuneración y prestación a los servidores públicos del Ayuntamiento de Guadalajara realizada</t>
  </si>
  <si>
    <t>Centros Colmena</t>
  </si>
  <si>
    <t>Servicios de las Unidades Funcionales de Gestión Plena ofertados</t>
  </si>
  <si>
    <t>Servicios de Protección y servicios de bienestar animal entregados</t>
  </si>
  <si>
    <t>Talleres y eventos realizados</t>
  </si>
  <si>
    <t>Combate a la Corrupción</t>
  </si>
  <si>
    <t>Acciones del Plan Anual de Trabajo del Sistema Municipal Anticorrupción alineado con las políticas directrices emanadas de los sistemas estatal y nacional ejecutadas</t>
  </si>
  <si>
    <t xml:space="preserve">Declaraciones de situación patrimonial y de intereses recibidas. </t>
  </si>
  <si>
    <t>Informes de las auditorías realizadas a Obra Pública, Dependencias y Entidades realizadas</t>
  </si>
  <si>
    <t>Programa anual de capacitación en materia de ética e integridad pública cumplimentado.</t>
  </si>
  <si>
    <t>Resoluciones de los procedimientos de responsabilidad administrativa emitidas.</t>
  </si>
  <si>
    <t>Comunicación Institucional</t>
  </si>
  <si>
    <t>Campañas de comunicación estratégica institucional de los programas, servicios y políticas del Gobierno Municipal, realizadas.</t>
  </si>
  <si>
    <t>Proyectos de comunicación estratégica institucional de las actividades del Gobierno Municipal realizados.</t>
  </si>
  <si>
    <t>Con corresponsabilidad y en comunidad cuidamos Guadalajara</t>
  </si>
  <si>
    <t>Acciones que incentiven la corresponsabilidad entre gobierno y la ciudadanía implementadas</t>
  </si>
  <si>
    <t>Capacitaciones impartidas</t>
  </si>
  <si>
    <t>Herramientas que coadyuven para el mejoramiento en los servicios públicos municipales implementadas</t>
  </si>
  <si>
    <t>Mecanismos que fomenten la participación activa de la ciudadanía implementados</t>
  </si>
  <si>
    <t>Sectores sociales involucrados y vinculados</t>
  </si>
  <si>
    <t>Solicitudes ciudadanas gestionadas por las autoridades de los diferentes niveles de gobierno</t>
  </si>
  <si>
    <t>Desarrollo Administrativo</t>
  </si>
  <si>
    <t>Capacitación a las y los Servidores Públicos del Gobierno de Guadalajara realizados</t>
  </si>
  <si>
    <t>Insumos y servicios a las dependencias del Gobierno de Guadalajara suministrados</t>
  </si>
  <si>
    <t>Mantenimiento del parque vehicular del ayuntamiento realizado</t>
  </si>
  <si>
    <t>Mantenimiento y servicio a inmuebles ocupados por el Gobierno Municipal de Guadalajara realizados</t>
  </si>
  <si>
    <t>Peticiones presentadas por las dependencias a la Administración e Innovación atendidas</t>
  </si>
  <si>
    <t>Plantilla del personal del municipio aprobada y administrada</t>
  </si>
  <si>
    <t>Registro y actualización de bienes patrimoniales realizado</t>
  </si>
  <si>
    <t>Requisiciones elaborados por parte de las coordinaciones del Ayuntamiento del Municipio atendidas</t>
  </si>
  <si>
    <t xml:space="preserve">Desarrollo de la gestión pública para la operación eficiente y eficaz del Ayuntamiento de Guadalajara </t>
  </si>
  <si>
    <t xml:space="preserve"> Proyectos clave alineados con los objetivos estratégicos del municipio revisados</t>
  </si>
  <si>
    <t>Procesos administrativos con reducción de la carga regulatoria para la ciudadanía y las empresas, simplificados y optimizados.</t>
  </si>
  <si>
    <t>Proyectos estratégicos del Plan de Desarrollo Municipal gestionados</t>
  </si>
  <si>
    <t>Desarrollo e implementación de la agenda estratégica del Gobierno Municipal</t>
  </si>
  <si>
    <t xml:space="preserve"> Análisis del impacto que tienen en la ciudad las coyunturas y políticas públicas del gobierno municipal realizados</t>
  </si>
  <si>
    <t>Acciones con propósito de atención e inclusión a las personas migrantes implementadas</t>
  </si>
  <si>
    <t>Acciones para la planeación, monitoreo, gestión y evaluación de proyectos estratégicos implementadas</t>
  </si>
  <si>
    <t>Eventos públicos y actividades de impacto social ante los medios de comunicación y prensa locales cubiertas y difundidas</t>
  </si>
  <si>
    <t>Expedientes de recursos de revisión en materia de desarrollo urbano procesado</t>
  </si>
  <si>
    <t>Impulso a la producción de vivienda social y repoblamiento habitacional del municipio de Guadalajara</t>
  </si>
  <si>
    <t>Impulso a la producción de vivienda social y repoblamiento habitacional del municipio de Guadalajara realizado</t>
  </si>
  <si>
    <t xml:space="preserve">Relación con gobiernos y organismos globales gestionadas </t>
  </si>
  <si>
    <t>Servicio para la obtención del pasaporte mexicano ofrecido</t>
  </si>
  <si>
    <t>Subsidios entregados</t>
  </si>
  <si>
    <t>Emprendimiento</t>
  </si>
  <si>
    <t>Estímulos fiscales a empresas entregados</t>
  </si>
  <si>
    <t>Financiamiento y/o capacitación a proyectos de emprendimiento encabezados por mujeres otorgado</t>
  </si>
  <si>
    <t>Financiamiento y/o capacitación por el programa Emprende otorgados</t>
  </si>
  <si>
    <t>Programa de desarrollo del pensamiento emprendedor en niñas y niños realizado</t>
  </si>
  <si>
    <t>Programa de fomento al empleo realizado</t>
  </si>
  <si>
    <t>Programa de impulso a proyectos de la industria creativa digital realizado</t>
  </si>
  <si>
    <t>Programas estratégicos de promoción a la inversión realizados</t>
  </si>
  <si>
    <t>Fomento a la cultura</t>
  </si>
  <si>
    <t xml:space="preserve"> Campañas para la formación cultural, artística y ciudadana realizadas</t>
  </si>
  <si>
    <t xml:space="preserve">Gestión para la operatividad e insumos realizada </t>
  </si>
  <si>
    <t>Subsidios, premios, reconocimientos y subvenciones otorgados</t>
  </si>
  <si>
    <t>Fomento a la inversión, turismo y relaciones internacionales</t>
  </si>
  <si>
    <t>Atractivos turísticos del Centro Histórico y Barrio de Mexicaltzingo, implementados</t>
  </si>
  <si>
    <t>Empresas turísticas con Distintivo "C" certificadas</t>
  </si>
  <si>
    <t>Estrategias de promoción turística para el posicionamiento de Guadalajara como destino, implementadas</t>
  </si>
  <si>
    <t>Eventos de alto impacto con participacion publico-privado, conmemorativos y del segmento "Turismo de reuniones y negocios", realizados</t>
  </si>
  <si>
    <t>Imagen Urbana</t>
  </si>
  <si>
    <t>Áreas verdes públicas que se encuentran dentro del inventario de áreas verdes del municipio de Guadalajara mantenidas y conservadas en buen estado</t>
  </si>
  <si>
    <t>Campañas de saneamiento en áreas y espacios públicos abiertos, túneles y puntos púrpura implementadas</t>
  </si>
  <si>
    <t>Campañas nocturnas de servicios públicos en diferentes áreas del municipio de Guadalajara implementadas</t>
  </si>
  <si>
    <t>Conservación de vialidades efectuada</t>
  </si>
  <si>
    <t>Mantenimiento del mobiliario urbano público realizado</t>
  </si>
  <si>
    <t>Operatividad e insumos Administrativos aplicado</t>
  </si>
  <si>
    <t>Red de alumbrado público eficientada</t>
  </si>
  <si>
    <t>Servicio de recolección de residuos domiciliarios cubierto</t>
  </si>
  <si>
    <t>Inclusión y Atención a Grupos Vulnerables</t>
  </si>
  <si>
    <t>Acciones de  inclusión y atención de los grupos vulnerables realizadas.</t>
  </si>
  <si>
    <t>Apoyos económicos a personas tapatías en situación de vulnerabilidad por carencia social otorgados.</t>
  </si>
  <si>
    <t>Apoyos en especie a personas tapatías en situación de vulnerabilidad por carencia social entregados.</t>
  </si>
  <si>
    <t>Capacitaciones y talleres para la concientización social otorgados.</t>
  </si>
  <si>
    <t>Subsidios, transferencias, premios, reconocimientos y otras ayudas para beneficiar a la población que radica en el municipio de Guadalajara, entregados.</t>
  </si>
  <si>
    <t>Innovación Gubernamental</t>
  </si>
  <si>
    <t>Soporte a trámites y servicios en  línea de las dependencias del Gobierno de Guadalajara realizados</t>
  </si>
  <si>
    <t>Soporte y mantenimiento a la infraestructura tecnológica (hardware y software) realizados</t>
  </si>
  <si>
    <t xml:space="preserve">Justicia y Estado de Derecho </t>
  </si>
  <si>
    <t>Actividades inherentes de la Consejería Jurídica realizadas</t>
  </si>
  <si>
    <t>Defensa legal de los intereses de la Comisaria respecto de los actos jurídicos y administrativos en que esta tome parte, así como la asesoría otorgada a sus elementos en los procedimientos jurisdiccionales o administrativos en que estén involucrados por el debido cumplimiento de sus funciones brindada</t>
  </si>
  <si>
    <t>Proyectos de resolución, derivadas de una queja ciudadana elementos de la comisaría policía de Guadalajara elaborados</t>
  </si>
  <si>
    <t>Manejo de la hacienda pública</t>
  </si>
  <si>
    <t>Asuntos Jurídicos y de Obligación Fiscal de Tesorería atendidos</t>
  </si>
  <si>
    <t xml:space="preserve">Insumos para la operatividad de la Tesorería  gestionados </t>
  </si>
  <si>
    <t>Recaudación Eficientada</t>
  </si>
  <si>
    <t>Sistema de Información catastral actualizado</t>
  </si>
  <si>
    <t>Medio Ambiente</t>
  </si>
  <si>
    <t>Atención de las solicitudes en materia de protección e impacto ambiental recibidas</t>
  </si>
  <si>
    <t>Difusión y capacitación  a ciudadanos y funcionarios en proyectos ambientales otorgadas en 2025</t>
  </si>
  <si>
    <t>Masa forestal y áreas verdes incrementadas.</t>
  </si>
  <si>
    <t>Residuos sólidos urbanos susceptibles a reciclaje de los proyectos del Programa Municipal de Gestión Integral de Residuos Base Cero acopiados.</t>
  </si>
  <si>
    <t>Mejora de la Gestión Gubernamental e Imagen del Centro Histórico</t>
  </si>
  <si>
    <t>Gestión, promoción, ejecución, desarrollo e impulso de acciones y proyectos para el fortalecimiento de la infraestructura de servicios públicos y mejoramiento del medio ambiente para un Centro Histórico seguro, limpio, ordenado y próspero realizado.</t>
  </si>
  <si>
    <t>Gestión, promoción, ejecución, desarrollo e impulso de acciones, proyectos y eventos para el fortalecimiento del órden y gobernanza de un Centro Histórico seguro, limpio, ordenado y próspero realizado.</t>
  </si>
  <si>
    <t>Movilidad y Transporte</t>
  </si>
  <si>
    <t xml:space="preserve">Acciones de movilidad activa y segura proporcionada </t>
  </si>
  <si>
    <t>Intervención de Seguridad vial, Educación y Vinculación Social realizadas</t>
  </si>
  <si>
    <t>Supervisión de Políticas de Regulación y Orden ejecutadas</t>
  </si>
  <si>
    <t>Obra Pública</t>
  </si>
  <si>
    <t>Calles de la ciudad renovadas y/o rehabilitadas</t>
  </si>
  <si>
    <t>Espacios públicos municipales rehabilitados</t>
  </si>
  <si>
    <t>Infraestructura Social y Servicios (vivienda, salud, escuelas, DIF) rehabilitadas</t>
  </si>
  <si>
    <t>Reportes de inundaciones y contingencias atendidas</t>
  </si>
  <si>
    <t xml:space="preserve">Oferta Educativa </t>
  </si>
  <si>
    <t>Certificación de estudios otorgados</t>
  </si>
  <si>
    <t>Formación educativa con calidad reforzada otorgada</t>
  </si>
  <si>
    <t>Premios, reconocimientos y ayudas sociales entregados</t>
  </si>
  <si>
    <t>Ordenamiento del Territorio y Licencias de Construcción</t>
  </si>
  <si>
    <t>Dictámenes de Ordenamiento del Territorio emitidos con eficiencia.</t>
  </si>
  <si>
    <t>Instrumentos Municipales de Planeación del Desarrollo Urbano actualizados</t>
  </si>
  <si>
    <t>Licencias y certificados en materia de construción y habitabilidad concluídos en su totalidad</t>
  </si>
  <si>
    <t>Licencias y certificados en materia de fraccionamientos concluídos en su totalidad</t>
  </si>
  <si>
    <t>Procuración de Justicia</t>
  </si>
  <si>
    <t>Acciones de transversalización del enfoque de Derechos Humanos en el Gobierno Municipal de Guadalajara realizadas</t>
  </si>
  <si>
    <t>Defensa jurídica reforzada</t>
  </si>
  <si>
    <t>Programa de Coordinación y Gestión Eficiente de la Agenda, Atención Ciudadana y Eventos Municipales</t>
  </si>
  <si>
    <t>Apoyo y coordinación de las actividades realizadas por el  despacho de la Presidencia Municipal realizado</t>
  </si>
  <si>
    <t>Gestión, promoción y ejecución de las actividades inherentes a la Secretaria Particular</t>
  </si>
  <si>
    <t>Gestión, promoción y ejecución de las actividades inherentes a la Secretaria Particular realizado</t>
  </si>
  <si>
    <t>Protección Civil</t>
  </si>
  <si>
    <t>Capacitaciones en temas de Protección Civil impartidas</t>
  </si>
  <si>
    <t>El equipo USAR (Urban Search and Rescue) fortalecido en sus capacidades estratégicas</t>
  </si>
  <si>
    <t>Emergencias Mayores en la Zona Metropollitana de Guadalajara y Foráneas atendidas</t>
  </si>
  <si>
    <t>Emergencias Ordinarias atendidas</t>
  </si>
  <si>
    <t>Gestión Integral de Riesgos realizada</t>
  </si>
  <si>
    <t>Regulación y derrama económica local</t>
  </si>
  <si>
    <t>Gestión, promoción, ejecución e impulso de acciones, proyectos y fortalecimiento de recursos, para contribuir al desarrollo economico del Municipio, realizadas</t>
  </si>
  <si>
    <t>Licencias municipales de giros tipo "A, B, C y D" otorgadas</t>
  </si>
  <si>
    <t>Mercados Municipales revitalizados</t>
  </si>
  <si>
    <t>Reordenamiento del comercio en Tianguis y comercio Espacios Abiertos realizado</t>
  </si>
  <si>
    <t>Seguridad Ciudadana</t>
  </si>
  <si>
    <t>Capacitación a la ciudadanía en temas de prevención del delito impartida</t>
  </si>
  <si>
    <t xml:space="preserve">Modelo inteligente de operación policial implementado para reducir los delitos patrimoniales </t>
  </si>
  <si>
    <t>Programa especializado de atención a las violencias contra las Mujeres implementado</t>
  </si>
  <si>
    <t>Sistema de carrera policial implementado</t>
  </si>
  <si>
    <t>Servicios Médicos Municipales con Calidad</t>
  </si>
  <si>
    <t xml:space="preserve"> Servicios de Imagen y laboratorio brindados</t>
  </si>
  <si>
    <t>Campañas de prevención en pro de la salud realizadas</t>
  </si>
  <si>
    <t xml:space="preserve">Servicios de  atención integral Médica y Prehospitalaria, así como atención a enfermedades emergentes de vigilancia epidemiológica brindados. </t>
  </si>
  <si>
    <t>Unidades Médicas Hospitalarias equipada</t>
  </si>
  <si>
    <t>Servicios Públicos Funcionales</t>
  </si>
  <si>
    <t>Cobertura de servicios de inhumaciones efectuada</t>
  </si>
  <si>
    <t>Control de calidad de productos cárnicos realizados</t>
  </si>
  <si>
    <t>Servicios Registrales</t>
  </si>
  <si>
    <t>Actos del Registro Civil realizados</t>
  </si>
  <si>
    <t>Acuerdos aprobados por el Ayuntamiento publicados</t>
  </si>
  <si>
    <t>Comisiones Edilicias apoyadas</t>
  </si>
  <si>
    <t>Métodos alternos para la resolución de conflictos aplicados</t>
  </si>
  <si>
    <t>Reglamentos municipales aplicados mediante verificación</t>
  </si>
  <si>
    <t>Resolución de la situación Jurídica de las personas puestas a disposición, con perspectiva de género emitidas</t>
  </si>
  <si>
    <t>Solicitudes, tramites y servicios de la Secretaria General atendidos.</t>
  </si>
  <si>
    <t>Transparencia y Buenas Prácticas</t>
  </si>
  <si>
    <t>Actualizaciones de Información requerida a las diversas áreas (Sujetos Obligados) del Gobierno Municipal de Guadalajara en las Plataformas de Internet publicadas en materia de Transparencia y Buenas Prácticas  realizadas</t>
  </si>
  <si>
    <t>Capacitación dirigida a servidores públicos en materia de transparencia realizados</t>
  </si>
  <si>
    <t>Solicitudes de Información  por parte de la ciudadanía atendidas</t>
  </si>
  <si>
    <t>(en blanco)</t>
  </si>
  <si>
    <t>Total general</t>
  </si>
  <si>
    <t>Programas y Componentes</t>
  </si>
  <si>
    <t>Municipio Guadalajara, Jalisco</t>
  </si>
  <si>
    <t>CLASIFICADOR POR OBJETO DE GASTO 2025</t>
  </si>
  <si>
    <t>1000 SERVICIOS PERSONALES</t>
  </si>
  <si>
    <t xml:space="preserve">                 1100 REMUNERACIONES AL PERSONAL DE CARACTER PERMANENTE</t>
  </si>
  <si>
    <t>111 Dietas</t>
  </si>
  <si>
    <t>112 Haberes</t>
  </si>
  <si>
    <t>113 Sueldos base al personal permanente</t>
  </si>
  <si>
    <t>114 Remuneraciones por adscripción laboral en el extranjero</t>
  </si>
  <si>
    <t xml:space="preserve">                 1200 REMUNERACIONES AL PERSONAL DE CARACTER TRANSITORIO</t>
  </si>
  <si>
    <t>121 Honorarios asimilables a salarios</t>
  </si>
  <si>
    <t>122 Sueldos base al personal eventual</t>
  </si>
  <si>
    <t>123 Retribuciones por servicios de carácter social</t>
  </si>
  <si>
    <t>124 Retribución a los representantes de los trabajadores y de los patrones en la Junta de Conciliación y Arbitraje</t>
  </si>
  <si>
    <t xml:space="preserve">                  1300 REMUNERACIONES ADICIONALES Y ESPECIALES</t>
  </si>
  <si>
    <t>131 Primas por años de servicios efectivos prestados</t>
  </si>
  <si>
    <t>132 Primas de vacaciones, dominical y gratificación de fin de año</t>
  </si>
  <si>
    <t>133 Horas extraordinarias</t>
  </si>
  <si>
    <t>134 Compensaciones</t>
  </si>
  <si>
    <t>135 Sobrehaberes</t>
  </si>
  <si>
    <t>136 Asignaciones de técnico, de mando, por comisión, de vuelo y de técnico especial</t>
  </si>
  <si>
    <t>137 Honorarios especiales</t>
  </si>
  <si>
    <t>138 Participaciones por vigilancia en el cumplimiento de las leyes y custodia de valores</t>
  </si>
  <si>
    <t xml:space="preserve">                  1400 SEGURIDAD SOCIAL</t>
  </si>
  <si>
    <t>141 Aportaciones de seguridad social</t>
  </si>
  <si>
    <t>142 Aportaciones a fondos de vivienda</t>
  </si>
  <si>
    <t>143 Aportaciones al sistema para el retiro</t>
  </si>
  <si>
    <t>144 Aportaciones para seguros</t>
  </si>
  <si>
    <t xml:space="preserve">                   1500  OTRAS PRESTACIONES SOCIALES Y ECONOMICAS</t>
  </si>
  <si>
    <t>151 Cuotas para el fondo de ahorro y fondo de trabajo</t>
  </si>
  <si>
    <t>152 Indemnizaciones</t>
  </si>
  <si>
    <t>153 Prestaciones y haberes de retiro</t>
  </si>
  <si>
    <t>154 Prestaciones contractuales</t>
  </si>
  <si>
    <t>155 Apoyos a la capacitación de los servidores públicos</t>
  </si>
  <si>
    <t>159 Otras prestaciones sociales y económicas</t>
  </si>
  <si>
    <t xml:space="preserve">                   1600  PREVISIONES</t>
  </si>
  <si>
    <t>161 Previsiones de carácter laboral, económica y de seguridad social</t>
  </si>
  <si>
    <t xml:space="preserve">                  1700  PAGO DE ESTIMULOS A SERVIDORES PUBLICOS</t>
  </si>
  <si>
    <t>171 Estímulos</t>
  </si>
  <si>
    <t>172 Recompensas</t>
  </si>
  <si>
    <t>2000 MATERIALES Y SUMINISTROS</t>
  </si>
  <si>
    <t xml:space="preserve">                  2100  MATERIALES DE ADMINISTRACION, EMISION DE DOCUMENTOS Y ARTICULOS OFICIALES</t>
  </si>
  <si>
    <t>211 Materiales, útiles y equipos menores de oficina</t>
  </si>
  <si>
    <t>212 Materiales y útiles de impresión y reproducción</t>
  </si>
  <si>
    <t>213 Material estadístico y geográfico</t>
  </si>
  <si>
    <t>214 Materiales, útiles y equipos menores de tecnologías de la información y comunicaciones</t>
  </si>
  <si>
    <t>215 Material impreso e información digital</t>
  </si>
  <si>
    <t>216 Material de limpieza</t>
  </si>
  <si>
    <t>217 Materiales y útiles de enseñanza</t>
  </si>
  <si>
    <t>218 Materiales para el registro e identificación de bienes y personas</t>
  </si>
  <si>
    <t xml:space="preserve">                   2200  ALIMENTOS Y UTENSILIOS</t>
  </si>
  <si>
    <t>221 Productos alimenticios para personas</t>
  </si>
  <si>
    <t>222 Productos alimenticios para animales</t>
  </si>
  <si>
    <t>223 Utensilios para el servicio de alimentación</t>
  </si>
  <si>
    <t xml:space="preserve">                  2300  MATERIAS PRIMAS Y MATERIALES DE PRODUCCION Y COMERCIALIZACION</t>
  </si>
  <si>
    <t>231 Productos alimenticios, agropecuarios y forestales adquiridos como materia prima</t>
  </si>
  <si>
    <t>232 Insumos textiles adquiridos como materia prima</t>
  </si>
  <si>
    <t>233 Productos de papel, cartón e impresos adquiridos como materia prima</t>
  </si>
  <si>
    <t>234 Combustibles, lubricantes, aditivos, carbón y sus derivados adquiridos como materia prima</t>
  </si>
  <si>
    <t>235 Productos químicos, farmacéuticos y de laboratorio adquiridos como materia prima</t>
  </si>
  <si>
    <t>236 Productos metálicos y a base de minerales no metálicos adquiridos como materia prima</t>
  </si>
  <si>
    <t>237 Productos de cuero, piel, plástico y hule adquiridos como materia prima</t>
  </si>
  <si>
    <t>238 Mercancías adquiridas para su comercialización</t>
  </si>
  <si>
    <t>239 Otros productos adquiridos como materia prima</t>
  </si>
  <si>
    <t xml:space="preserve">                 2400  MATERIALES Y ARTICULOS DE CONSTRUCCION Y DE REPARACION</t>
  </si>
  <si>
    <t>241 Productos minerales no metálicos</t>
  </si>
  <si>
    <t>242 Cemento y productos de concreto</t>
  </si>
  <si>
    <t>243 Cal, yeso y productos de yeso</t>
  </si>
  <si>
    <t>244 Madera y productos de madera</t>
  </si>
  <si>
    <t>245 Vidrio y productos de vidrio</t>
  </si>
  <si>
    <t>246 Material eléctrico y electrónico</t>
  </si>
  <si>
    <t>247 Artículos metálicos para la construcción</t>
  </si>
  <si>
    <t>248 Materiales complementarios</t>
  </si>
  <si>
    <t>249 Otros materiales y artículos de construcción y reparación</t>
  </si>
  <si>
    <t xml:space="preserve">                 2500  PRODUCTOS QUIMICOS, FARMACEUTICOS Y DE LABORATORIO</t>
  </si>
  <si>
    <t>251 Productos químicos básicos</t>
  </si>
  <si>
    <t>252 Fertilizantes, pesticidas y otros agroquímicos</t>
  </si>
  <si>
    <t>253 Medicinas y productos farmacéuticos</t>
  </si>
  <si>
    <t>254 Materiales, accesorios y suministros médicos</t>
  </si>
  <si>
    <t>255 Materiales, accesorios y suministros de laboratorio</t>
  </si>
  <si>
    <t>256 Fibras sintéticas, hules, plásticos y derivados</t>
  </si>
  <si>
    <t>259 Otros productos químicos</t>
  </si>
  <si>
    <t xml:space="preserve">                  2600  COMBUSTIBLES, LUBRICANTES Y ADITIVOS</t>
  </si>
  <si>
    <t>261 Combustibles, lubricantes y aditivos</t>
  </si>
  <si>
    <t>262 Carbón y sus derivados</t>
  </si>
  <si>
    <t xml:space="preserve">                  2700  VESTUARIO, BLANCOS, PRENDAS DE PROTECCION Y ARTICULOS DEPORTIVOS</t>
  </si>
  <si>
    <t>271 Vestuario y uniformes</t>
  </si>
  <si>
    <t>272 Prendas de seguridad y protección personal</t>
  </si>
  <si>
    <t>273 Artículos deportivos</t>
  </si>
  <si>
    <t>274 Productos textiles</t>
  </si>
  <si>
    <t>275 Blancos y otros productos textiles, excepto prendas de vestir</t>
  </si>
  <si>
    <t xml:space="preserve">                  2800  MATERIALES Y SUMINISTROS PARA SEGURIDAD</t>
  </si>
  <si>
    <t>281 Sustancias y materiales explosivos</t>
  </si>
  <si>
    <t>282 Materiales de seguridad pública</t>
  </si>
  <si>
    <t>283 Prendas de protección para seguridad pública y nacional</t>
  </si>
  <si>
    <t xml:space="preserve">                  2900  HERRAMIENTAS, REFACCIONES Y ACCESORIOS MENORES</t>
  </si>
  <si>
    <t>291 Herramientas menores</t>
  </si>
  <si>
    <t>292 Refacciones y accesorios menores de edificios</t>
  </si>
  <si>
    <t>293 Refacciones y accesorios menores de mobiliario y equipo de administración, educacional y recreativo</t>
  </si>
  <si>
    <t>294 Refacciones y accesorios menores de equipo de cómputo y tecnologías de la información</t>
  </si>
  <si>
    <t>295 Refacciones y accesorios menores de equipo e instrumental médico y de laboratorio</t>
  </si>
  <si>
    <t>296 Refacciones y accesorios menores de equipo de transporte</t>
  </si>
  <si>
    <t>297 Refacciones y accesorios menores de equipo de defensa y seguridad</t>
  </si>
  <si>
    <t>298 Refacciones y accesorios menores de maquinaria y otros equipos</t>
  </si>
  <si>
    <t>299 Refacciones y accesorios menores otros bienes muebles</t>
  </si>
  <si>
    <t>3000 SERVICIOS GENERALES</t>
  </si>
  <si>
    <t xml:space="preserve">                3100  SERVICIOS BASICOS</t>
  </si>
  <si>
    <t>311 Energía eléctrica</t>
  </si>
  <si>
    <t>312 Gas</t>
  </si>
  <si>
    <t>313 Agua</t>
  </si>
  <si>
    <t>314 Telefonía tradicional</t>
  </si>
  <si>
    <t>315 Telefonía celular</t>
  </si>
  <si>
    <t>316 Servicios de telecomunicaciones y satélites</t>
  </si>
  <si>
    <t>317 Servicios de acceso de Internet, redes y procesamiento de información</t>
  </si>
  <si>
    <t>318 Servicios postales y telegráficos</t>
  </si>
  <si>
    <t>319 Servicios integrales y otros servicios</t>
  </si>
  <si>
    <t xml:space="preserve">                3200  SERVICIOS DE ARRENDAMIENTO</t>
  </si>
  <si>
    <t>321 Arrendamiento de terrenos</t>
  </si>
  <si>
    <t>322 Arrendamiento de edificios</t>
  </si>
  <si>
    <t>323 Arrendamiento de mobiliario y equipo de administración, educacional y recreativo</t>
  </si>
  <si>
    <t>324 Arrendamiento de equipo e instrumental médico y de laboratorio</t>
  </si>
  <si>
    <t>325 Arrendamiento de equipo de transporte</t>
  </si>
  <si>
    <t>326 Arrendamiento de maquinaria, otros equipos y herramientas</t>
  </si>
  <si>
    <t>327 Arrendamiento de activos intangibles</t>
  </si>
  <si>
    <t>328 Arrendamiento financiero</t>
  </si>
  <si>
    <t>329 Otros arrendamientos</t>
  </si>
  <si>
    <t xml:space="preserve">                3300  SERVICIOS PROFESIONALES, CIENTIFICOS, TECNICOS Y OTROS SERVICIOS</t>
  </si>
  <si>
    <t>331 Servicios legales, de contabilidad, auditoría y relacionados</t>
  </si>
  <si>
    <t>332 Servicios de diseño, arquitectura, ingeniería y actividades relacionadas</t>
  </si>
  <si>
    <t>333 Servicios de consultoría administrativa, procesos, técnica y en tecnologías de la información</t>
  </si>
  <si>
    <t>334 Servicios de capacitación</t>
  </si>
  <si>
    <t>335 Servicios de investigación científica y desarrollo</t>
  </si>
  <si>
    <t>336 Servicios de apoyo administrativo, traducción, fotocopiado e impresión</t>
  </si>
  <si>
    <t>337 Servicios de protección y seguridad</t>
  </si>
  <si>
    <t>338 Servicios de vigilancia</t>
  </si>
  <si>
    <t>339 Servicios profesionales, científicos y técnicos integrales</t>
  </si>
  <si>
    <t xml:space="preserve">                3400  SERVICIOS FINANCIEROS, BANCARIOS Y COMERCIALES</t>
  </si>
  <si>
    <t>341 Servicios financieros y bancarios</t>
  </si>
  <si>
    <t>342 Servicios de cobranza, investigación crediticia y similar</t>
  </si>
  <si>
    <t>343 Servicios de recaudación, traslado y custodia de valores</t>
  </si>
  <si>
    <t>344 Seguros de responsabilidad patrimonial y fianzas</t>
  </si>
  <si>
    <t>345 Seguro de bienes patrimoniales</t>
  </si>
  <si>
    <t>346 Almacenaje, envase y embalaje</t>
  </si>
  <si>
    <t>347 Fletes y maniobras</t>
  </si>
  <si>
    <t>348 Comisiones por ventas</t>
  </si>
  <si>
    <t>349 Servicios financieros, bancarios y comerciales integrales</t>
  </si>
  <si>
    <t xml:space="preserve">                3500  SERVICIOS DE INSTALACION, REPARACION, MANTENIMIENTO Y CONSERVACION</t>
  </si>
  <si>
    <t>351 Conservación y mantenimiento menor de inmuebles</t>
  </si>
  <si>
    <t>352 Instalación, reparación y mantenimiento de mobiliario y equipo de administración, educacional y recreativo</t>
  </si>
  <si>
    <t>353 Instalación, reparación y mantenimiento de equipo de cómputo y tecnología de la información</t>
  </si>
  <si>
    <t>354 Instalación, reparación y mantenimiento de equipo e instrumental médico y de laboratorio</t>
  </si>
  <si>
    <t>355 Reparación y mantenimiento de equipo de transporte</t>
  </si>
  <si>
    <t>356 Reparación y mantenimiento de equipo de defensa y seguridad</t>
  </si>
  <si>
    <t>357 Instalación, reparación y mantenimiento de maquinaria, otros equipos y herramienta</t>
  </si>
  <si>
    <t>358 Servicios de limpieza y manejo de desechos</t>
  </si>
  <si>
    <t>359 Servicios de jardinería y fumigación</t>
  </si>
  <si>
    <t xml:space="preserve">                3600  SERVICIOS DE COMUNICACION SOCIAL Y PUBLICIDAD</t>
  </si>
  <si>
    <t>361 Difusión por radio, televisión y otros medios de mensajes sobre programas y actividades gubernamentales</t>
  </si>
  <si>
    <t>362 Difusión por radio, televisión y otros medios de mensajes comerciales para promover la venta de bienes o servicios</t>
  </si>
  <si>
    <t>363 Servicios de creatividad, preproducción y producción de publicidad, excepto Internet</t>
  </si>
  <si>
    <t>364 Servicios de revelado de fotografías</t>
  </si>
  <si>
    <t>365 Servicios de la industria fílmica, del sonido y del video</t>
  </si>
  <si>
    <t>366 Servicio de creación y difusión de contenido exclusivamente a través de Internet</t>
  </si>
  <si>
    <t>369 Otros servicios de información</t>
  </si>
  <si>
    <t xml:space="preserve">               3700  SERVICIOS DE TRASLADO Y VIATICOS</t>
  </si>
  <si>
    <t>371 Pasajes aéreos</t>
  </si>
  <si>
    <t>372 Pasajes terrestres</t>
  </si>
  <si>
    <t>373 Pasajes marítimos, lacustres y fluviales</t>
  </si>
  <si>
    <t>374 Autotransporte</t>
  </si>
  <si>
    <t>375 Viáticos en el país</t>
  </si>
  <si>
    <t>376 Viáticos en el extranjero</t>
  </si>
  <si>
    <t>377 Gastos de instalación y traslado de menaje</t>
  </si>
  <si>
    <t>378 Servicios integrales de traslado y viáticos</t>
  </si>
  <si>
    <t>379 Otros servicios de traslado y hospedaje</t>
  </si>
  <si>
    <t xml:space="preserve">               3800  SERVICIOS OFICIALES</t>
  </si>
  <si>
    <t>381 Gastos de ceremonial</t>
  </si>
  <si>
    <t>382 Gastos de orden social y cultural</t>
  </si>
  <si>
    <t>383 Congresos y convenciones</t>
  </si>
  <si>
    <t>384 Exposiciones</t>
  </si>
  <si>
    <t>385 Gastos de representación</t>
  </si>
  <si>
    <t xml:space="preserve">                3900  OTROS SERVICIOS GENERALES</t>
  </si>
  <si>
    <t>391 Servicios funerarios y de cementerios</t>
  </si>
  <si>
    <t>392 Impuestos y derechos</t>
  </si>
  <si>
    <t>393 Impuestos y derechos de importación</t>
  </si>
  <si>
    <t>394 Sentencias y resoluciones por autoridad competente</t>
  </si>
  <si>
    <t>395 Penas, multas, accesorios y actualizaciones</t>
  </si>
  <si>
    <t>396 Otros gastos por responsabilidades</t>
  </si>
  <si>
    <t>397 Utilidades</t>
  </si>
  <si>
    <t>398 Impuesto sobre nóminas y otros que se deriven de una relación laboral</t>
  </si>
  <si>
    <t>399 Otros servicios generales</t>
  </si>
  <si>
    <t>4000 TRANSFERENCIAS, ASIGNACIONES, SUBSIDIOS Y OTRAS AYUDAS</t>
  </si>
  <si>
    <t xml:space="preserve">                 4100  TRANSFERENCIAS INTERNAS Y ASIGNACIONES AL SECTOR PÚBLICO</t>
  </si>
  <si>
    <t>411 Asignaciones presupuestarias al Poder Ejecutivo</t>
  </si>
  <si>
    <t>412 Asignaciones presupuestarias al Poder Legislativo</t>
  </si>
  <si>
    <t>413 Asignaciones presupuestarias al Poder Judicial</t>
  </si>
  <si>
    <t>414 Asignaciones presupuestarias a Órganos Autónomos</t>
  </si>
  <si>
    <t>415 Transferencias internas otorgadas a entidades paraestatales no empresariales y no financieras</t>
  </si>
  <si>
    <t>416 Transferencias internas otorgadas a entidades paraestatales empresariales y no financieras</t>
  </si>
  <si>
    <t>417 Transferencias internas otorgadas a fideicomisos públicos empresariales y no financieros</t>
  </si>
  <si>
    <t>418 Transferencias internas otorgadas a instituciones paraestatales públicas financieras</t>
  </si>
  <si>
    <t>419 Transferencias internas otorgadas a fideicomisos públicos financieros</t>
  </si>
  <si>
    <t xml:space="preserve">                4200  TRANSFERENCIAS AL RESTO DEL SECTOR PÚBLICO</t>
  </si>
  <si>
    <t>421 Transferencias otorgadas a entidades paraestatales no empresariales y no financieras</t>
  </si>
  <si>
    <t>422 Transferencias otorgadas para entidades paraestatales empresariales y no financieras</t>
  </si>
  <si>
    <t>423 Transferencias otorgadas para instituciones paraestatales públicas financieras</t>
  </si>
  <si>
    <t>424 Transferencias otorgadas a entidades federativas y municipios</t>
  </si>
  <si>
    <t>425 Transferencias a fideicomisos de entidades federativas y municipios</t>
  </si>
  <si>
    <t xml:space="preserve">                4300  SUBSIDIOS Y SUBVENCIONES</t>
  </si>
  <si>
    <t>431 Subsidios a la producción</t>
  </si>
  <si>
    <t>432 Subsidios a la distribución</t>
  </si>
  <si>
    <t>433 Subsidios a la inversión</t>
  </si>
  <si>
    <t>434 Subsidios a la prestación de servicios públicos</t>
  </si>
  <si>
    <t>435 Subsidios para cubrir diferenciales de tasas de interés</t>
  </si>
  <si>
    <t>436 Subsidios a la vivienda</t>
  </si>
  <si>
    <t>437 Subvenciones al consumo</t>
  </si>
  <si>
    <t>438 Subsidios a entidades federativas y municipios</t>
  </si>
  <si>
    <t>439 Otros Subsidios</t>
  </si>
  <si>
    <t xml:space="preserve">                 4400  AYUDAS SOCIALES</t>
  </si>
  <si>
    <t>441 Ayudas sociales a personas</t>
  </si>
  <si>
    <t>442 Becas y otras ayudas para programas de capacitación</t>
  </si>
  <si>
    <t>443 Ayudas sociales a instituciones de enseñanza</t>
  </si>
  <si>
    <t>444 Ayudas sociales a actividades científicas o académicas</t>
  </si>
  <si>
    <t>445 Ayudas sociales a instituciones sin fines de lucro</t>
  </si>
  <si>
    <t>446 Ayudas sociales a cooperativas</t>
  </si>
  <si>
    <t>447 Ayudas sociales a entidades de interés público</t>
  </si>
  <si>
    <t>448 Ayudas por desastres naturales y otros siniestros</t>
  </si>
  <si>
    <t xml:space="preserve">                4500  PENSIONES Y JUBILACIONES</t>
  </si>
  <si>
    <t>451 Pensiones</t>
  </si>
  <si>
    <t>452 Jubilaciones</t>
  </si>
  <si>
    <t>459 Otras pensiones y jubilaciones</t>
  </si>
  <si>
    <t xml:space="preserve">                 4600  TRANSFERENCIAS A FIDEICOMISOS, MANDATOS Y OTROS ANALOGOS</t>
  </si>
  <si>
    <t>461 Transferencias a fideicomisos del Poder Ejecutivo</t>
  </si>
  <si>
    <t>462 Transferencias a fideicomisos del Poder Legislativo</t>
  </si>
  <si>
    <t>463 Transferencias a fideicomisos del Poder Judicial</t>
  </si>
  <si>
    <t>464 Transferencias a fideicomisos públicos de entidades paraestatales no empresariales y no financieras</t>
  </si>
  <si>
    <t>465 Transferencias a fideicomisos públicos de entidades paraestatales empresariales y no financieras</t>
  </si>
  <si>
    <t>466 Transferencias a fideicomisos de instituciones públicas financieras</t>
  </si>
  <si>
    <t>469 Otras transferencias a fideicomisos</t>
  </si>
  <si>
    <t xml:space="preserve">                 4700  TRANSFERENCIAS A LA SEGURIDAD SOCIAL</t>
  </si>
  <si>
    <t>471 Transferencias por obligación de ley</t>
  </si>
  <si>
    <t xml:space="preserve">                 4800  DONATIVOS</t>
  </si>
  <si>
    <t>481 Donativos a instituciones sin fines de lucro</t>
  </si>
  <si>
    <t>482 Donativos a entidades federativas</t>
  </si>
  <si>
    <t>483 Donativos a fideicomisos privados</t>
  </si>
  <si>
    <t>484 Donativos a fideicomisos estatales</t>
  </si>
  <si>
    <t>485 Donativos internacionales</t>
  </si>
  <si>
    <t xml:space="preserve">                 4900  TRANSFERENCIAS AL EXTERIOR</t>
  </si>
  <si>
    <t>491 Transferencias para gobiernos extranjeros</t>
  </si>
  <si>
    <t>492 Transferencias para organismos internacionales</t>
  </si>
  <si>
    <t>493 Transferencias para el sector privado externo</t>
  </si>
  <si>
    <t>5000 BIENES MUEBLES, INMUEBLES E INTANGIBLES</t>
  </si>
  <si>
    <t xml:space="preserve">                 5100  MOBILIARIO Y EQUIPO DE ADMINISTRACION</t>
  </si>
  <si>
    <t>511 Muebles de oficina y estantería</t>
  </si>
  <si>
    <t>512 Muebles, excepto de oficina y estantería</t>
  </si>
  <si>
    <t>513 Bienes artísticos, culturales y científicos</t>
  </si>
  <si>
    <t>514 Objetos de valor</t>
  </si>
  <si>
    <t>515 Equipo de cómputo y de tecnologías de la información</t>
  </si>
  <si>
    <t>519 Otros mobiliarios y equipos de administración</t>
  </si>
  <si>
    <t xml:space="preserve">                5200  MOBILIARIO Y EQUIPO EDUCACIONAL Y RECREATIVO</t>
  </si>
  <si>
    <t>521 Equipos y aparatos audiovisuales</t>
  </si>
  <si>
    <t>522 Aparatos deportivos</t>
  </si>
  <si>
    <t>523 Cámaras fotográficas y de video</t>
  </si>
  <si>
    <t>529 Otro mobiliario y equipo educacional y recreativo</t>
  </si>
  <si>
    <t xml:space="preserve">                 5300  EQUIPO E INSTRUMENTAL MEDICO Y DE LABORATORIO</t>
  </si>
  <si>
    <t>531 Equipo médico y de laboratorio</t>
  </si>
  <si>
    <t>532 Instrumental médico y de laboratorio</t>
  </si>
  <si>
    <t xml:space="preserve">                 5400  VEHICULOS Y EQUIPO DE TRANSPORTE</t>
  </si>
  <si>
    <t>541 Vehículos y Equipo Terrestre</t>
  </si>
  <si>
    <t>542 Carrocerías y remolques</t>
  </si>
  <si>
    <t>543 Equipo aeroespacial</t>
  </si>
  <si>
    <t>544 Equipo ferroviario</t>
  </si>
  <si>
    <t>545 Embarcaciones</t>
  </si>
  <si>
    <t>549 Otros equipos de transporte</t>
  </si>
  <si>
    <t xml:space="preserve">                5500  EQUIPO DE DEFENSA Y SEGURIDAD</t>
  </si>
  <si>
    <t>551 Equipo de defensa y seguridad</t>
  </si>
  <si>
    <t xml:space="preserve">                5600  MAQUINARIA, OTROS EQUIPOS Y HERRAMIENTAS</t>
  </si>
  <si>
    <t>561 Maquinaria y equipo agropecuario</t>
  </si>
  <si>
    <t>562 Maquinaria y equipo industrial</t>
  </si>
  <si>
    <t>563 Maquinaria y equipo de construcción</t>
  </si>
  <si>
    <t>564 Sistemas de aire acondicionado, calefacción y de refrigeración industrial y comercial</t>
  </si>
  <si>
    <t>565 Equipo de comunicación y telecomunicación</t>
  </si>
  <si>
    <t>566 Equipos de generación eléctrica, aparatos y accesorios eléctricos</t>
  </si>
  <si>
    <t>567 Herramientas y máquinas-herramienta</t>
  </si>
  <si>
    <t>569 Otros equipos</t>
  </si>
  <si>
    <t xml:space="preserve">                5700  ACTIVOS BIOLOGICOS</t>
  </si>
  <si>
    <t>571 Bovinos</t>
  </si>
  <si>
    <t>572 Porcinos</t>
  </si>
  <si>
    <t>573 Aves</t>
  </si>
  <si>
    <t>574 Ovinos y caprinos</t>
  </si>
  <si>
    <t>575 Peces y acuicultura</t>
  </si>
  <si>
    <t>576 Equinos</t>
  </si>
  <si>
    <t>577 Especies menores y de zoológico</t>
  </si>
  <si>
    <t>578 Árboles y plantas</t>
  </si>
  <si>
    <t>579 Otros activos biológicos</t>
  </si>
  <si>
    <t xml:space="preserve">               5800  BIENES INMUEBLES</t>
  </si>
  <si>
    <t>581 Terrenos</t>
  </si>
  <si>
    <t>582 Viviendas</t>
  </si>
  <si>
    <t>583 Edificios no residenciales</t>
  </si>
  <si>
    <t>589 Otros bienes inmuebles</t>
  </si>
  <si>
    <t xml:space="preserve">               5900  ACTIVOS INTANGIBLES</t>
  </si>
  <si>
    <t>591 Software</t>
  </si>
  <si>
    <t>592 Patentes</t>
  </si>
  <si>
    <t>593 Marcas</t>
  </si>
  <si>
    <t>594 Derechos</t>
  </si>
  <si>
    <t>595 Concesiones</t>
  </si>
  <si>
    <t>596 Franquicias</t>
  </si>
  <si>
    <t>597 Licencias informáticas e intelectuales</t>
  </si>
  <si>
    <t>598 Licencias industriales, comerciales y otras</t>
  </si>
  <si>
    <t>599 Otros activos intangibles</t>
  </si>
  <si>
    <t>6000 INVERSION PUBLICA</t>
  </si>
  <si>
    <t xml:space="preserve">               6100  OBRA PÚBLICA EN BIENES DE DOMINIO PÚBLICO</t>
  </si>
  <si>
    <t>611 Edificación habitacional</t>
  </si>
  <si>
    <t>612 Edificación no habitacional</t>
  </si>
  <si>
    <t>613 Construcción de obras para el abastecimiento de agua, petróleo, gas, electricidad y telecomunicaciones</t>
  </si>
  <si>
    <t>614 División de terrenos y construcción de obras de urbanización</t>
  </si>
  <si>
    <t>615 Construcción de vías de comunicación</t>
  </si>
  <si>
    <t>616 Otras construcciones de ingeniería civil u obra pesada</t>
  </si>
  <si>
    <t>617 Instalaciones y equipamiento en construcciones</t>
  </si>
  <si>
    <t>619 Trabajos de acabados en edificaciones y otros trabajos especializados</t>
  </si>
  <si>
    <t xml:space="preserve">              6200  OBRA PÚBLICA EN BIENES PROPIOS</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</si>
  <si>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</si>
  <si>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</si>
  <si>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</si>
  <si>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</si>
  <si>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</si>
  <si>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</si>
  <si>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</si>
  <si>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629 Trabajos de acabados en edificaciones y otros trabajos especializados</t>
  </si>
  <si>
    <t xml:space="preserve">               6300  PROYECTOS PRODUCTIVOS Y ACCIONES DE FOMENTO</t>
  </si>
  <si>
    <t>631 Estudios, formulación y evaluación de proyectos productivos no incluidos en conceptos anteriores de este capítulo</t>
  </si>
  <si>
    <t>632 Ejecución de proyectos productivos no incluidos en conceptos anteriores de este capítulo</t>
  </si>
  <si>
    <t>7000  INVERSIONES FINANCIERAS Y OTRAS PROVISIONES</t>
  </si>
  <si>
    <t xml:space="preserve">               7100  INVERSIONES PARA EL FOMENTO DE ACTIVIDADES PRODUCTIVAS</t>
  </si>
  <si>
    <t>711 Créditos otorgados por entidades federativas y municipios al sector social y privado para el fomento de actividades productivas</t>
  </si>
  <si>
    <t>712 Créditos otorgados por las entidades federativas a municipios para el fomento de actividades productivas</t>
  </si>
  <si>
    <t xml:space="preserve">               7200  ACCIONES Y PARTICIPACIONES DE CAPITAL</t>
  </si>
  <si>
    <t>721 Acciones y participaciones de capital en entidades paraestatales no empresariales y no financieras con fines de política económica</t>
  </si>
  <si>
    <t>722 Acciones y participaciones de capital en entidades paraestatales empresariales y no financieras con fines de política económica</t>
  </si>
  <si>
    <t>723 Acciones y participaciones de capital en instituciones paraestatales públicas financieras con fines de política económica</t>
  </si>
  <si>
    <t>724 Acciones y participaciones de capital en el sector privado con fines de política económica</t>
  </si>
  <si>
    <t>725 Acciones y participaciones de capital en organismos internacionales con fines de política económica</t>
  </si>
  <si>
    <t>726 Acciones y participaciones de capital en el sector externo con fines de política económica</t>
  </si>
  <si>
    <t>727 Acciones y participaciones de capital en el sector público con fines de gestión de liquidez</t>
  </si>
  <si>
    <t>728 Acciones y participaciones de capital en el sector privado con fines de gestión de liquidez</t>
  </si>
  <si>
    <t>729 Acciones y participaciones de capital en el sector externo con fines de gestión de liquidez</t>
  </si>
  <si>
    <t xml:space="preserve">               7300  COMPRA DE TITULOS Y VALORES</t>
  </si>
  <si>
    <t>731 Bonos</t>
  </si>
  <si>
    <t>732 Valores representativos de deuda adquiridos con fines de política económica</t>
  </si>
  <si>
    <t>733 Valores representativos de deuda adquiridos con fines de gestión de liquidez</t>
  </si>
  <si>
    <t>734 Obligaciones negociables adquiridas con fines de política económica</t>
  </si>
  <si>
    <t>735 Obligaciones negociables adquiridas con fines de gestión de liquidez</t>
  </si>
  <si>
    <t>739 Otros valores</t>
  </si>
  <si>
    <t xml:space="preserve">                7400  CONCESION DE PRÉSTAMOS</t>
  </si>
  <si>
    <t>741 Concesión de préstamos a entidades paraestatales no empresariales y no financieras con fines de política económica</t>
  </si>
  <si>
    <t>742 Concesión de préstamos a entidades paraestatales empresariales y no financieras con fines de política económica</t>
  </si>
  <si>
    <t>743 Concesión de préstamos a instituciones paraestatales públicas financieras con fines de política económica</t>
  </si>
  <si>
    <t>744 Concesión de préstamos a entidades federativas y municipios con fines de política económica</t>
  </si>
  <si>
    <t>745 Concesión de préstamos al sector privado con fines de política económica</t>
  </si>
  <si>
    <t>746 Concesión de préstamos al sector externo con fines de política económica</t>
  </si>
  <si>
    <t>747 Concesión de préstamos al sector público con fines de gestión de liquidez</t>
  </si>
  <si>
    <t>748 Concesión de préstamos al sector privado con fines de gestión de liquidez</t>
  </si>
  <si>
    <t>749 Concesión de préstamos al sector externo con fines de gestión de liquidez</t>
  </si>
  <si>
    <t xml:space="preserve">                7500  INVERSIONES EN FIDEICOMISOS, MANDATOS Y OTROS ANALOGOS</t>
  </si>
  <si>
    <t>751 Inversiones en fideicomisos del Poder Ejecutivo</t>
  </si>
  <si>
    <t>752 Inversiones en fideicomisos del Poder Legislativo</t>
  </si>
  <si>
    <t>753 Inversiones en fideicomisos del Poder Judicial</t>
  </si>
  <si>
    <t>754 Inversiones en fideicomisos públicos no empresariales y no financieros</t>
  </si>
  <si>
    <t>755 Inversiones en fideicomisos públicos empresariales y no financieros</t>
  </si>
  <si>
    <t>756 Inversiones en fideicomisos públicos financieros</t>
  </si>
  <si>
    <t>757 Inversiones en fideicomisos de entidades federativas</t>
  </si>
  <si>
    <t>758 Inversiones en fideicomisos de municipios</t>
  </si>
  <si>
    <t>759 Otras inversiones en fideicomisos</t>
  </si>
  <si>
    <t xml:space="preserve">               7600  OTRAS INVERSIONES FINANCIERAS</t>
  </si>
  <si>
    <t>761 Depósitos a largo plazo en moneda nacional</t>
  </si>
  <si>
    <t>762 Depósitos a largo plazo en moneda extranjera</t>
  </si>
  <si>
    <t xml:space="preserve">               7900 PROVISIONES PARA CONTINGENCIAS Y OTRAS EROGACIONES ESPECIALES</t>
  </si>
  <si>
    <t>791 Contingencias por fenómenos naturales</t>
  </si>
  <si>
    <t>792 Contingencias socioeconómicas</t>
  </si>
  <si>
    <t>799 Otras erogaciones especiales</t>
  </si>
  <si>
    <t>8000  PARTICIPACIONES Y APORTACIONES</t>
  </si>
  <si>
    <t xml:space="preserve">               8100  PARTICIPACIONES</t>
  </si>
  <si>
    <t>811 Fondo general de participaciones</t>
  </si>
  <si>
    <t>812 Fondo de fomento municipal</t>
  </si>
  <si>
    <t>813 Participaciones de las entidades federativas a los municipios</t>
  </si>
  <si>
    <t>814 Otros conceptos participables de la Federación a entidades federativas</t>
  </si>
  <si>
    <t>815 Otros conceptos participables de la Federación a municipios</t>
  </si>
  <si>
    <t>816 Convenios de colaboración administrativa</t>
  </si>
  <si>
    <t xml:space="preserve">               8300  APORTACIONES</t>
  </si>
  <si>
    <t>831 Aportaciones de la Federación a las entidades federativas</t>
  </si>
  <si>
    <t>832 Aportaciones de la Federación a municipios</t>
  </si>
  <si>
    <t>833 Aportaciones de las entidades federativas a los municipios</t>
  </si>
  <si>
    <t>834 Aportaciones previstas en leyes y decretos al sistema de protección social</t>
  </si>
  <si>
    <t>835 Aportaciones previstas en leyes y decretos compensatorias a entidades federativas y municipios</t>
  </si>
  <si>
    <t xml:space="preserve">               8500  CONVENIOS</t>
  </si>
  <si>
    <t>851 Convenios de reasignación</t>
  </si>
  <si>
    <t>852 Convenios de descentralización</t>
  </si>
  <si>
    <t>853 Otros convenios</t>
  </si>
  <si>
    <t>9000 DEUDA PUBLICA</t>
  </si>
  <si>
    <t xml:space="preserve">              9100  AMORTIZACION DE LA DEUDA PÚBLICA</t>
  </si>
  <si>
    <t>911 Amortización de la deuda interna con instituciones de crédito</t>
  </si>
  <si>
    <t>912 Amortización de la deuda interna por emisión de títulos y valores</t>
  </si>
  <si>
    <t>913 Amortización de arrendamientos financieros nacionales</t>
  </si>
  <si>
    <t>914 Amortización de la deuda externa con instituciones de crédito</t>
  </si>
  <si>
    <t>915 Amortización de deuda externa con organismos financieros internacionales</t>
  </si>
  <si>
    <t>916 Amortización de la deuda bilateral</t>
  </si>
  <si>
    <t>917 Amortización de la deuda externa por emisión de títulos y valores</t>
  </si>
  <si>
    <t>918 Amortización de arrendamientos financieros internacionales</t>
  </si>
  <si>
    <t xml:space="preserve">              9200  INTERESES DE LA DEUDA PÚBLICA</t>
  </si>
  <si>
    <t>921 Intereses de la deuda interna con instituciones de crédito</t>
  </si>
  <si>
    <t>922 Intereses derivados de la colocación de títulos y valores</t>
  </si>
  <si>
    <t>923 Intereses por arrendamientos financieros nacionales</t>
  </si>
  <si>
    <t>924 Intereses de la deuda externa con instituciones de crédito</t>
  </si>
  <si>
    <t>925 Intereses de la deuda con organismos financieros Internacionales</t>
  </si>
  <si>
    <t>926 Intereses de la deuda bilateral</t>
  </si>
  <si>
    <t>927 Intereses derivados de la colocación de títulos y valores en el exterior</t>
  </si>
  <si>
    <t>928 Intereses por arrendamientos financieros internacionales</t>
  </si>
  <si>
    <t xml:space="preserve">              9300  COMISIONES DE LA DEUDA PÚBLICA</t>
  </si>
  <si>
    <t>931 Comisiones de la deuda pública interna</t>
  </si>
  <si>
    <t>932 Comisiones de la deuda pública externa</t>
  </si>
  <si>
    <t xml:space="preserve">              9400  GASTOS DE LA DEUDA PÚBLICA</t>
  </si>
  <si>
    <t>941 Gastos de la deuda pública interna</t>
  </si>
  <si>
    <t>942 Gastos de la deuda pública externa</t>
  </si>
  <si>
    <t xml:space="preserve">              9500 COSTO POR COBERTURAS</t>
  </si>
  <si>
    <t>951 Costos por coberturas</t>
  </si>
  <si>
    <t xml:space="preserve">             9600  APOYOS FINANCIEROS</t>
  </si>
  <si>
    <t>961 Apoyos a intermediarios financieros</t>
  </si>
  <si>
    <t>962 Apoyos a ahorradores y deudores del Sistema Financiero Nacional</t>
  </si>
  <si>
    <t xml:space="preserve">             9900  ADEUDOS DE EJERCICIOS FISCALES ANTERIORES (ADEFAS)</t>
  </si>
  <si>
    <t>991 ADEFAS</t>
  </si>
  <si>
    <t>CLASIFICADOR FUNCIONAL DEL GASTO</t>
  </si>
  <si>
    <t>1. Gobierno</t>
  </si>
  <si>
    <t>1.1. Legislación</t>
  </si>
  <si>
    <t>1.1.2 Fiscalización</t>
  </si>
  <si>
    <t>1.2. Justicia</t>
  </si>
  <si>
    <t>1.2.1 Impartición de Justicia</t>
  </si>
  <si>
    <t>1.2.2 Procuración de Justicia</t>
  </si>
  <si>
    <t>1.2.3 Reclusión y readaptación social</t>
  </si>
  <si>
    <t>1.2.4 Derechos humanos</t>
  </si>
  <si>
    <t>1.3. Coordinación de la política de gobierno</t>
  </si>
  <si>
    <t>1.3.1 Presidencia / Gubernatura</t>
  </si>
  <si>
    <t>1.3.2 Política Interior</t>
  </si>
  <si>
    <t>1.3.3 Preservación y Cuidado del Patrimonio Público</t>
  </si>
  <si>
    <t>1.3.4 Función Pública</t>
  </si>
  <si>
    <t>1.3.5 Asuntos jurídicos</t>
  </si>
  <si>
    <t>1.4 Relaciones Exteriores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</si>
  <si>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</si>
  <si>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</si>
  <si>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</si>
  <si>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</si>
  <si>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</si>
  <si>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</si>
  <si>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</si>
  <si>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</si>
  <si>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</si>
  <si>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</si>
  <si>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1.7.2 Protección Civil</t>
  </si>
  <si>
    <t>1.7.3 Otros Asuntos de Orden Público y Seguridad</t>
  </si>
  <si>
    <t>1.7.4 Sistema Nacional de Seguridad Publica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</si>
  <si>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</si>
  <si>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</si>
  <si>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</si>
  <si>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</si>
  <si>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</si>
  <si>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</si>
  <si>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 Desarrollo Social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</si>
  <si>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</si>
  <si>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</si>
  <si>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</si>
  <si>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</si>
  <si>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</si>
  <si>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</si>
  <si>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</si>
  <si>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</si>
  <si>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</si>
  <si>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</si>
  <si>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</si>
  <si>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</si>
  <si>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</si>
  <si>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</si>
  <si>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</si>
  <si>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</si>
  <si>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</si>
  <si>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</si>
  <si>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</si>
  <si>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</si>
  <si>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</si>
  <si>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</si>
  <si>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</si>
  <si>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2.4.2 Cultura</t>
  </si>
  <si>
    <t>2.4.3 Radio, Televisión y Editoriales</t>
  </si>
  <si>
    <t>2.4.4 Asuntos Religiosos y Otras Manifestaciones Sociales</t>
  </si>
  <si>
    <t>2.5. Educación</t>
  </si>
  <si>
    <t>2.5.1 Educación Básica</t>
  </si>
  <si>
    <t>2.5.2 Educación Media Superior</t>
  </si>
  <si>
    <t>2.5.3 Educación Superior</t>
  </si>
  <si>
    <t>2.5.4 Posgrado</t>
  </si>
  <si>
    <t>2.5.5 Educación para Adultos</t>
  </si>
  <si>
    <t>2.5.6 Otros Servicios Educativos y Actividades Inherentes</t>
  </si>
  <si>
    <t>2.6. Protección social</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</si>
  <si>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</si>
  <si>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</si>
  <si>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</si>
  <si>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</si>
  <si>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</si>
  <si>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</si>
  <si>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</si>
  <si>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</si>
  <si>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</si>
  <si>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</si>
  <si>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</si>
  <si>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 Desarrollo Económico</t>
  </si>
  <si>
    <t>3.1. Asuntos económicos, comerciales y laborales en general</t>
  </si>
  <si>
    <t>3.1.1 Asuntos Económicos y Comerciales en General</t>
  </si>
  <si>
    <t>3.1.2 Asuntos Laborales Generales</t>
  </si>
  <si>
    <t xml:space="preserve">3.2. Agropecuaria. Silvicultura, Pesca y Caza </t>
  </si>
  <si>
    <t>3.2.1 Agropecuaria</t>
  </si>
  <si>
    <t>3.2.2 Silvicultura</t>
  </si>
  <si>
    <t>3.2.3 Acuacultura, Pesca y Caza</t>
  </si>
  <si>
    <t>3.2.4 Agroindustrial</t>
  </si>
  <si>
    <t>3.2.5 Hidroagrícola</t>
  </si>
  <si>
    <t>3.2.6 Apoyo Financiero a la Banca y Seguro Agropecuario</t>
  </si>
  <si>
    <t>3.3. Combustibles y Energía</t>
  </si>
  <si>
    <t>3.3.1 Carbón y Otros Combustibles Minerales Sólidos</t>
  </si>
  <si>
    <t>3.3.2 Petróleo y Gas Natural (Hidrocarburos)</t>
  </si>
  <si>
    <t>3.3.3 Combustibles Nucleares</t>
  </si>
  <si>
    <t>3.3.4 Otros Combustibles</t>
  </si>
  <si>
    <t>3.3.5 Electricidad</t>
  </si>
  <si>
    <t>3.3.6 Energía no Eléctrica</t>
  </si>
  <si>
    <t xml:space="preserve">3.4. Minería, Manufacturas y Construcción </t>
  </si>
  <si>
    <t>3.4.1 Extracción de Recursos Minerales excepto los Combustibles Minerales</t>
  </si>
  <si>
    <t>3.4.2 Manufacturas</t>
  </si>
  <si>
    <t>3.4.3 Construcción</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</si>
  <si>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</si>
  <si>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</si>
  <si>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</si>
  <si>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</si>
  <si>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</si>
  <si>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</si>
  <si>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</si>
  <si>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 xml:space="preserve">3.6. Comunicaciones </t>
  </si>
  <si>
    <t>3.6.1 Comunicaciones</t>
  </si>
  <si>
    <t>3.7. Turismo</t>
  </si>
  <si>
    <t>3.7.1. Turismo</t>
  </si>
  <si>
    <t>3.7.2 Hoteles y Restaurantes</t>
  </si>
  <si>
    <t>3.8. Ciencia, tecnología e innovación</t>
  </si>
  <si>
    <t>3.8.1 Investigación Científica</t>
  </si>
  <si>
    <t>3.8.2 Desarrollo Tecnológico</t>
  </si>
  <si>
    <t>3.8.3 Servicios Científicos y Tecnológicos</t>
  </si>
  <si>
    <t>3.8.4 Innovación</t>
  </si>
  <si>
    <t>3.9. Otras industrias y otros asuntos económicos</t>
  </si>
  <si>
    <t>3.9.1 Comercio, Distribución, Almacenamiento y depósito</t>
  </si>
  <si>
    <t>3.9.2 Otras Industrias</t>
  </si>
  <si>
    <t>3.9.3 Otros Asuntos Económicos</t>
  </si>
  <si>
    <t>4 OTRAS NO CLASIFICADAS EN FUNCIONES ANTERIORES</t>
  </si>
  <si>
    <t xml:space="preserve">4.1. Transacciones de la Deuda Pública/Costo Financiero de la Deuda </t>
  </si>
  <si>
    <t>4.1.1 Deuda Pública Interna</t>
  </si>
  <si>
    <t>4.1.2 Deuda Pública Externa</t>
  </si>
  <si>
    <t xml:space="preserve">4.2. Transferencias, Participaciones y Aportaciones entre Diferentes Niveles y Órdenes de Gobierno </t>
  </si>
  <si>
    <t>4.2.1 Transferencias entre Diferentes Niveles y Ordenes de Gobierno</t>
  </si>
  <si>
    <t>4.2.2 Participaciones entre Diferentes Niveles y Ordenes de Gobierno</t>
  </si>
  <si>
    <t>4.2.3 Aportaciones entre Diferentes Niveles y Ordenes de Gobierno</t>
  </si>
  <si>
    <t xml:space="preserve">4.3. Saneamiento del Sistema Financiero </t>
  </si>
  <si>
    <t>4.3.1 Saneamiento del Sistema Financiero</t>
  </si>
  <si>
    <t>4.3.2 Apoyos IPAB</t>
  </si>
  <si>
    <t>4.3.3 Banca de Desarrollo</t>
  </si>
  <si>
    <t>4.3.4 Apoyo a los programas de reestructura en unidades de inversión (UDIS)</t>
  </si>
  <si>
    <t xml:space="preserve">4.4. Adeudos de Ejercicios Fiscales Anteriores </t>
  </si>
  <si>
    <t>4.4.1 Adeudos de Ejercicios Fiscales Anteriores</t>
  </si>
  <si>
    <t>CLASIFICACIÓN ADMINISTRATIVA</t>
  </si>
  <si>
    <t>CLAVE</t>
  </si>
  <si>
    <t>Clasificación administrativa</t>
  </si>
  <si>
    <t>Importe</t>
  </si>
  <si>
    <t>3.0.0.0.0</t>
  </si>
  <si>
    <t>Sector publico municipal</t>
  </si>
  <si>
    <t>3.1.0.0.0</t>
  </si>
  <si>
    <t>Sector publico no financiero</t>
  </si>
  <si>
    <t>3.1.1.0.0</t>
  </si>
  <si>
    <t>Gobierno general municipal</t>
  </si>
  <si>
    <t>3.1.1.1.0</t>
  </si>
  <si>
    <t>Gobierno municipal</t>
  </si>
  <si>
    <t>3.1.1.1.1</t>
  </si>
  <si>
    <t>Órgano ejecutivo municipal (ayuntamiento)</t>
  </si>
  <si>
    <t>3.1.1.2.0</t>
  </si>
  <si>
    <t>Entidades paraestatales y fideicomisos no empresariales y no financieros</t>
  </si>
  <si>
    <t>Total</t>
  </si>
  <si>
    <t>CLASIFICADOR POR TIPO DE GASTO</t>
  </si>
  <si>
    <t>Tipo de Gasto</t>
  </si>
  <si>
    <t>Gasto Corriente</t>
  </si>
  <si>
    <t>Gasto de Capital</t>
  </si>
  <si>
    <t>Amortización de la deuda y disminución de pasivos</t>
  </si>
  <si>
    <t>Pensiones y Jubilaciones</t>
  </si>
  <si>
    <t>Participaciones</t>
  </si>
  <si>
    <t xml:space="preserve">Total </t>
  </si>
  <si>
    <t xml:space="preserve"> </t>
  </si>
  <si>
    <t>REMUNERACIONES ORDINARIAS</t>
  </si>
  <si>
    <t>REMUNERACIONES EXTRAORDINARIAS</t>
  </si>
  <si>
    <t>Suma total anual de remuneraciones</t>
  </si>
  <si>
    <t>Nombre de la Plaza</t>
  </si>
  <si>
    <t>Adscripción de la Plaza</t>
  </si>
  <si>
    <t>Partida Generica</t>
  </si>
  <si>
    <t>Fuente de financiamiento</t>
  </si>
  <si>
    <t>No. Plazas</t>
  </si>
  <si>
    <t>Dietas y Sueldo Base     mensual        anual</t>
  </si>
  <si>
    <t>Primas por años de Servicios Efectivos Prestados</t>
  </si>
  <si>
    <t>Prima Vacacional y Dominical</t>
  </si>
  <si>
    <t>Gratificación de Fin de Año (Aguinaldo)</t>
  </si>
  <si>
    <t>IPEJAL Cuota Fija 11.5%</t>
  </si>
  <si>
    <t>Aportacion a la Vivienda</t>
  </si>
  <si>
    <t>SEDAR 2%</t>
  </si>
  <si>
    <t>IPEJAL adicional 6%</t>
  </si>
  <si>
    <t>IMSS</t>
  </si>
  <si>
    <t>Total Remuneraciones ORDINARIAS</t>
  </si>
  <si>
    <t>Horas Extraordinarias</t>
  </si>
  <si>
    <t>Compensaciones</t>
  </si>
  <si>
    <t>Otras Prestaciones</t>
  </si>
  <si>
    <t>Total Remuneraciones EXTRAORDINARIAS</t>
  </si>
  <si>
    <t>ANALISTA</t>
  </si>
  <si>
    <t>DIRECCIÓN DE RASTRO</t>
  </si>
  <si>
    <t>AUXILIAR ADMINISTRATIVO A</t>
  </si>
  <si>
    <t>AUXILIAR ADMINISTRATIVO B</t>
  </si>
  <si>
    <t>AUXILIAR OPERATIVO B</t>
  </si>
  <si>
    <t>AUXILIAR TECNICO C</t>
  </si>
  <si>
    <t>CHOFER B</t>
  </si>
  <si>
    <t>DIRECTOR B</t>
  </si>
  <si>
    <t>ESTIBADOR A</t>
  </si>
  <si>
    <t>ESTIBADOR B</t>
  </si>
  <si>
    <t>JEFE DE OFICINA A</t>
  </si>
  <si>
    <t>JEFE DE PISO</t>
  </si>
  <si>
    <t>JEFE SECCION</t>
  </si>
  <si>
    <t>JEFE UNIDAD DEPTAL. A</t>
  </si>
  <si>
    <t>JEFE UNIDAD DEPTAL. B</t>
  </si>
  <si>
    <t>MEDICO GENERAL</t>
  </si>
  <si>
    <t>MEDICO VETERINARIO</t>
  </si>
  <si>
    <t>OPERARIO DE CORRALES A</t>
  </si>
  <si>
    <t>OPERARIO DE CORRALES C</t>
  </si>
  <si>
    <t>OPERARIO DE SACRIFICIO A</t>
  </si>
  <si>
    <t>OPERARIO DE SACRIFICIO B</t>
  </si>
  <si>
    <t>OPERARIO DE SACRIFICIO C</t>
  </si>
  <si>
    <t>OPERARIO DE SANIDAD A</t>
  </si>
  <si>
    <t>OPERARIO DE SANIDAD C</t>
  </si>
  <si>
    <t>PROYECTISTA</t>
  </si>
  <si>
    <t>SECRETARIA A</t>
  </si>
  <si>
    <t>SUPERVISOR B</t>
  </si>
  <si>
    <t>SUPERVISOR ESPECIALIZADO C</t>
  </si>
  <si>
    <t>TECNICO EN MANTENIMIENTO A</t>
  </si>
  <si>
    <t>TECNICO EN MANTENIMIENTO C</t>
  </si>
  <si>
    <t>TECNICO OPERATIVO A</t>
  </si>
  <si>
    <t>VETERINARIO</t>
  </si>
  <si>
    <t>VIGILANTE</t>
  </si>
  <si>
    <t>ADMINISTRADOR GENERAL NA1</t>
  </si>
  <si>
    <t>ADMINISTRACIÓN E INNOVACIÓN</t>
  </si>
  <si>
    <t>ASISTENTE A</t>
  </si>
  <si>
    <t>COLABORADOR ESPECIALIZADO  A</t>
  </si>
  <si>
    <t>COLABORADOR ESPECIALIZADO  B</t>
  </si>
  <si>
    <t>COLABORADOR ESPECIALIZADO A</t>
  </si>
  <si>
    <t>COORDINADOR GENERAL</t>
  </si>
  <si>
    <t>DIRECTOR  B</t>
  </si>
  <si>
    <t>DIRECTOR  C</t>
  </si>
  <si>
    <t>DIRECTOR CC</t>
  </si>
  <si>
    <t>JEFE UNIDAD DEPARTAMENTAL</t>
  </si>
  <si>
    <t>JEFE UNIDAD DEPTAL.  A</t>
  </si>
  <si>
    <t>JEFE UNIDAD DEPTAL.  B</t>
  </si>
  <si>
    <t>JEFE UNIDAD DEPTAL.  C</t>
  </si>
  <si>
    <t>SECRETARIA  A</t>
  </si>
  <si>
    <t>SECRETARIA  B</t>
  </si>
  <si>
    <t>SOPORTE TECNICO  B</t>
  </si>
  <si>
    <t>SOPORTE TECNICO  C</t>
  </si>
  <si>
    <t>SUPERVISOR A</t>
  </si>
  <si>
    <t>ANALISTA  AA</t>
  </si>
  <si>
    <t>AGENCIA MUNICIPAL DE VIVIENDA</t>
  </si>
  <si>
    <t>DIRECTOR  A</t>
  </si>
  <si>
    <t>TECNICO  C</t>
  </si>
  <si>
    <t>ANALISTA  A</t>
  </si>
  <si>
    <t>ANÁLISIS Y COMUNICACIÓN ESTRATÉGICA</t>
  </si>
  <si>
    <t>AUXILIAR ADMINISTRATIVO  A</t>
  </si>
  <si>
    <t>CAMAROGRAFO</t>
  </si>
  <si>
    <t>COLABORADOR AA</t>
  </si>
  <si>
    <t>JEFE DE SECCION</t>
  </si>
  <si>
    <t>SOPORTE TECNICO  ESPECIALIZADO  B</t>
  </si>
  <si>
    <t>ÁREA DE ADMINISTRACIÓN DE TESORERÍA</t>
  </si>
  <si>
    <t>ANALISTA AA</t>
  </si>
  <si>
    <t>AUXILIAR ADMINISTRATIVO  B</t>
  </si>
  <si>
    <t>AUXILIAR ADMINISTRATIVO  C</t>
  </si>
  <si>
    <t>AUXILIAR DE INTENDENCIA  A</t>
  </si>
  <si>
    <t>AUXILIAR DE INTENDENCIA A</t>
  </si>
  <si>
    <t>AUXILIAR TECNICO  A</t>
  </si>
  <si>
    <t>JEFE DE SECCION  C</t>
  </si>
  <si>
    <t>SUPERVISOR  A</t>
  </si>
  <si>
    <t>SUPERVISOR  B</t>
  </si>
  <si>
    <t>SUPERVISOR C</t>
  </si>
  <si>
    <t>TECNICO C</t>
  </si>
  <si>
    <t>ÁREA DE ANÁLISIS ESTRATÉGICO Y PROSPECTIVA</t>
  </si>
  <si>
    <t>ÁREA DE COMUNICACIÓN INSTITUCIONAL</t>
  </si>
  <si>
    <t>ÁREA DE IMAGEN, CREATIVIDAD Y MERCADOTECNIA GUBERNAMENTAL</t>
  </si>
  <si>
    <t>AUXILIAR TECNICO  B</t>
  </si>
  <si>
    <t>DISEÑADOR</t>
  </si>
  <si>
    <t>JEFE DE DEPARTAMENTO</t>
  </si>
  <si>
    <t>ÁREA DE MEDIOS DE COMUNICACIÓN Y PRENSA</t>
  </si>
  <si>
    <t>ANALISTA DE REDACCION</t>
  </si>
  <si>
    <t>ENCARGADO DE MONITOR</t>
  </si>
  <si>
    <t>FOTOGRAFO</t>
  </si>
  <si>
    <t>TECNICO  A</t>
  </si>
  <si>
    <t>ABOGADO A</t>
  </si>
  <si>
    <t>COMISARÍA DE SEGURIDAD CIUDADANA DE GUADALAJARA</t>
  </si>
  <si>
    <t>ABOGADO B</t>
  </si>
  <si>
    <t>ADMINISTRADOR C</t>
  </si>
  <si>
    <t>ASISTENTE  C</t>
  </si>
  <si>
    <t>ASISTENTE DE DIRECTOR</t>
  </si>
  <si>
    <t>COLABORADOR A</t>
  </si>
  <si>
    <t>COMISARIO</t>
  </si>
  <si>
    <t>JEFE DE DEPARTAMENTO A</t>
  </si>
  <si>
    <t>JEFE DE OFICINA  A</t>
  </si>
  <si>
    <t>JEFE DE SECCIÓN</t>
  </si>
  <si>
    <t>JEFE DE SECCION   A</t>
  </si>
  <si>
    <t>SUPERVISOR MULTIFUNCIONAL</t>
  </si>
  <si>
    <t>CONSEJERO ADJUNTO</t>
  </si>
  <si>
    <t>CONSEJERÍA ADJUNTA</t>
  </si>
  <si>
    <t>ABOGADO ESPECIALIZADO</t>
  </si>
  <si>
    <t>CONSEJERÍA JURÍDICA</t>
  </si>
  <si>
    <t>ASISTENTE C</t>
  </si>
  <si>
    <t>COLABORADOR B</t>
  </si>
  <si>
    <t>CONSEJERO JURÍDICO</t>
  </si>
  <si>
    <t>AUDITOR</t>
  </si>
  <si>
    <t>CONTRALORÍA CIUDADANA</t>
  </si>
  <si>
    <t>AUDITOR ESPECIALIZADO  A</t>
  </si>
  <si>
    <t>AUDITOR ESPECIALIZADO A</t>
  </si>
  <si>
    <t>AUDITOR ESPECIALIZADO C</t>
  </si>
  <si>
    <t>CAPTURISTA</t>
  </si>
  <si>
    <t>CONTRALOR</t>
  </si>
  <si>
    <t>DIRECTOR DE AREA DE ATENCION A QUEJAS</t>
  </si>
  <si>
    <t>SUPERVISOR ANALISTA</t>
  </si>
  <si>
    <t>COORDINACIÓN DE ASESORES DE LA COMISARÍA</t>
  </si>
  <si>
    <t>COORDINACIÓN GENERAL CUIDAMOS GUADALAJARA</t>
  </si>
  <si>
    <t>SOPORTE TECNICO ESPECIALIZADO C</t>
  </si>
  <si>
    <t>TECNICO ESPECIALIZADO  A</t>
  </si>
  <si>
    <t>COORDINACIÓN GENERAL DE COMBATE A LA DESIGUALDAD</t>
  </si>
  <si>
    <t>ADMINISTRADOR B</t>
  </si>
  <si>
    <t>COORDINACIÓN GENERAL DE CONSTRUCCIÓN DE LA COMUNIDAD</t>
  </si>
  <si>
    <t>COORDINACIÓN GENERAL DE DESARROLLO ECONÓMICO</t>
  </si>
  <si>
    <t>ASESOR D</t>
  </si>
  <si>
    <t>AUXILIAR OPERATIVO  A</t>
  </si>
  <si>
    <t>CHOFER  A</t>
  </si>
  <si>
    <t>COLABORADOR ESPECIALIZADO  C</t>
  </si>
  <si>
    <t>JEFE DE UNIDAD DEPARTAMENTAL</t>
  </si>
  <si>
    <t>JEFE DEPARTAMENTO  C</t>
  </si>
  <si>
    <t>SUPERVISOR ESPECIALIZADO  B</t>
  </si>
  <si>
    <t>TECNICO  B</t>
  </si>
  <si>
    <t>TECNICO A</t>
  </si>
  <si>
    <t>ADMINISTRADOR A</t>
  </si>
  <si>
    <t>COORDINACIÓN GENERAL DE GESTIÓN INTEGRAL DE LA CIUDAD</t>
  </si>
  <si>
    <t>COORDINACIÓN GENERAL DE SERVICIOS MUNICIPALES</t>
  </si>
  <si>
    <t>ANALISTA  B</t>
  </si>
  <si>
    <t>AUX. DE MTTO. DE AREAS VERDES</t>
  </si>
  <si>
    <t>DIRECTOR A</t>
  </si>
  <si>
    <t>DIRECTOR BB</t>
  </si>
  <si>
    <t>SOPORTE TECNICO  A</t>
  </si>
  <si>
    <t>SUPERVISOR ESPECIALIZADO  A</t>
  </si>
  <si>
    <t>SUPERVISOR ESPECIALIZADO  C</t>
  </si>
  <si>
    <t>BOMBERO</t>
  </si>
  <si>
    <t>COORDINACIÓN MUNICIPAL DE GESTIÓN INTEGRAL DE RIESGOS, PROTECCIÓN CIVIL Y BOMBEROS</t>
  </si>
  <si>
    <t>BOMBERO ESPECIALIZADO  B</t>
  </si>
  <si>
    <t>COCINERO</t>
  </si>
  <si>
    <t>COMANDANTE</t>
  </si>
  <si>
    <t>OFICIAL BOMBERO</t>
  </si>
  <si>
    <t>OFICIAL BOMBERO CHOFER</t>
  </si>
  <si>
    <t>PRIMER OFICIAL</t>
  </si>
  <si>
    <t>PSICOLOGO</t>
  </si>
  <si>
    <t>SECRETARIA DIRECCION AREA</t>
  </si>
  <si>
    <t>SEGUNDO OFICIAL</t>
  </si>
  <si>
    <t>TECNICO  A  BOMBEROS</t>
  </si>
  <si>
    <t>TECNICO  A  EXC</t>
  </si>
  <si>
    <t>TECNICO RADIO OPERADOR</t>
  </si>
  <si>
    <t>TÉCNICOS EN GESTIÓN INTEGRAL DE RIESGOS</t>
  </si>
  <si>
    <t>COORDINACIÓN TÉCNICA</t>
  </si>
  <si>
    <t>DIRECCIÓN ATENCIÓN A ORGANIZACIONES DE LA SOCIEDAD CIVIL</t>
  </si>
  <si>
    <t>DIRECCIÓN COMUNICACIÓN SOCIAL Y RELACIONES PÚBLICAS</t>
  </si>
  <si>
    <t>ABOGADO  B</t>
  </si>
  <si>
    <t>DIRECCIÓN DE ADMINISTRACIÓN</t>
  </si>
  <si>
    <t>ADMINISTRADOR  A</t>
  </si>
  <si>
    <t>ADMINISTRADOR GENERAL</t>
  </si>
  <si>
    <t>AUX. GRAL. DE TALLER</t>
  </si>
  <si>
    <t>AUXILIAR DE INTENDENCIA</t>
  </si>
  <si>
    <t>AUXILIAR DE SERVICIOS A</t>
  </si>
  <si>
    <t>AUXILIAR DE SUPERVISOR</t>
  </si>
  <si>
    <t>AUXILIAR MANTENIMIENTO</t>
  </si>
  <si>
    <t>AUXILIAR OPERATIVO  B</t>
  </si>
  <si>
    <t>AUXILIAR TECNICO  C</t>
  </si>
  <si>
    <t>CHOFER ESPECIALIZADO</t>
  </si>
  <si>
    <t>JEFE DE DEPARTAMENTO  A</t>
  </si>
  <si>
    <t>JEFE DE DEPARTAMENTO  C</t>
  </si>
  <si>
    <t>MECANICO</t>
  </si>
  <si>
    <t>MECANICO ESPECIALIZADO</t>
  </si>
  <si>
    <t>MECANICO GENERAL</t>
  </si>
  <si>
    <t>SECRETARIA  AA</t>
  </si>
  <si>
    <t>SUPERVISOR DE CONTROL DE CALID</t>
  </si>
  <si>
    <t>SUPERVISOR DE CONTROL DE CALIDAD</t>
  </si>
  <si>
    <t>TEC. ELECTRICISTA AUTOMOTRIZ</t>
  </si>
  <si>
    <t>TEC.. EN LAMINADO Y PINTURA</t>
  </si>
  <si>
    <t>TÉCNICO A</t>
  </si>
  <si>
    <t>TECNICO ELECTRICISTA</t>
  </si>
  <si>
    <t>TECNICO ELECTRICISTA ESP.</t>
  </si>
  <si>
    <t>TECNICO OPERATIVO  A</t>
  </si>
  <si>
    <t>TECNICO OPERATIVO ESPECIA</t>
  </si>
  <si>
    <t>DIRECCIÓN DE ADQUISICIONES</t>
  </si>
  <si>
    <t>CHOFER  B</t>
  </si>
  <si>
    <t>COTIZADOR</t>
  </si>
  <si>
    <t>SECRETARIA B</t>
  </si>
  <si>
    <t>VERIFICADOR</t>
  </si>
  <si>
    <t>DIRECCIÓN DE ALUMBRADO PÚBLICO</t>
  </si>
  <si>
    <t>JEFE DE SECCION  B</t>
  </si>
  <si>
    <t>SUPERVISOR  C</t>
  </si>
  <si>
    <t>VIGILANTE  B</t>
  </si>
  <si>
    <t>DIRECCIÓN DE APOYO A LA NIÑEZ</t>
  </si>
  <si>
    <t>DIRECCIÓN DE ARCHIVO MUNICIPAL</t>
  </si>
  <si>
    <t>ANALISTA C</t>
  </si>
  <si>
    <t>CATALOGADOR  A</t>
  </si>
  <si>
    <t>CHOFER  C</t>
  </si>
  <si>
    <t>RESTAURADOR</t>
  </si>
  <si>
    <t>TECNICO B</t>
  </si>
  <si>
    <t>TECNICO OPERATIVO  B</t>
  </si>
  <si>
    <t>DIRECCIÓN DE ASEO PÚBLICO</t>
  </si>
  <si>
    <t>ANALISTA  C</t>
  </si>
  <si>
    <t>AUXILIAR DE ALMACEN</t>
  </si>
  <si>
    <t>AUXILIAR DE SERVICIOS C</t>
  </si>
  <si>
    <t>AUXILIAR TEC OPERATIVO</t>
  </si>
  <si>
    <t>BARRENDERO ASEADOR</t>
  </si>
  <si>
    <t>CABO</t>
  </si>
  <si>
    <t>CHOFER A</t>
  </si>
  <si>
    <t>JEFE DE AREA</t>
  </si>
  <si>
    <t>OPERADOR DE BARREDORAS</t>
  </si>
  <si>
    <t>RECOLECTOR DE MANEJO DE RESIDUOS</t>
  </si>
  <si>
    <t>SECRETARIA DIR GRAL</t>
  </si>
  <si>
    <t>ABOGADO  A</t>
  </si>
  <si>
    <t>DIRECCIÓN DE ASUNTOS INTERNOS</t>
  </si>
  <si>
    <t>ABOGADO  AA</t>
  </si>
  <si>
    <t>ABOGADO  C</t>
  </si>
  <si>
    <t>JEFE DE DEPARTAMENTO  B</t>
  </si>
  <si>
    <t>JEFE DE OFICINA</t>
  </si>
  <si>
    <t>TECNICO OPERATIVO</t>
  </si>
  <si>
    <t>DIRECCIÓN DE ASUNTOS POLÍTICOS</t>
  </si>
  <si>
    <t>DIRECCIÓN DE ASUNTOS RELIGIOSOS</t>
  </si>
  <si>
    <t>DIRECCIÓN DE ATENCIÓN CIUDADANA</t>
  </si>
  <si>
    <t>COLABORADORA C</t>
  </si>
  <si>
    <t>DIRECCIÓN DE ATENCIÓN DE PERSONAS CON DISCAPACIDAD</t>
  </si>
  <si>
    <t>TRABAJADOR SOCIAL  A</t>
  </si>
  <si>
    <t>DIRECCIÓN DE AUDITORÍA</t>
  </si>
  <si>
    <t>AUDITOR ESPECIALIZADO  C</t>
  </si>
  <si>
    <t>DIRECCIÓN DE BIENESTAR ANIMAL</t>
  </si>
  <si>
    <t>AUXILIAR ADMINISTRATIVO</t>
  </si>
  <si>
    <t>AUXILIAR DE INTENDENCIA  AA</t>
  </si>
  <si>
    <t>AUXILIAR TECNICO A</t>
  </si>
  <si>
    <t>CAPTURADOR</t>
  </si>
  <si>
    <t>SECRETARIA BB</t>
  </si>
  <si>
    <t>DIRECCIÓN DE CAPACITACIÓN Y ACADEMIAS MUNICIPALES</t>
  </si>
  <si>
    <t>AUXILIAR ADMINISTRATIVO C</t>
  </si>
  <si>
    <t>AUXILIAR DE INTENDENCIA A JR</t>
  </si>
  <si>
    <t>DIRECTOR DE ACADEMIA J.R.</t>
  </si>
  <si>
    <t>DIRECTOR DE ACADEMIA JC</t>
  </si>
  <si>
    <t>INSTRUCTOR</t>
  </si>
  <si>
    <t>INSTRUCTOR  B  JC</t>
  </si>
  <si>
    <t>INSTRUCTOR  C  JC</t>
  </si>
  <si>
    <t>INSTRUCTOR  C  JR</t>
  </si>
  <si>
    <t>INSTRUCTOR B JC</t>
  </si>
  <si>
    <t>INSTRUCTOR B JORN. REDUCIDA</t>
  </si>
  <si>
    <t>DIRECCIÓN DE CATASTRO</t>
  </si>
  <si>
    <t>ANALISTA D SOP TEC DE CATASTRO</t>
  </si>
  <si>
    <t>ANALISTA D SOP TEC DE CATASTRO 1</t>
  </si>
  <si>
    <t>ANALISTA DE CATASTRO 1</t>
  </si>
  <si>
    <t>ANALISTA DE INF DE CATASTRO</t>
  </si>
  <si>
    <t>ANALISTA DE INFORM DE CATASTRO 1</t>
  </si>
  <si>
    <t>AUXILIAR DE INTEND DE CATASTRO 1</t>
  </si>
  <si>
    <t>EJECUTOR FISCAL</t>
  </si>
  <si>
    <t>JEFE DE DEPARTAMENTO C</t>
  </si>
  <si>
    <t>JEFE DE OFICINA DE CATASTRO 1</t>
  </si>
  <si>
    <t>JEFE DE SECC ADMIN DE CATASTRO 1</t>
  </si>
  <si>
    <t>JEFE DE SECC JUR DE CATASTRO 1</t>
  </si>
  <si>
    <t>SECRETARIA DEPTO DE CATASTRO 1</t>
  </si>
  <si>
    <t>SUPERVISOR ANALIST DE CATASTRO 1</t>
  </si>
  <si>
    <t>ADMINISTRADOR DE PANTEON</t>
  </si>
  <si>
    <t>DIRECCIÓN DE CEMENTERIOS</t>
  </si>
  <si>
    <t>ALBAÑIL</t>
  </si>
  <si>
    <t>ANALISTA A</t>
  </si>
  <si>
    <t>JEFE OPERATIVO</t>
  </si>
  <si>
    <t>VIGILANTE  A</t>
  </si>
  <si>
    <t>COLABORADOR D</t>
  </si>
  <si>
    <t>DIRECCIÓN DE COLMENAS Y CENTROS DE CUIDADO COMUNITARIOS</t>
  </si>
  <si>
    <t>DIRECCIÓN DE CONTABILIDAD</t>
  </si>
  <si>
    <t>AUXILIAR TECNICO B</t>
  </si>
  <si>
    <t>DIRECCIÓN DE CONTROL DEL TERRITORIO</t>
  </si>
  <si>
    <t>DIRECCIÓN DE CULTURA</t>
  </si>
  <si>
    <t>ALMACENISTA</t>
  </si>
  <si>
    <t>BIBLIOTECARIO  A</t>
  </si>
  <si>
    <t>BIBLIOTECARIO  B</t>
  </si>
  <si>
    <t>CHOFER</t>
  </si>
  <si>
    <t>DIRECTOR DE MUSEO B</t>
  </si>
  <si>
    <t>DIRECTORA DEL MUSEO DEL NIÑO</t>
  </si>
  <si>
    <t>DISEÑADORA</t>
  </si>
  <si>
    <t>GUIA</t>
  </si>
  <si>
    <t>GUIA EN MUSEO</t>
  </si>
  <si>
    <t>INSTRUCTOR  A</t>
  </si>
  <si>
    <t>INSTRUCTOR  B</t>
  </si>
  <si>
    <t>INSTRUCTOR  C</t>
  </si>
  <si>
    <t>INSTRUCTOR A</t>
  </si>
  <si>
    <t>INSTRUMENTISTA MUSICAL</t>
  </si>
  <si>
    <t>INTERPRETE VOCAL</t>
  </si>
  <si>
    <t>JEFE ADMINISTRATIVO</t>
  </si>
  <si>
    <t>MUSICO</t>
  </si>
  <si>
    <t>PARAMEDICO</t>
  </si>
  <si>
    <t>PIANISTA</t>
  </si>
  <si>
    <t>SECRETARIA DE DEPARTAMENTO</t>
  </si>
  <si>
    <t>DIRECCIÓN DE DERECHOS HUMANOS</t>
  </si>
  <si>
    <t>DIRECCIÓN DE DIVERSIDAD</t>
  </si>
  <si>
    <t>DIRECCIÓN DE EDUCACIÓN</t>
  </si>
  <si>
    <t>ASISTENTE B</t>
  </si>
  <si>
    <t>AUXILIAR ADMINISTRATIVO  AA</t>
  </si>
  <si>
    <t>INSTRUCTOR  AA</t>
  </si>
  <si>
    <t>INSTRUCTOR C</t>
  </si>
  <si>
    <t>DIRECCIÓN DE EGRESOS</t>
  </si>
  <si>
    <t>ADMINISTRADOR  C</t>
  </si>
  <si>
    <t>DIRECCIÓN DE EMPRENDIMIENTO</t>
  </si>
  <si>
    <t>DIRECCIÓN DE ENLACE CON EL AYUNTAMIENTO</t>
  </si>
  <si>
    <t>DIRECCIÓN DE FINANZAS</t>
  </si>
  <si>
    <t>DIRECCIÓN DE GERENCIA NOCTURNA</t>
  </si>
  <si>
    <t>DIRECCIÓN DE GESTIÓN DE GOBIERNO Y CIUDADANÍA</t>
  </si>
  <si>
    <t>COORDINADOR</t>
  </si>
  <si>
    <t>DIRECTOR C</t>
  </si>
  <si>
    <t>ENLACE CIUDADANO</t>
  </si>
  <si>
    <t>ENLACE CIUDADANO  A</t>
  </si>
  <si>
    <t>ENLACE SOCIAL</t>
  </si>
  <si>
    <t>LIDER DE PROYECTOS</t>
  </si>
  <si>
    <t>TECNICO ESPECIALIZADO A</t>
  </si>
  <si>
    <t>DIRECCIÓN DE INGRESOS</t>
  </si>
  <si>
    <t>CAJERO</t>
  </si>
  <si>
    <t>COLABORADOR C</t>
  </si>
  <si>
    <t>COORDINADOR A</t>
  </si>
  <si>
    <t>COORDINADOR B</t>
  </si>
  <si>
    <t>COORDINADOR C</t>
  </si>
  <si>
    <t>JEFE DE OFICINA  B</t>
  </si>
  <si>
    <t>MENSAJERO</t>
  </si>
  <si>
    <t>RECAUDADOR</t>
  </si>
  <si>
    <t>SECRETARIA  BB</t>
  </si>
  <si>
    <t>ADMINISTRADOR DE RED</t>
  </si>
  <si>
    <t>DIRECCIÓN DE INNOVACIÓN GUBERNAMENTAL</t>
  </si>
  <si>
    <t>ANALISTA DE SELECCION DE PERSONAL</t>
  </si>
  <si>
    <t>ANALISTA DE SOPORTE TECNICO</t>
  </si>
  <si>
    <t>ANALISTA DE SOPORTE TÉCNICO ESPECIALIZADO</t>
  </si>
  <si>
    <t>ANALISTA PROGRAMADOR</t>
  </si>
  <si>
    <t>LIDER DE PROYECTO</t>
  </si>
  <si>
    <t>LIDER DE PROYECTO NA</t>
  </si>
  <si>
    <t>PROGRAMADOR</t>
  </si>
  <si>
    <t>SUPERVISOR DE SISTEMAS</t>
  </si>
  <si>
    <t>TECNICO EN TELEFONIA</t>
  </si>
  <si>
    <t>DIRECCIÓN DE INSPECCIÓN Y VIGILANCIA</t>
  </si>
  <si>
    <t>ADMINISTRADOR</t>
  </si>
  <si>
    <t>COORDINADOR DE AREA</t>
  </si>
  <si>
    <t>INSPECTOR</t>
  </si>
  <si>
    <t>INSPECTOR  C</t>
  </si>
  <si>
    <t>INSPECTOR A</t>
  </si>
  <si>
    <t>INSPECTOR C</t>
  </si>
  <si>
    <t>INSPECTOR ESPECIALIZADO  A</t>
  </si>
  <si>
    <t>JEFE DE TURNO</t>
  </si>
  <si>
    <t>JEFE DEPTO</t>
  </si>
  <si>
    <t>JEFE OPERATIVO DE INSPECCION</t>
  </si>
  <si>
    <t>SOPORTE TECNICO  ESPECIALIZADO B</t>
  </si>
  <si>
    <t>SUPERVISOR</t>
  </si>
  <si>
    <t>DIRECCIÓN DE INTEGRACIÓN Y DICTAMINACIÓN</t>
  </si>
  <si>
    <t>DIRECCIÓN DE JUSTICIA CÍVICA MUNICIPAL</t>
  </si>
  <si>
    <t>ABOGADO  A  NA1</t>
  </si>
  <si>
    <t>CUSTODIO</t>
  </si>
  <si>
    <t>DEFENSOR DE OFICIO</t>
  </si>
  <si>
    <t>FACILITADOR</t>
  </si>
  <si>
    <t>FACILITADOR A</t>
  </si>
  <si>
    <t>FACILITADOR B</t>
  </si>
  <si>
    <t>JEFE DEPARTAMENTO</t>
  </si>
  <si>
    <t>JUEZ CÍVICO MUNICIPAL</t>
  </si>
  <si>
    <t>JUEZ MUNICIPAL</t>
  </si>
  <si>
    <t>MEDIADOR B</t>
  </si>
  <si>
    <t>SECRETARIO DE JUZGADO</t>
  </si>
  <si>
    <t>TRABAJADOR SOCIAL</t>
  </si>
  <si>
    <t>VIGILANTE DE PREVENSION SOCIAL</t>
  </si>
  <si>
    <t>VISITADOR</t>
  </si>
  <si>
    <t>DIRECCIÓN DE JUVENTUDES</t>
  </si>
  <si>
    <t>INSPECTOR ESPECIALIZADO C</t>
  </si>
  <si>
    <t>TECNICO ESPECIALIZADO C</t>
  </si>
  <si>
    <t>DIRECCIÓN DE LICENCIAS DE CONSTRUCCIÓN</t>
  </si>
  <si>
    <t>SUPERVISOR ESPECIALIZADO B</t>
  </si>
  <si>
    <t>DIRECCIÓN DE LO JURÍDICO CONSULTIVO</t>
  </si>
  <si>
    <t>DIRECCIÓN DE LO JURÍDICO CONTENCIOSO</t>
  </si>
  <si>
    <t>POLICIA</t>
  </si>
  <si>
    <t>DIRECCIÓN DE LO JURÍDICO DE LA COMISARÍA DE SEGURIDAD CIUDADANA DE GUADALAJARA</t>
  </si>
  <si>
    <t>ANALISTA JURÍDICO</t>
  </si>
  <si>
    <t>DIRECCIÓN DE LO JURÍDICO LABORAL</t>
  </si>
  <si>
    <t>DIRECCIÓN DE MEDIO AMBIENTE</t>
  </si>
  <si>
    <t>ANALISTA DE PROYECTOS</t>
  </si>
  <si>
    <t>AUXILIAR OPERATIVO A</t>
  </si>
  <si>
    <t>CHOFER  AA</t>
  </si>
  <si>
    <t>DIRECCIÓN DE MEJORAMIENTO URBANO</t>
  </si>
  <si>
    <t>ADMINISTRADOR  D</t>
  </si>
  <si>
    <t>DIRECCIÓN DE MERCADOS</t>
  </si>
  <si>
    <t>DIRECCIÓN DE MOVILIDAD Y TRANSPORTE</t>
  </si>
  <si>
    <t>JEFE ADMVO DE AREA&amp;1</t>
  </si>
  <si>
    <t>VIGILANTE DE ESTACIONAMIENTOS</t>
  </si>
  <si>
    <t>ANALISTA DE NOMINAS</t>
  </si>
  <si>
    <t>DIRECCIÓN DE NÓMINA</t>
  </si>
  <si>
    <t>ANALISTA DE NOMINAS B</t>
  </si>
  <si>
    <t xml:space="preserve">DIRECTOR A </t>
  </si>
  <si>
    <t>TECNICO ESP. EN PAGOS</t>
  </si>
  <si>
    <t>TÉCNICO ESPECIALIZADO</t>
  </si>
  <si>
    <t>DIRECCIÓN DE OBRAS PÚBLICAS</t>
  </si>
  <si>
    <t>COORDINADOR DE DIRECCION</t>
  </si>
  <si>
    <t>DIRECTOR DE ADMINISTRACION DE OBRAS PUBLICAS</t>
  </si>
  <si>
    <t>DIRECCIÓN DE ORDEN Y GOBERNANZA</t>
  </si>
  <si>
    <t>DIRECCIÓN DE ORDENAMIENTO DEL TERRITORIO</t>
  </si>
  <si>
    <t>ANALISTA URBANO</t>
  </si>
  <si>
    <t>JEFE DE DEPARTAMENTO AR</t>
  </si>
  <si>
    <t>ADMINISTRADOR DE TIANGUIS</t>
  </si>
  <si>
    <t>DIRECCIÓN DE PADRÓN Y LICENCIAS</t>
  </si>
  <si>
    <t>JEFE DE DEPARTAMENTO B</t>
  </si>
  <si>
    <t>SUPERVISOR  A  MULTIFUNCIONAL</t>
  </si>
  <si>
    <t>DIRECCIÓN DE PARQUES Y JARDINES</t>
  </si>
  <si>
    <t>RECEPCIONISTA</t>
  </si>
  <si>
    <t>SOPORTE TECNICO ESPECIALIZADO  C</t>
  </si>
  <si>
    <t>SUPERVISOR APÍCOLA</t>
  </si>
  <si>
    <t>TREPADOR</t>
  </si>
  <si>
    <t>DIRECCIÓN DE PATRIMONIO</t>
  </si>
  <si>
    <t>GESTOR DE CHOQUES</t>
  </si>
  <si>
    <t>DIRECCIÓN DE PAVIMENTOS</t>
  </si>
  <si>
    <t>OFICIAL DE PARTES</t>
  </si>
  <si>
    <t>OPERADOR DE MAQUINARIA PESADA</t>
  </si>
  <si>
    <t>DIRECCIÓN DE PEDAGOGÍA SOCIAL</t>
  </si>
  <si>
    <t>DIRECCIÓN DE POLÍTICA FISCAL Y MEJORA HACENDARIA</t>
  </si>
  <si>
    <t>DIRECCIÓN DE PROGRAMAS SOCIALES MUNICIPALES</t>
  </si>
  <si>
    <t>COLABORADOR ESPECIALIZADO C</t>
  </si>
  <si>
    <t>EDUCADORA</t>
  </si>
  <si>
    <t>SECRETARIA  C</t>
  </si>
  <si>
    <t>SUPERVISOR  A  NA</t>
  </si>
  <si>
    <t>DIRECCIÓN DE PROMOCIÓN A LA INVERSIÓN Y AL EMPLEO</t>
  </si>
  <si>
    <t>DIRECCION DE PUEBLOS ORIGINARIOS</t>
  </si>
  <si>
    <t>DIRECCIÓN DE RECURSOS HUMANOS</t>
  </si>
  <si>
    <t>ANALISTA DE INCIDENCIAS</t>
  </si>
  <si>
    <t>JEFE DE DEPARTAMENTO EXC</t>
  </si>
  <si>
    <t>NOTIFICADOR</t>
  </si>
  <si>
    <t>TECNICO DE ARCHIVO</t>
  </si>
  <si>
    <t>TECNICO ESP. EN CTROL DE PERSONAL</t>
  </si>
  <si>
    <t>TECNICO ESP. EN PRESTACIONES LABORALES</t>
  </si>
  <si>
    <t>TRABAJADOR SOCIAL  AA</t>
  </si>
  <si>
    <t>ABOGADA B</t>
  </si>
  <si>
    <t>DIRECCIÓN DE REGISTRO CIVIL</t>
  </si>
  <si>
    <t>ARCHIVISTA LOCALIZADOR</t>
  </si>
  <si>
    <t>OFICIAL DEL REGISTRO CIVIL</t>
  </si>
  <si>
    <t>OFICIAL REGISTRO CIVIL</t>
  </si>
  <si>
    <t>DIRECCIÓN DE RELACIONES INTERNACIONALES Y ATENCIÓN A PERSONAS MIGRANTES</t>
  </si>
  <si>
    <t>ASISTENTE RELACIONES PUBLICAS</t>
  </si>
  <si>
    <t>DIRECCIÓN DE RELACIONES PÚBLICAS</t>
  </si>
  <si>
    <t>AUXILIAR DE PROTOCOLO</t>
  </si>
  <si>
    <t>OPERADOR DE CONMUTADOR</t>
  </si>
  <si>
    <t>DIRECCIÓN DE RESPONSABILIDADES</t>
  </si>
  <si>
    <t>OFICIAL DE SERVICIOS C</t>
  </si>
  <si>
    <t>DIRECCIÓN DE SERVICIOS MÉDICOS MUNICIPALES</t>
  </si>
  <si>
    <t>AUXILIAR DE SERVICIOS  A</t>
  </si>
  <si>
    <t>CAMILLERO</t>
  </si>
  <si>
    <t>CONDUCTOR DE AMBULANCIA</t>
  </si>
  <si>
    <t>DESPACHADOR</t>
  </si>
  <si>
    <t>DESPACHADOR Y PARAMEDICO</t>
  </si>
  <si>
    <t>ENFERMERA</t>
  </si>
  <si>
    <t>ENFERMERA B</t>
  </si>
  <si>
    <t>JEFE DE OFICINA B</t>
  </si>
  <si>
    <t>MEDICO ESPECIALISTA</t>
  </si>
  <si>
    <t>NUTRIOLOGO</t>
  </si>
  <si>
    <t>PARAMEDICO MOTORIZADO</t>
  </si>
  <si>
    <t>QUIMICO FARMACOBIOLOGO</t>
  </si>
  <si>
    <t>TECNICO DE URGENCIAS MEDICAS (PARAMEDICO)</t>
  </si>
  <si>
    <t>TÉCNICO EN ENFERMERÍA</t>
  </si>
  <si>
    <t>TECNICO EN RAYOS X</t>
  </si>
  <si>
    <t>TECNICO ESPECIALIZADO B</t>
  </si>
  <si>
    <t>TECNICO LABORATORISTA</t>
  </si>
  <si>
    <t>DIRECCIÓN DE SERVICIOS PÚBLICOS DEL CENTRO HISTÓRICO</t>
  </si>
  <si>
    <t>DIRECCIÓN DE SUBSTANCIACIÓN Y RESOLUCIÓN</t>
  </si>
  <si>
    <t>DIRECCIÓN DE TIANGUIS Y COMERCIO EN ESPACIOS ABIERTOS</t>
  </si>
  <si>
    <t>ADMINISTRADOR TIANGUIS</t>
  </si>
  <si>
    <t>DIRECCIÓN DE TRANSPARENCIA Y BUENAS PRÁCTICAS</t>
  </si>
  <si>
    <t>DIRECCIÓN DE TURISMO</t>
  </si>
  <si>
    <t>PROMOTOR TURISTICO</t>
  </si>
  <si>
    <t>DIRECCIÓN GENERAL JURÍDICA</t>
  </si>
  <si>
    <t>DIRECTOR JURIDICO CONTENCIOSO</t>
  </si>
  <si>
    <t>DIRECCIÓN GUADALAJARA LIMPIA</t>
  </si>
  <si>
    <t>DIRECCIÓN JURÍDICA DE SEGUIMIENTO</t>
  </si>
  <si>
    <t>DIVISIÓN DE CARRERA POLICIAL</t>
  </si>
  <si>
    <t>DIVISIÓN DE INTELIGENCIA</t>
  </si>
  <si>
    <t>DIVISIÓN DE LOGÍSTICA</t>
  </si>
  <si>
    <t>INSPECTOR COMISARÍA</t>
  </si>
  <si>
    <t>DIVISIÓN DE OPERACIONES, REGIONALES Y AGRUPAMIENTOS</t>
  </si>
  <si>
    <t>OFICIAL</t>
  </si>
  <si>
    <t>PILOTO</t>
  </si>
  <si>
    <t>POLICIA PRIMERO</t>
  </si>
  <si>
    <t>POLICIA SEGUNDO</t>
  </si>
  <si>
    <t>POLICIA TERCERO</t>
  </si>
  <si>
    <t>SUB-INSPECTOR</t>
  </si>
  <si>
    <t>SUB-OFICIAL</t>
  </si>
  <si>
    <t>VIGILANTE INTERNO</t>
  </si>
  <si>
    <t>DIVISIÓN DE PLANEACIÓN Y GESTIÓN ESTRATÉGICA</t>
  </si>
  <si>
    <t>ASISTENTE  B</t>
  </si>
  <si>
    <t>DIVISIÓN DE VINCULACIÓN CIUDADANA PREVENCIÓN SOCIAL Y ATENCIÓN A VÍCTIMAS</t>
  </si>
  <si>
    <t>ENLACE ADMINISTRATIVO DE ADMINISTRACIÓN E INNOVACIÓN</t>
  </si>
  <si>
    <t>ADMINISTRADOR AA</t>
  </si>
  <si>
    <t>ENLACE ADMINISTRATIVO DE ANALISIS Y COMUNICACIÓN ESTRATÉGICA</t>
  </si>
  <si>
    <t>ENLACE ADMINISTRATIVO DE COMBATE A LA DESIGUALDAD</t>
  </si>
  <si>
    <t>ENLACE ADMINISTRATIVO DE COMISARÍA DE SEGURIDAD CIUDADANA DE GUADALAJARA</t>
  </si>
  <si>
    <t>ADMIN. ESPECIALIZADO/AUDITOR  A</t>
  </si>
  <si>
    <t>ASISTENTE  A</t>
  </si>
  <si>
    <t>ENLACE ADMINISTRATIVO DE CONTRALORÍA CIUDADANA</t>
  </si>
  <si>
    <t>ENLACE ADMINISTRATIVO DE COORDINACIÓN GENERAL DE CONSTRUCCIÓN DE LA COMUNIDAD</t>
  </si>
  <si>
    <t>ENLACE ADMINISTRATIVO DE COORDINACIÓN GENERAL DE DESARROLLO ECONÓMICO</t>
  </si>
  <si>
    <t>ENLACE ADMINISTRATIVO DE COORDINACIÓN GENERAL DE GESTIÓN INTEGRAL DE LA CIUDAD</t>
  </si>
  <si>
    <t>ENLACE ADMINISTRATIVO DE COORDINACIÓN GENERAL DE SERVICIOS MUNICIPALES</t>
  </si>
  <si>
    <t>ENLACE ADMINISTRATIVO DE PRESIDENCIA MUNICIPAL</t>
  </si>
  <si>
    <t>ENLACE ADMINISTRATIVO DE SECRETARÍA GENERAL</t>
  </si>
  <si>
    <t>ASESOR A</t>
  </si>
  <si>
    <t>ASISTENTE</t>
  </si>
  <si>
    <t>ASISTENTE DE DIRECCION</t>
  </si>
  <si>
    <t>ENLACE ADMINISTRATIVO DE SINDICATURA</t>
  </si>
  <si>
    <t>ENLACE JURIDICO DE CONTRALORÍA CIUDADANA</t>
  </si>
  <si>
    <t>ENLACE JURIDICO DE SECRETARÍA GENERAL</t>
  </si>
  <si>
    <t>JEFATURA DE GABINETE</t>
  </si>
  <si>
    <t>JEFE DE GABINETE</t>
  </si>
  <si>
    <t>JUNTA MUNICIPAL DE RECLUTAMIENTO</t>
  </si>
  <si>
    <t>OFICINA EJECUTIVA DE PRESIDENCIA</t>
  </si>
  <si>
    <t>JEFE OFICINA EJECUTIVA DE PRESIDENCIA</t>
  </si>
  <si>
    <t>PRESIDENTE MUNICIPAL</t>
  </si>
  <si>
    <t>PRESIDENCIA MUNICIPAL</t>
  </si>
  <si>
    <t>ASISTENTE R1</t>
  </si>
  <si>
    <t>REGIDURÍA 01</t>
  </si>
  <si>
    <t>COLABORADOR R1</t>
  </si>
  <si>
    <t>REGIDOR</t>
  </si>
  <si>
    <t>REGIDURÍA 02</t>
  </si>
  <si>
    <t>COLABORADOR R3</t>
  </si>
  <si>
    <t>SOPORTE TÉCNICO R3</t>
  </si>
  <si>
    <t>REGIDURÍA 03</t>
  </si>
  <si>
    <t>REGIDURÍA 04</t>
  </si>
  <si>
    <t>REGIDURÍA 05</t>
  </si>
  <si>
    <t>SOPORTE TÉCNICO R2</t>
  </si>
  <si>
    <t>REGIDURÍA 06</t>
  </si>
  <si>
    <t>REGIDURÍA 07</t>
  </si>
  <si>
    <t>COLABORADOR ESPECIALIZADO R1</t>
  </si>
  <si>
    <t>REGIDURÍA 08</t>
  </si>
  <si>
    <t>REGIDURÍA 09</t>
  </si>
  <si>
    <t>REGIDURÍA 10</t>
  </si>
  <si>
    <t>COLABORADOR ESPECIALIZADO R3</t>
  </si>
  <si>
    <t>REGIDURÍA 11</t>
  </si>
  <si>
    <t>REGIDURÍA 12</t>
  </si>
  <si>
    <t>COLABORADOR ESPECIALIZADO R2</t>
  </si>
  <si>
    <t>REGIDURÍA 13</t>
  </si>
  <si>
    <t>COLABORADOR R2</t>
  </si>
  <si>
    <t>REGIDURÍA 14</t>
  </si>
  <si>
    <t>SOPORTE TÉCNICO R1</t>
  </si>
  <si>
    <t>REGIDURÍA 15</t>
  </si>
  <si>
    <t>REGIDURÍA 16</t>
  </si>
  <si>
    <t>REGIDURÍA 17</t>
  </si>
  <si>
    <t>SECRETARÍA GENERAL</t>
  </si>
  <si>
    <t>CALIFICADOR</t>
  </si>
  <si>
    <t>SECRETARIO EJECUTIVO</t>
  </si>
  <si>
    <t>SECRETARIO GENERAL</t>
  </si>
  <si>
    <t>SECRETARIO TECNICO</t>
  </si>
  <si>
    <t>SECRETARIO TECNICO COM. EDILICIA</t>
  </si>
  <si>
    <t>SECRETARÍA PARTICULAR</t>
  </si>
  <si>
    <t>SECRETARIO PARTICULAR</t>
  </si>
  <si>
    <t>SECRETARIO PRIVADO</t>
  </si>
  <si>
    <t>SECRETARÍA PRIVADA</t>
  </si>
  <si>
    <t>SINDICATURA</t>
  </si>
  <si>
    <t>SINDICO</t>
  </si>
  <si>
    <t>SUPERINTENDENCIA DEL CENTRO HISTÓRICO</t>
  </si>
  <si>
    <t>SUPERINTENDENTE DEL CENTRO HISTORÍCO</t>
  </si>
  <si>
    <t>ASISTENTE DIR GRAL A</t>
  </si>
  <si>
    <t>TESORERÍA</t>
  </si>
  <si>
    <t>TESORERO MUNICIPAL</t>
  </si>
  <si>
    <t>UNIDAD DE ENLACE DE PROGRAMAS SOCIALES</t>
  </si>
  <si>
    <t>COLABORADOR  A</t>
  </si>
  <si>
    <t>JEFE DE RECEPCION Y DIAGNOSTIC</t>
  </si>
  <si>
    <t>UNIDAD DE MEJORA REGULATORIA</t>
  </si>
  <si>
    <t>OFICIAL DE MEJORA REGULATORÍA</t>
  </si>
  <si>
    <t>UNIDAD DE SALA EDILICIA</t>
  </si>
  <si>
    <t>UNIDADES FUNCIONALES DE GESTIÓN PLENA</t>
  </si>
  <si>
    <t>VINCULACIÓN Y GESTIÓN ESTRATÉGICA</t>
  </si>
  <si>
    <t>Presupuesto de Egresos para el Ejercicio Fiscal 2025</t>
  </si>
  <si>
    <t>Total Presupuesto</t>
  </si>
  <si>
    <t>SERVICIOS REGISTRALES</t>
  </si>
  <si>
    <t>MEJORA DE LA GESTIÓN GUBERNAMENTAL E IMAGEN DEL CENTRO HISTÓRICO</t>
  </si>
  <si>
    <t>MANEJO DE LA HACIENDA PÚBLICA</t>
  </si>
  <si>
    <t>DESARROLLO ADMINISTRATIVO</t>
  </si>
  <si>
    <t>COMUNICACIÓN INSTITUCIONAL</t>
  </si>
  <si>
    <t>COMBATE A LA CORRUPCIÓN</t>
  </si>
  <si>
    <t>CALIDAD Y CONTROL DEL GASTO EN EL MUNICIPIO DE GUADALAJARA</t>
  </si>
  <si>
    <t>6. Guadalajara Honesta y Bien Administrada</t>
  </si>
  <si>
    <t>OBRA PÚBLICA</t>
  </si>
  <si>
    <t>MOVILIDAD Y TRANSPORTE</t>
  </si>
  <si>
    <t>MEDIO AMBIENTE</t>
  </si>
  <si>
    <t>5. Guadalajara Ordenada y Sustentable</t>
  </si>
  <si>
    <t>SERVICIOS PÚBLICOS FUNCIONALES</t>
  </si>
  <si>
    <t>IMAGEN URBANA</t>
  </si>
  <si>
    <t>4. Guadalajara Funcional y con Servicios de Calidad</t>
  </si>
  <si>
    <t>SEGURIDAD CIUDADANA</t>
  </si>
  <si>
    <t>PROTECCIÓN CIVIL</t>
  </si>
  <si>
    <t>3. Guadalajara Justa y en Paz</t>
  </si>
  <si>
    <t>SERVICIOS MÉDICOS MUNICIPALES CON CALIDAD</t>
  </si>
  <si>
    <t>OFERTA EDUCATIVA</t>
  </si>
  <si>
    <t>FOMENTO A LA CULTURA</t>
  </si>
  <si>
    <t>CENTROS COLMENA</t>
  </si>
  <si>
    <t>2. Guadalajara Construyendo Comunidad</t>
  </si>
  <si>
    <t>REGULACIÓN Y DERRAMA ECONÓMICA LOCAL</t>
  </si>
  <si>
    <t>FOMENTO A LA INVERSIÓN, TURISMO Y RELACIONES INTERNACIONALES</t>
  </si>
  <si>
    <t>EMPRENDIMIENTO</t>
  </si>
  <si>
    <t>APOYO Y ATENCIÓN A LA NIÑEZ Y JUVENTUDES</t>
  </si>
  <si>
    <t>1.  Guadalajara Próspera e Incluyente</t>
  </si>
  <si>
    <t>Presupuesto</t>
  </si>
  <si>
    <t xml:space="preserve">Programa Presupuestario </t>
  </si>
  <si>
    <t>Eje Estratégico del PMDyG</t>
  </si>
  <si>
    <t>INCLUSIÓN Y ATENCIÓN A GRUPOS VULNERABLES</t>
  </si>
  <si>
    <t>JUSTICIA Y ESTADO DE DERECHO</t>
  </si>
  <si>
    <t>ORDENAMIENTO DEL TERRITORIO Y LICENCIAS DE CONSTRUCCIÓN</t>
  </si>
  <si>
    <t>CON CORRESPONSABILIDAD Y EN COMUNIDAD CUIDAMOS GUADALAJARA</t>
  </si>
  <si>
    <t>DESARROLLO DE LA GESTIÓN PÚBLICA PARA LA OPERACIÓN EFICIENTE Y EFICAZ DEL AYUNTAMIENTO DE GUADALAJARA</t>
  </si>
  <si>
    <t>DESARROLLO E IMPLEMENTACIÓN DE LA AGENDA ESTRATÉGICA DEL GOBIERNO MUNICIPAL</t>
  </si>
  <si>
    <t xml:space="preserve">  </t>
  </si>
  <si>
    <t>INNOVACIÓN GUBERNAMENTAL</t>
  </si>
  <si>
    <t>PROCURACIÓN DE JUSTICIA</t>
  </si>
  <si>
    <t>PROGRAMA DE COORDINACIÓN Y GESTIÓN EFICIENTE DE LA AGENDA, ATENCIÓN CIUDADANA Y EVENTOS MUNICIPALES</t>
  </si>
  <si>
    <t>TRANSPARENCIA Y BUENAS PRÁCTICAS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</si>
</sst>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4"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2"/>
      <color theme="1"/>
      <name val="Arial"/>
      <family val="2"/>
    </font>
    <font>
      <b/>
      <sz val="11"/>
      <color theme="1"/>
      <name val="Arial"/>
      <family val="2"/>
    </font>
    <font>
      <b/>
      <sz val="12"/>
      <name val="Arial"/>
      <family val="2"/>
    </font>
    <font>
      <sz val="12"/>
      <color theme="1"/>
      <name val="Calibri"/>
      <family val="2"/>
      <scheme val="minor"/>
    </font>
    <font>
      <sz val="8"/>
      <color rgb="FF000000"/>
      <name val="Calibri"/>
      <family val="2"/>
    </font>
    <font>
      <sz val="8"/>
      <name val="Calibri"/>
      <family val="2"/>
    </font>
    <font>
      <sz val="8"/>
      <color theme="1"/>
      <name val="Calibri"/>
      <family val="2"/>
      <scheme val="minor"/>
    </font>
    <font>
      <b/>
      <sz val="8"/>
      <color rgb="FF000000"/>
      <name val="Calibri"/>
      <family val="2"/>
    </font>
    <font>
      <b/>
      <sz val="9"/>
      <color theme="1"/>
      <name val="Arial"/>
      <family val="2"/>
    </font>
    <font>
      <sz val="9"/>
      <color theme="1"/>
      <name val="Arial"/>
      <family val="2"/>
    </font>
  </fonts>
  <fills count="13">
    <fill>
      <patternFill patternType="none"/>
    </fill>
    <fill>
      <patternFill patternType="gray125"/>
    </fill>
    <fill>
      <patternFill patternType="solid">
        <fgColor theme="9" tint="-0.249977111117893"/>
        <bgColor indexed="64"/>
      </patternFill>
    </fill>
    <fill>
      <patternFill patternType="solid">
        <fgColor rgb="FFF0B57F"/>
        <bgColor rgb="FFF0B57F"/>
      </patternFill>
    </fill>
    <fill>
      <patternFill patternType="solid">
        <fgColor theme="9" tint="0.39997558519241921"/>
        <bgColor indexed="64"/>
      </patternFill>
    </fill>
    <fill>
      <patternFill patternType="solid">
        <fgColor theme="9" tint="0.59999389629810485"/>
        <bgColor rgb="FFFAE8D5"/>
      </patternFill>
    </fill>
    <fill>
      <patternFill patternType="solid">
        <fgColor theme="9" tint="0.59999389629810485"/>
        <bgColor indexed="64"/>
      </patternFill>
    </fill>
    <fill>
      <patternFill patternType="solid">
        <fgColor rgb="FFFAE8D5"/>
        <bgColor rgb="FFFAE8D5"/>
      </patternFill>
    </fill>
    <fill>
      <patternFill patternType="solid">
        <fgColor theme="9" tint="0.79998168889431442"/>
        <bgColor indexed="64"/>
      </patternFill>
    </fill>
    <fill>
      <patternFill patternType="solid">
        <fgColor theme="9"/>
        <bgColor indexed="64"/>
      </patternFill>
    </fill>
    <fill>
      <patternFill patternType="solid">
        <fgColor theme="9" tint="0.59999389629810485"/>
        <bgColor rgb="FFCCC0DA"/>
      </patternFill>
    </fill>
    <fill>
      <patternFill patternType="solid">
        <fgColor theme="9"/>
        <bgColor rgb="FF000000"/>
      </patternFill>
    </fill>
    <fill>
      <patternFill patternType="solid">
        <fgColor theme="9"/>
        <bgColor rgb="FFCCC0DA"/>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18">
    <xf numFmtId="0" fontId="0" fillId="0" borderId="0" xfId="0"/>
    <xf numFmtId="0" fontId="0" fillId="0" borderId="0" xfId="0" applyAlignment="1">
      <alignment horizontal="left"/>
    </xf>
    <xf numFmtId="0" fontId="0" fillId="0" borderId="0" xfId="0" applyAlignment="1">
      <alignment horizontal="left" indent="1"/>
    </xf>
    <xf numFmtId="44" fontId="0" fillId="0" borderId="0" xfId="1" applyFont="1"/>
    <xf numFmtId="0" fontId="0" fillId="2" borderId="1" xfId="0" applyFill="1" applyBorder="1" applyAlignment="1">
      <alignment horizontal="left"/>
    </xf>
    <xf numFmtId="44" fontId="0" fillId="2" borderId="1" xfId="1" applyFont="1" applyFill="1" applyBorder="1"/>
    <xf numFmtId="0" fontId="0" fillId="2" borderId="0" xfId="0" applyFill="1"/>
    <xf numFmtId="44" fontId="0" fillId="2" borderId="0" xfId="1" applyFont="1" applyFill="1"/>
    <xf numFmtId="0" fontId="5" fillId="4" borderId="5" xfId="3" applyFont="1" applyFill="1" applyBorder="1" applyAlignment="1">
      <alignment vertical="top" wrapText="1"/>
    </xf>
    <xf numFmtId="4" fontId="5" fillId="4" borderId="5" xfId="3" applyNumberFormat="1" applyFont="1" applyFill="1" applyBorder="1" applyAlignment="1">
      <alignment vertical="top" wrapText="1"/>
    </xf>
    <xf numFmtId="0" fontId="5" fillId="5" borderId="6" xfId="0" applyFont="1" applyFill="1" applyBorder="1" applyAlignment="1">
      <alignment vertical="center" wrapText="1"/>
    </xf>
    <xf numFmtId="4" fontId="5" fillId="6" borderId="7" xfId="2" applyNumberFormat="1" applyFont="1" applyFill="1" applyBorder="1" applyAlignment="1">
      <alignment vertical="top" wrapText="1"/>
    </xf>
    <xf numFmtId="0" fontId="3" fillId="0" borderId="5" xfId="3" applyFont="1" applyBorder="1" applyAlignment="1">
      <alignment vertical="top" wrapText="1"/>
    </xf>
    <xf numFmtId="4" fontId="3" fillId="0" borderId="5" xfId="2" applyNumberFormat="1" applyFont="1" applyBorder="1" applyAlignment="1">
      <alignment vertical="top" wrapText="1"/>
    </xf>
    <xf numFmtId="0" fontId="5" fillId="7" borderId="6" xfId="0" applyFont="1" applyFill="1" applyBorder="1" applyAlignment="1">
      <alignment vertical="center" wrapText="1"/>
    </xf>
    <xf numFmtId="4" fontId="3" fillId="0" borderId="8" xfId="2" applyNumberFormat="1" applyFont="1" applyBorder="1" applyAlignment="1">
      <alignment vertical="top" wrapText="1"/>
    </xf>
    <xf numFmtId="4" fontId="5" fillId="7" borderId="6" xfId="0" applyNumberFormat="1" applyFont="1" applyFill="1" applyBorder="1" applyAlignment="1">
      <alignment vertical="top" wrapText="1"/>
    </xf>
    <xf numFmtId="4" fontId="5" fillId="4" borderId="8" xfId="2" applyNumberFormat="1" applyFont="1" applyFill="1" applyBorder="1" applyAlignment="1">
      <alignment vertical="top" wrapText="1"/>
    </xf>
    <xf numFmtId="0" fontId="5" fillId="6" borderId="5" xfId="3" applyFont="1" applyFill="1" applyBorder="1" applyAlignment="1">
      <alignment horizontal="left" wrapText="1"/>
    </xf>
    <xf numFmtId="4" fontId="5" fillId="6" borderId="8" xfId="2" applyNumberFormat="1" applyFont="1" applyFill="1" applyBorder="1" applyAlignment="1">
      <alignment vertical="top" wrapText="1"/>
    </xf>
    <xf numFmtId="0" fontId="5" fillId="6" borderId="5" xfId="3" applyFont="1" applyFill="1" applyBorder="1" applyAlignment="1">
      <alignment vertical="top" wrapText="1"/>
    </xf>
    <xf numFmtId="0" fontId="3" fillId="0" borderId="9" xfId="3" applyFont="1" applyBorder="1" applyAlignment="1">
      <alignment vertical="top" wrapText="1"/>
    </xf>
    <xf numFmtId="4" fontId="3" fillId="0" borderId="10" xfId="2" applyNumberFormat="1" applyFont="1" applyBorder="1" applyAlignment="1">
      <alignment vertical="top" wrapText="1"/>
    </xf>
    <xf numFmtId="0" fontId="5" fillId="4" borderId="11" xfId="3" applyFont="1" applyFill="1" applyBorder="1" applyAlignment="1">
      <alignment vertical="center" wrapText="1"/>
    </xf>
    <xf numFmtId="4" fontId="5" fillId="4" borderId="12" xfId="2" applyNumberFormat="1" applyFont="1" applyFill="1" applyBorder="1" applyAlignment="1">
      <alignment vertical="top" wrapText="1"/>
    </xf>
    <xf numFmtId="0" fontId="3" fillId="0" borderId="0" xfId="0" applyFont="1" applyAlignment="1">
      <alignment wrapText="1"/>
    </xf>
    <xf numFmtId="4" fontId="3" fillId="0" borderId="0" xfId="2" applyNumberFormat="1" applyFont="1" applyAlignment="1">
      <alignment wrapText="1"/>
    </xf>
    <xf numFmtId="44" fontId="3" fillId="0" borderId="0" xfId="1" applyFont="1"/>
    <xf numFmtId="0" fontId="3" fillId="0" borderId="0" xfId="0" applyFont="1"/>
    <xf numFmtId="0" fontId="4" fillId="0" borderId="0" xfId="0" applyFont="1"/>
    <xf numFmtId="44" fontId="4" fillId="0" borderId="0" xfId="1" applyFont="1"/>
    <xf numFmtId="0" fontId="6" fillId="6" borderId="1" xfId="0" applyFont="1" applyFill="1" applyBorder="1" applyAlignment="1">
      <alignment horizontal="left" wrapText="1"/>
    </xf>
    <xf numFmtId="4" fontId="6" fillId="6" borderId="1" xfId="0" applyNumberFormat="1" applyFont="1" applyFill="1" applyBorder="1" applyAlignment="1">
      <alignment horizontal="right" wrapText="1"/>
    </xf>
    <xf numFmtId="0" fontId="4" fillId="8" borderId="1" xfId="3" applyFont="1" applyFill="1" applyBorder="1" applyAlignment="1">
      <alignment wrapText="1"/>
    </xf>
    <xf numFmtId="4" fontId="4" fillId="8" borderId="1" xfId="3" applyNumberFormat="1" applyFont="1" applyFill="1" applyBorder="1"/>
    <xf numFmtId="0" fontId="4" fillId="0" borderId="1" xfId="3" applyFont="1" applyBorder="1" applyAlignment="1">
      <alignment wrapText="1"/>
    </xf>
    <xf numFmtId="4" fontId="4" fillId="0" borderId="1" xfId="3" applyNumberFormat="1" applyFont="1" applyBorder="1"/>
    <xf numFmtId="0" fontId="2" fillId="0" borderId="0" xfId="0" applyFont="1"/>
    <xf numFmtId="44" fontId="2" fillId="0" borderId="0" xfId="1" applyFont="1"/>
    <xf numFmtId="0" fontId="2" fillId="6" borderId="1" xfId="3" applyFont="1" applyFill="1" applyBorder="1" applyAlignment="1">
      <alignment wrapText="1"/>
    </xf>
    <xf numFmtId="4" fontId="2" fillId="6" borderId="1" xfId="3" applyNumberFormat="1" applyFont="1" applyFill="1" applyBorder="1"/>
    <xf numFmtId="0" fontId="2" fillId="4" borderId="1" xfId="3" applyFont="1" applyFill="1" applyBorder="1" applyAlignment="1">
      <alignment horizontal="center" wrapText="1"/>
    </xf>
    <xf numFmtId="4" fontId="2" fillId="4" borderId="1" xfId="3" applyNumberFormat="1" applyFont="1" applyFill="1" applyBorder="1"/>
    <xf numFmtId="0" fontId="4" fillId="0" borderId="0" xfId="0" applyFont="1" applyAlignment="1">
      <alignment wrapText="1"/>
    </xf>
    <xf numFmtId="4" fontId="4" fillId="0" borderId="0" xfId="2" applyNumberFormat="1" applyFont="1" applyFill="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4" fillId="0" borderId="1" xfId="0" applyFont="1" applyBorder="1" applyAlignment="1">
      <alignment wrapText="1"/>
    </xf>
    <xf numFmtId="4" fontId="4" fillId="0" borderId="1" xfId="0" applyNumberFormat="1" applyFont="1" applyBorder="1"/>
    <xf numFmtId="4" fontId="2" fillId="4" borderId="1" xfId="0" applyNumberFormat="1" applyFont="1" applyFill="1" applyBorder="1"/>
    <xf numFmtId="0" fontId="2" fillId="6" borderId="1" xfId="0" applyFont="1" applyFill="1" applyBorder="1" applyAlignment="1">
      <alignment horizontal="center" vertical="center"/>
    </xf>
    <xf numFmtId="0" fontId="4" fillId="0" borderId="1" xfId="0" applyFont="1" applyBorder="1"/>
    <xf numFmtId="0" fontId="1" fillId="0" borderId="0" xfId="4" applyFont="1" applyAlignment="1">
      <alignment vertical="center"/>
    </xf>
    <xf numFmtId="0" fontId="7" fillId="0" borderId="0" xfId="4"/>
    <xf numFmtId="0" fontId="7" fillId="0" borderId="0" xfId="4" applyAlignment="1">
      <alignment horizontal="center"/>
    </xf>
    <xf numFmtId="0" fontId="8" fillId="10" borderId="20" xfId="3" applyFont="1" applyFill="1" applyBorder="1" applyAlignment="1">
      <alignment horizontal="center" vertical="center" wrapText="1"/>
    </xf>
    <xf numFmtId="0" fontId="8" fillId="10" borderId="23" xfId="3" applyFont="1" applyFill="1" applyBorder="1" applyAlignment="1">
      <alignment horizontal="center" vertical="center" wrapText="1"/>
    </xf>
    <xf numFmtId="0" fontId="9" fillId="11" borderId="23" xfId="3" applyFont="1" applyFill="1" applyBorder="1" applyAlignment="1">
      <alignment horizontal="center" vertical="center" wrapText="1"/>
    </xf>
    <xf numFmtId="164" fontId="8" fillId="12" borderId="23" xfId="3" applyNumberFormat="1" applyFont="1" applyFill="1" applyBorder="1" applyAlignment="1">
      <alignment horizontal="center" vertical="center" wrapText="1"/>
    </xf>
    <xf numFmtId="0" fontId="1" fillId="0" borderId="0" xfId="3" applyAlignment="1">
      <alignment wrapText="1"/>
    </xf>
    <xf numFmtId="0" fontId="10" fillId="0" borderId="1" xfId="4" applyFont="1" applyFill="1" applyBorder="1" applyAlignment="1">
      <alignment wrapText="1"/>
    </xf>
    <xf numFmtId="0" fontId="8" fillId="0" borderId="1" xfId="3" applyFont="1" applyBorder="1" applyAlignment="1">
      <alignment horizontal="center"/>
    </xf>
    <xf numFmtId="0" fontId="10" fillId="0" borderId="1" xfId="4" applyFont="1" applyFill="1" applyBorder="1" applyAlignment="1">
      <alignment horizontal="center" wrapText="1"/>
    </xf>
    <xf numFmtId="164" fontId="10" fillId="0" borderId="1" xfId="4" applyNumberFormat="1" applyFont="1" applyFill="1" applyBorder="1" applyAlignment="1">
      <alignment wrapText="1"/>
    </xf>
    <xf numFmtId="164" fontId="8" fillId="0" borderId="24" xfId="5" applyNumberFormat="1" applyFont="1" applyFill="1" applyBorder="1" applyAlignment="1">
      <alignment horizontal="right"/>
    </xf>
    <xf numFmtId="164" fontId="8" fillId="0" borderId="25" xfId="5" applyNumberFormat="1" applyFont="1" applyFill="1" applyBorder="1" applyAlignment="1">
      <alignment horizontal="right"/>
    </xf>
    <xf numFmtId="164" fontId="11" fillId="0" borderId="24" xfId="5" applyNumberFormat="1" applyFont="1" applyFill="1" applyBorder="1" applyAlignment="1">
      <alignment horizontal="right"/>
    </xf>
    <xf numFmtId="164" fontId="11" fillId="0" borderId="24" xfId="6" applyNumberFormat="1" applyFont="1" applyFill="1" applyBorder="1" applyAlignment="1">
      <alignment horizontal="right"/>
    </xf>
    <xf numFmtId="164" fontId="7" fillId="0" borderId="0" xfId="4" applyNumberFormat="1"/>
    <xf numFmtId="44" fontId="13" fillId="0" borderId="28" xfId="6" applyFont="1" applyBorder="1"/>
    <xf numFmtId="0" fontId="13" fillId="0" borderId="30" xfId="7" applyFont="1" applyBorder="1" applyAlignment="1">
      <alignment wrapText="1"/>
    </xf>
    <xf numFmtId="0" fontId="13" fillId="0" borderId="32" xfId="7" applyFont="1" applyBorder="1"/>
    <xf numFmtId="0" fontId="13" fillId="0" borderId="33" xfId="7" applyFont="1" applyBorder="1" applyAlignment="1">
      <alignment wrapText="1"/>
    </xf>
    <xf numFmtId="0" fontId="13" fillId="0" borderId="27" xfId="7" applyFont="1" applyBorder="1"/>
    <xf numFmtId="0" fontId="13" fillId="0" borderId="28" xfId="7" applyFont="1" applyBorder="1"/>
    <xf numFmtId="44" fontId="13" fillId="0" borderId="32" xfId="6" applyFont="1" applyBorder="1"/>
    <xf numFmtId="0" fontId="12" fillId="4" borderId="31" xfId="7" applyFont="1" applyFill="1" applyBorder="1" applyAlignment="1">
      <alignment horizontal="center"/>
    </xf>
    <xf numFmtId="0" fontId="12" fillId="4" borderId="39" xfId="7" applyFont="1" applyFill="1" applyBorder="1" applyAlignment="1">
      <alignment horizontal="center"/>
    </xf>
    <xf numFmtId="0" fontId="12" fillId="4" borderId="38" xfId="7" applyFont="1" applyFill="1" applyBorder="1" applyAlignment="1">
      <alignment horizontal="center"/>
    </xf>
    <xf numFmtId="44" fontId="12" fillId="4" borderId="29" xfId="7" applyNumberFormat="1" applyFont="1" applyFill="1" applyBorder="1"/>
    <xf numFmtId="0" fontId="13" fillId="0" borderId="12" xfId="0" applyFont="1" applyBorder="1" applyAlignment="1">
      <alignment vertical="center"/>
    </xf>
    <xf numFmtId="0" fontId="13" fillId="0" borderId="40" xfId="0" applyFont="1" applyBorder="1" applyAlignment="1">
      <alignment vertical="center"/>
    </xf>
    <xf numFmtId="44" fontId="12" fillId="4" borderId="37" xfId="7" applyNumberFormat="1" applyFont="1" applyFill="1" applyBorder="1"/>
    <xf numFmtId="0" fontId="13" fillId="0" borderId="0" xfId="0" applyFont="1" applyAlignment="1">
      <alignment horizontal="left" wrapText="1"/>
    </xf>
    <xf numFmtId="44" fontId="12" fillId="4" borderId="2" xfId="7" applyNumberFormat="1" applyFont="1" applyFill="1" applyBorder="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4" borderId="1" xfId="0" applyFont="1" applyFill="1" applyBorder="1" applyAlignment="1">
      <alignment horizont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 xfId="3" applyFont="1" applyFill="1" applyBorder="1" applyAlignment="1">
      <alignment horizontal="center"/>
    </xf>
    <xf numFmtId="0" fontId="2" fillId="6" borderId="1" xfId="0" applyFont="1" applyFill="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7" fillId="9" borderId="15" xfId="4" applyFont="1" applyFill="1" applyBorder="1" applyAlignment="1">
      <alignment horizontal="center"/>
    </xf>
    <xf numFmtId="0" fontId="7" fillId="9" borderId="16" xfId="4" applyFont="1" applyFill="1" applyBorder="1" applyAlignment="1">
      <alignment horizontal="center"/>
    </xf>
    <xf numFmtId="0" fontId="7" fillId="2" borderId="17" xfId="4" applyFont="1" applyFill="1" applyBorder="1" applyAlignment="1">
      <alignment horizontal="center"/>
    </xf>
    <xf numFmtId="0" fontId="7" fillId="2" borderId="18" xfId="4" applyFont="1" applyFill="1" applyBorder="1" applyAlignment="1">
      <alignment horizontal="center"/>
    </xf>
    <xf numFmtId="0" fontId="7" fillId="2" borderId="19" xfId="4" applyFont="1" applyFill="1" applyBorder="1" applyAlignment="1">
      <alignment horizontal="center"/>
    </xf>
    <xf numFmtId="0" fontId="8" fillId="10" borderId="0" xfId="3" applyFont="1" applyFill="1" applyBorder="1" applyAlignment="1">
      <alignment horizontal="center" vertical="center" wrapText="1"/>
    </xf>
    <xf numFmtId="0" fontId="8" fillId="10" borderId="21" xfId="3" applyFont="1" applyFill="1" applyBorder="1" applyAlignment="1">
      <alignment horizontal="center" vertical="center" wrapText="1"/>
    </xf>
    <xf numFmtId="0" fontId="8" fillId="10" borderId="22" xfId="3" applyFont="1" applyFill="1" applyBorder="1" applyAlignment="1">
      <alignment horizontal="center" vertical="center" wrapText="1"/>
    </xf>
    <xf numFmtId="0" fontId="12" fillId="0" borderId="35" xfId="7" applyFont="1" applyBorder="1" applyAlignment="1">
      <alignment horizontal="center" vertical="center"/>
    </xf>
    <xf numFmtId="0" fontId="12" fillId="0" borderId="5" xfId="7" applyFont="1" applyBorder="1" applyAlignment="1">
      <alignment horizontal="center" vertical="center"/>
    </xf>
    <xf numFmtId="0" fontId="12" fillId="0" borderId="34" xfId="7" applyFont="1" applyBorder="1" applyAlignment="1">
      <alignment horizontal="center" vertical="center"/>
    </xf>
    <xf numFmtId="0" fontId="12" fillId="0" borderId="31" xfId="7" applyFont="1" applyBorder="1" applyAlignment="1">
      <alignment horizontal="center" vertical="center"/>
    </xf>
    <xf numFmtId="0" fontId="12" fillId="0" borderId="27" xfId="7" applyFont="1" applyBorder="1" applyAlignment="1">
      <alignment horizontal="center" vertical="center"/>
    </xf>
    <xf numFmtId="0" fontId="12" fillId="4" borderId="26" xfId="7" applyFont="1" applyFill="1" applyBorder="1" applyAlignment="1">
      <alignment horizontal="center"/>
    </xf>
    <xf numFmtId="0" fontId="12" fillId="4" borderId="2" xfId="7" applyFont="1" applyFill="1" applyBorder="1" applyAlignment="1">
      <alignment horizont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2" fillId="0" borderId="9" xfId="7" applyFont="1" applyBorder="1" applyAlignment="1">
      <alignment horizontal="center" vertical="center"/>
    </xf>
    <xf numFmtId="0" fontId="12" fillId="0" borderId="31" xfId="7" applyFont="1" applyBorder="1" applyAlignment="1">
      <alignment horizontal="center" vertical="center" wrapText="1"/>
    </xf>
    <xf numFmtId="0" fontId="12" fillId="0" borderId="27" xfId="7" applyFont="1" applyBorder="1" applyAlignment="1">
      <alignment horizontal="center" vertical="center" wrapText="1"/>
    </xf>
    <xf numFmtId="0" fontId="12" fillId="0" borderId="36" xfId="7" applyFont="1" applyBorder="1" applyAlignment="1">
      <alignment horizontal="center" vertical="center" wrapText="1"/>
    </xf>
  </cellXfs>
  <cellStyles count="8">
    <cellStyle name="Millares" xfId="2" builtinId="3"/>
    <cellStyle name="Millares 2" xfId="5"/>
    <cellStyle name="Moneda" xfId="1" builtinId="4"/>
    <cellStyle name="Moneda 2" xfId="6"/>
    <cellStyle name="Normal" xfId="0" builtinId="0"/>
    <cellStyle name="Normal 2" xfId="3"/>
    <cellStyle name="Normal 3" xfId="4"/>
    <cellStyle name="Normal 4" xfId="7"/>
  </cellStyles>
  <dxfs count="6">
    <dxf>
      <fill>
        <patternFill patternType="solid">
          <bgColor theme="9" tint="-0.249977111117893"/>
        </patternFill>
      </fill>
    </dxf>
    <dxf>
      <fill>
        <patternFill patternType="solid">
          <bgColor theme="9" tint="-0.249977111117893"/>
        </patternFill>
      </fill>
    </dxf>
    <dxf>
      <fill>
        <patternFill patternType="solid">
          <bgColor theme="9" tint="-0.249977111117893"/>
        </patternFill>
      </fill>
    </dxf>
    <dxf>
      <fill>
        <patternFill patternType="solid">
          <bgColor theme="9" tint="-0.249977111117893"/>
        </patternFill>
      </fill>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227372</xdr:colOff>
      <xdr:row>0</xdr:row>
      <xdr:rowOff>95743</xdr:rowOff>
    </xdr:from>
    <xdr:to>
      <xdr:col>0</xdr:col>
      <xdr:colOff>1525123</xdr:colOff>
      <xdr:row>3</xdr:row>
      <xdr:rowOff>149126</xdr:rowOff>
    </xdr:to>
    <xdr:pic>
      <xdr:nvPicPr>
        <xdr:cNvPr id="2" name="Imagen 2">
          <a:extLst>
            <a:ext uri="{FF2B5EF4-FFF2-40B4-BE49-F238E27FC236}">
              <a16:creationId xmlns:a16="http://schemas.microsoft.com/office/drawing/2014/main" xmlns="" id="{1825D153-B484-445F-94A0-7FB205F7CFE7}"/>
            </a:ext>
          </a:extLst>
        </xdr:cNvPr>
        <xdr:cNvPicPr>
          <a:picLocks noChangeAspect="1"/>
        </xdr:cNvPicPr>
      </xdr:nvPicPr>
      <xdr:blipFill>
        <a:blip xmlns:r="http://schemas.openxmlformats.org/officeDocument/2006/relationships" r:embed="rId1"/>
        <a:stretch>
          <a:fillRect/>
        </a:stretch>
      </xdr:blipFill>
      <xdr:spPr>
        <a:xfrm>
          <a:off x="227372" y="95743"/>
          <a:ext cx="1297751" cy="596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932104</xdr:colOff>
      <xdr:row>3</xdr:row>
      <xdr:rowOff>171449</xdr:rowOff>
    </xdr:to>
    <xdr:pic>
      <xdr:nvPicPr>
        <xdr:cNvPr id="2" name="Imagen 1">
          <a:extLst>
            <a:ext uri="{FF2B5EF4-FFF2-40B4-BE49-F238E27FC236}">
              <a16:creationId xmlns:a16="http://schemas.microsoft.com/office/drawing/2014/main" xmlns="" id="{B6B19B14-0712-407C-88AD-DBAEB61D08D3}"/>
            </a:ext>
          </a:extLst>
        </xdr:cNvPr>
        <xdr:cNvPicPr>
          <a:picLocks noChangeAspect="1"/>
        </xdr:cNvPicPr>
      </xdr:nvPicPr>
      <xdr:blipFill>
        <a:blip xmlns:r="http://schemas.openxmlformats.org/officeDocument/2006/relationships" r:embed="rId1"/>
        <a:stretch>
          <a:fillRect/>
        </a:stretch>
      </xdr:blipFill>
      <xdr:spPr>
        <a:xfrm>
          <a:off x="28575" y="19050"/>
          <a:ext cx="1570279" cy="723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19051</xdr:rowOff>
    </xdr:from>
    <xdr:to>
      <xdr:col>0</xdr:col>
      <xdr:colOff>1656004</xdr:colOff>
      <xdr:row>3</xdr:row>
      <xdr:rowOff>171450</xdr:rowOff>
    </xdr:to>
    <xdr:pic>
      <xdr:nvPicPr>
        <xdr:cNvPr id="2" name="Imagen 1">
          <a:extLst>
            <a:ext uri="{FF2B5EF4-FFF2-40B4-BE49-F238E27FC236}">
              <a16:creationId xmlns:a16="http://schemas.microsoft.com/office/drawing/2014/main" xmlns="" id="{A3E12E35-8B14-EE63-2F38-8B3354301472}"/>
            </a:ext>
          </a:extLst>
        </xdr:cNvPr>
        <xdr:cNvPicPr>
          <a:picLocks noChangeAspect="1"/>
        </xdr:cNvPicPr>
      </xdr:nvPicPr>
      <xdr:blipFill>
        <a:blip xmlns:r="http://schemas.openxmlformats.org/officeDocument/2006/relationships" r:embed="rId1"/>
        <a:stretch>
          <a:fillRect/>
        </a:stretch>
      </xdr:blipFill>
      <xdr:spPr>
        <a:xfrm>
          <a:off x="85725" y="19051"/>
          <a:ext cx="1570279" cy="723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1446454</xdr:colOff>
      <xdr:row>3</xdr:row>
      <xdr:rowOff>190499</xdr:rowOff>
    </xdr:to>
    <xdr:pic>
      <xdr:nvPicPr>
        <xdr:cNvPr id="2" name="Imagen 1">
          <a:extLst>
            <a:ext uri="{FF2B5EF4-FFF2-40B4-BE49-F238E27FC236}">
              <a16:creationId xmlns:a16="http://schemas.microsoft.com/office/drawing/2014/main" xmlns="" id="{E6C72AAE-078A-4C7F-B3DC-C75456B86E5A}"/>
            </a:ext>
          </a:extLst>
        </xdr:cNvPr>
        <xdr:cNvPicPr>
          <a:picLocks noChangeAspect="1"/>
        </xdr:cNvPicPr>
      </xdr:nvPicPr>
      <xdr:blipFill>
        <a:blip xmlns:r="http://schemas.openxmlformats.org/officeDocument/2006/relationships" r:embed="rId1"/>
        <a:stretch>
          <a:fillRect/>
        </a:stretch>
      </xdr:blipFill>
      <xdr:spPr>
        <a:xfrm>
          <a:off x="47625" y="38100"/>
          <a:ext cx="1570279" cy="723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114300</xdr:rowOff>
    </xdr:from>
    <xdr:to>
      <xdr:col>0</xdr:col>
      <xdr:colOff>716775</xdr:colOff>
      <xdr:row>4</xdr:row>
      <xdr:rowOff>70200</xdr:rowOff>
    </xdr:to>
    <xdr:grpSp>
      <xdr:nvGrpSpPr>
        <xdr:cNvPr id="2" name="Grupo 1"/>
        <xdr:cNvGrpSpPr>
          <a:grpSpLocks/>
        </xdr:cNvGrpSpPr>
      </xdr:nvGrpSpPr>
      <xdr:grpSpPr bwMode="auto">
        <a:xfrm>
          <a:off x="104775" y="114300"/>
          <a:ext cx="612000" cy="756000"/>
          <a:chOff x="0" y="0"/>
          <a:chExt cx="751" cy="954"/>
        </a:xfrm>
      </xdr:grpSpPr>
      <xdr:sp macro="" textlink="">
        <xdr:nvSpPr>
          <xdr:cNvPr id="3" name="docshape7"/>
          <xdr:cNvSpPr>
            <a:spLocks/>
          </xdr:cNvSpPr>
        </xdr:nvSpPr>
        <xdr:spPr bwMode="auto">
          <a:xfrm>
            <a:off x="0" y="0"/>
            <a:ext cx="751" cy="954"/>
          </a:xfrm>
          <a:custGeom>
            <a:avLst/>
            <a:gdLst>
              <a:gd name="T0" fmla="*/ 448 w 751"/>
              <a:gd name="T1" fmla="*/ 189 h 954"/>
              <a:gd name="T2" fmla="*/ 647 w 751"/>
              <a:gd name="T3" fmla="*/ 0 h 954"/>
              <a:gd name="T4" fmla="*/ 647 w 751"/>
              <a:gd name="T5" fmla="*/ 484 h 954"/>
              <a:gd name="T6" fmla="*/ 647 w 751"/>
              <a:gd name="T7" fmla="*/ 546 h 954"/>
              <a:gd name="T8" fmla="*/ 580 w 751"/>
              <a:gd name="T9" fmla="*/ 588 h 954"/>
              <a:gd name="T10" fmla="*/ 526 w 751"/>
              <a:gd name="T11" fmla="*/ 784 h 954"/>
              <a:gd name="T12" fmla="*/ 438 w 751"/>
              <a:gd name="T13" fmla="*/ 790 h 954"/>
              <a:gd name="T14" fmla="*/ 409 w 751"/>
              <a:gd name="T15" fmla="*/ 642 h 954"/>
              <a:gd name="T16" fmla="*/ 486 w 751"/>
              <a:gd name="T17" fmla="*/ 614 h 954"/>
              <a:gd name="T18" fmla="*/ 465 w 751"/>
              <a:gd name="T19" fmla="*/ 686 h 954"/>
              <a:gd name="T20" fmla="*/ 564 w 751"/>
              <a:gd name="T21" fmla="*/ 766 h 954"/>
              <a:gd name="T22" fmla="*/ 488 w 751"/>
              <a:gd name="T23" fmla="*/ 534 h 954"/>
              <a:gd name="T24" fmla="*/ 448 w 751"/>
              <a:gd name="T25" fmla="*/ 536 h 954"/>
              <a:gd name="T26" fmla="*/ 393 w 751"/>
              <a:gd name="T27" fmla="*/ 594 h 954"/>
              <a:gd name="T28" fmla="*/ 396 w 751"/>
              <a:gd name="T29" fmla="*/ 620 h 954"/>
              <a:gd name="T30" fmla="*/ 327 w 751"/>
              <a:gd name="T31" fmla="*/ 684 h 954"/>
              <a:gd name="T32" fmla="*/ 301 w 751"/>
              <a:gd name="T33" fmla="*/ 744 h 954"/>
              <a:gd name="T34" fmla="*/ 357 w 751"/>
              <a:gd name="T35" fmla="*/ 808 h 954"/>
              <a:gd name="T36" fmla="*/ 316 w 751"/>
              <a:gd name="T37" fmla="*/ 802 h 954"/>
              <a:gd name="T38" fmla="*/ 246 w 751"/>
              <a:gd name="T39" fmla="*/ 778 h 954"/>
              <a:gd name="T40" fmla="*/ 233 w 751"/>
              <a:gd name="T41" fmla="*/ 702 h 954"/>
              <a:gd name="T42" fmla="*/ 257 w 751"/>
              <a:gd name="T43" fmla="*/ 598 h 954"/>
              <a:gd name="T44" fmla="*/ 171 w 751"/>
              <a:gd name="T45" fmla="*/ 582 h 954"/>
              <a:gd name="T46" fmla="*/ 149 w 751"/>
              <a:gd name="T47" fmla="*/ 436 h 954"/>
              <a:gd name="T48" fmla="*/ 171 w 751"/>
              <a:gd name="T49" fmla="*/ 334 h 954"/>
              <a:gd name="T50" fmla="*/ 117 w 751"/>
              <a:gd name="T51" fmla="*/ 324 h 954"/>
              <a:gd name="T52" fmla="*/ 79 w 751"/>
              <a:gd name="T53" fmla="*/ 276 h 954"/>
              <a:gd name="T54" fmla="*/ 178 w 751"/>
              <a:gd name="T55" fmla="*/ 280 h 954"/>
              <a:gd name="T56" fmla="*/ 190 w 751"/>
              <a:gd name="T57" fmla="*/ 428 h 954"/>
              <a:gd name="T58" fmla="*/ 187 w 751"/>
              <a:gd name="T59" fmla="*/ 546 h 954"/>
              <a:gd name="T60" fmla="*/ 305 w 751"/>
              <a:gd name="T61" fmla="*/ 500 h 954"/>
              <a:gd name="T62" fmla="*/ 267 w 751"/>
              <a:gd name="T63" fmla="*/ 454 h 954"/>
              <a:gd name="T64" fmla="*/ 245 w 751"/>
              <a:gd name="T65" fmla="*/ 322 h 954"/>
              <a:gd name="T66" fmla="*/ 295 w 751"/>
              <a:gd name="T67" fmla="*/ 206 h 954"/>
              <a:gd name="T68" fmla="*/ 286 w 751"/>
              <a:gd name="T69" fmla="*/ 152 h 954"/>
              <a:gd name="T70" fmla="*/ 348 w 751"/>
              <a:gd name="T71" fmla="*/ 112 h 954"/>
              <a:gd name="T72" fmla="*/ 500 w 751"/>
              <a:gd name="T73" fmla="*/ 164 h 954"/>
              <a:gd name="T74" fmla="*/ 507 w 751"/>
              <a:gd name="T75" fmla="*/ 178 h 954"/>
              <a:gd name="T76" fmla="*/ 513 w 751"/>
              <a:gd name="T77" fmla="*/ 244 h 954"/>
              <a:gd name="T78" fmla="*/ 454 w 751"/>
              <a:gd name="T79" fmla="*/ 252 h 954"/>
              <a:gd name="T80" fmla="*/ 511 w 751"/>
              <a:gd name="T81" fmla="*/ 286 h 954"/>
              <a:gd name="T82" fmla="*/ 448 w 751"/>
              <a:gd name="T83" fmla="*/ 300 h 954"/>
              <a:gd name="T84" fmla="*/ 382 w 751"/>
              <a:gd name="T85" fmla="*/ 260 h 954"/>
              <a:gd name="T86" fmla="*/ 505 w 751"/>
              <a:gd name="T87" fmla="*/ 362 h 954"/>
              <a:gd name="T88" fmla="*/ 510 w 751"/>
              <a:gd name="T89" fmla="*/ 398 h 954"/>
              <a:gd name="T90" fmla="*/ 492 w 751"/>
              <a:gd name="T91" fmla="*/ 418 h 954"/>
              <a:gd name="T92" fmla="*/ 588 w 751"/>
              <a:gd name="T93" fmla="*/ 484 h 954"/>
              <a:gd name="T94" fmla="*/ 629 w 751"/>
              <a:gd name="T95" fmla="*/ 214 h 954"/>
              <a:gd name="T96" fmla="*/ 629 w 751"/>
              <a:gd name="T97" fmla="*/ 266 h 954"/>
              <a:gd name="T98" fmla="*/ 613 w 751"/>
              <a:gd name="T99" fmla="*/ 310 h 954"/>
              <a:gd name="T100" fmla="*/ 571 w 751"/>
              <a:gd name="T101" fmla="*/ 426 h 954"/>
              <a:gd name="T102" fmla="*/ 538 w 751"/>
              <a:gd name="T103" fmla="*/ 418 h 954"/>
              <a:gd name="T104" fmla="*/ 551 w 751"/>
              <a:gd name="T105" fmla="*/ 336 h 954"/>
              <a:gd name="T106" fmla="*/ 599 w 751"/>
              <a:gd name="T107" fmla="*/ 210 h 954"/>
              <a:gd name="T108" fmla="*/ 0 w 751"/>
              <a:gd name="T109" fmla="*/ 58 h 954"/>
              <a:gd name="T110" fmla="*/ 285 w 751"/>
              <a:gd name="T111" fmla="*/ 900 h 954"/>
              <a:gd name="T112" fmla="*/ 438 w 751"/>
              <a:gd name="T113" fmla="*/ 908 h 954"/>
              <a:gd name="T114" fmla="*/ 743 w 751"/>
              <a:gd name="T115" fmla="*/ 808 h 954"/>
              <a:gd name="T116" fmla="*/ 751 w 751"/>
              <a:gd name="T117" fmla="*/ 190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51" h="954">
                <a:moveTo>
                  <a:pt x="460" y="191"/>
                </a:moveTo>
                <a:lnTo>
                  <a:pt x="458" y="176"/>
                </a:lnTo>
                <a:lnTo>
                  <a:pt x="440" y="168"/>
                </a:lnTo>
                <a:lnTo>
                  <a:pt x="418" y="175"/>
                </a:lnTo>
                <a:lnTo>
                  <a:pt x="420" y="182"/>
                </a:lnTo>
                <a:lnTo>
                  <a:pt x="442" y="188"/>
                </a:lnTo>
                <a:lnTo>
                  <a:pt x="448" y="189"/>
                </a:lnTo>
                <a:lnTo>
                  <a:pt x="460" y="191"/>
                </a:lnTo>
                <a:close/>
                <a:moveTo>
                  <a:pt x="751" y="58"/>
                </a:moveTo>
                <a:lnTo>
                  <a:pt x="746" y="36"/>
                </a:lnTo>
                <a:lnTo>
                  <a:pt x="734" y="18"/>
                </a:lnTo>
                <a:lnTo>
                  <a:pt x="716" y="6"/>
                </a:lnTo>
                <a:lnTo>
                  <a:pt x="694" y="0"/>
                </a:lnTo>
                <a:lnTo>
                  <a:pt x="647" y="0"/>
                </a:lnTo>
                <a:lnTo>
                  <a:pt x="647" y="448"/>
                </a:lnTo>
                <a:lnTo>
                  <a:pt x="647" y="464"/>
                </a:lnTo>
                <a:lnTo>
                  <a:pt x="642" y="468"/>
                </a:lnTo>
                <a:lnTo>
                  <a:pt x="635" y="474"/>
                </a:lnTo>
                <a:lnTo>
                  <a:pt x="628" y="474"/>
                </a:lnTo>
                <a:lnTo>
                  <a:pt x="641" y="476"/>
                </a:lnTo>
                <a:lnTo>
                  <a:pt x="647" y="484"/>
                </a:lnTo>
                <a:lnTo>
                  <a:pt x="647" y="500"/>
                </a:lnTo>
                <a:lnTo>
                  <a:pt x="642" y="506"/>
                </a:lnTo>
                <a:lnTo>
                  <a:pt x="635" y="510"/>
                </a:lnTo>
                <a:lnTo>
                  <a:pt x="628" y="510"/>
                </a:lnTo>
                <a:lnTo>
                  <a:pt x="641" y="514"/>
                </a:lnTo>
                <a:lnTo>
                  <a:pt x="647" y="520"/>
                </a:lnTo>
                <a:lnTo>
                  <a:pt x="647" y="546"/>
                </a:lnTo>
                <a:lnTo>
                  <a:pt x="619" y="556"/>
                </a:lnTo>
                <a:lnTo>
                  <a:pt x="601" y="576"/>
                </a:lnTo>
                <a:lnTo>
                  <a:pt x="590" y="598"/>
                </a:lnTo>
                <a:lnTo>
                  <a:pt x="587" y="606"/>
                </a:lnTo>
                <a:lnTo>
                  <a:pt x="585" y="600"/>
                </a:lnTo>
                <a:lnTo>
                  <a:pt x="582" y="592"/>
                </a:lnTo>
                <a:lnTo>
                  <a:pt x="580" y="588"/>
                </a:lnTo>
                <a:lnTo>
                  <a:pt x="575" y="580"/>
                </a:lnTo>
                <a:lnTo>
                  <a:pt x="566" y="565"/>
                </a:lnTo>
                <a:lnTo>
                  <a:pt x="566" y="790"/>
                </a:lnTo>
                <a:lnTo>
                  <a:pt x="538" y="790"/>
                </a:lnTo>
                <a:lnTo>
                  <a:pt x="529" y="778"/>
                </a:lnTo>
                <a:lnTo>
                  <a:pt x="529" y="770"/>
                </a:lnTo>
                <a:lnTo>
                  <a:pt x="526" y="784"/>
                </a:lnTo>
                <a:lnTo>
                  <a:pt x="518" y="790"/>
                </a:lnTo>
                <a:lnTo>
                  <a:pt x="502" y="790"/>
                </a:lnTo>
                <a:lnTo>
                  <a:pt x="493" y="778"/>
                </a:lnTo>
                <a:lnTo>
                  <a:pt x="493" y="770"/>
                </a:lnTo>
                <a:lnTo>
                  <a:pt x="489" y="784"/>
                </a:lnTo>
                <a:lnTo>
                  <a:pt x="482" y="790"/>
                </a:lnTo>
                <a:lnTo>
                  <a:pt x="438" y="790"/>
                </a:lnTo>
                <a:lnTo>
                  <a:pt x="436" y="766"/>
                </a:lnTo>
                <a:lnTo>
                  <a:pt x="428" y="740"/>
                </a:lnTo>
                <a:lnTo>
                  <a:pt x="414" y="718"/>
                </a:lnTo>
                <a:lnTo>
                  <a:pt x="393" y="704"/>
                </a:lnTo>
                <a:lnTo>
                  <a:pt x="392" y="686"/>
                </a:lnTo>
                <a:lnTo>
                  <a:pt x="399" y="664"/>
                </a:lnTo>
                <a:lnTo>
                  <a:pt x="409" y="642"/>
                </a:lnTo>
                <a:lnTo>
                  <a:pt x="411" y="626"/>
                </a:lnTo>
                <a:lnTo>
                  <a:pt x="427" y="620"/>
                </a:lnTo>
                <a:lnTo>
                  <a:pt x="440" y="612"/>
                </a:lnTo>
                <a:lnTo>
                  <a:pt x="446" y="606"/>
                </a:lnTo>
                <a:lnTo>
                  <a:pt x="452" y="600"/>
                </a:lnTo>
                <a:lnTo>
                  <a:pt x="461" y="588"/>
                </a:lnTo>
                <a:lnTo>
                  <a:pt x="486" y="614"/>
                </a:lnTo>
                <a:lnTo>
                  <a:pt x="499" y="640"/>
                </a:lnTo>
                <a:lnTo>
                  <a:pt x="507" y="662"/>
                </a:lnTo>
                <a:lnTo>
                  <a:pt x="519" y="680"/>
                </a:lnTo>
                <a:lnTo>
                  <a:pt x="506" y="684"/>
                </a:lnTo>
                <a:lnTo>
                  <a:pt x="491" y="688"/>
                </a:lnTo>
                <a:lnTo>
                  <a:pt x="476" y="688"/>
                </a:lnTo>
                <a:lnTo>
                  <a:pt x="465" y="686"/>
                </a:lnTo>
                <a:lnTo>
                  <a:pt x="477" y="702"/>
                </a:lnTo>
                <a:lnTo>
                  <a:pt x="485" y="718"/>
                </a:lnTo>
                <a:lnTo>
                  <a:pt x="490" y="730"/>
                </a:lnTo>
                <a:lnTo>
                  <a:pt x="491" y="736"/>
                </a:lnTo>
                <a:lnTo>
                  <a:pt x="531" y="740"/>
                </a:lnTo>
                <a:lnTo>
                  <a:pt x="553" y="750"/>
                </a:lnTo>
                <a:lnTo>
                  <a:pt x="564" y="766"/>
                </a:lnTo>
                <a:lnTo>
                  <a:pt x="566" y="790"/>
                </a:lnTo>
                <a:lnTo>
                  <a:pt x="566" y="565"/>
                </a:lnTo>
                <a:lnTo>
                  <a:pt x="561" y="558"/>
                </a:lnTo>
                <a:lnTo>
                  <a:pt x="550" y="546"/>
                </a:lnTo>
                <a:lnTo>
                  <a:pt x="540" y="536"/>
                </a:lnTo>
                <a:lnTo>
                  <a:pt x="513" y="530"/>
                </a:lnTo>
                <a:lnTo>
                  <a:pt x="488" y="534"/>
                </a:lnTo>
                <a:lnTo>
                  <a:pt x="471" y="546"/>
                </a:lnTo>
                <a:lnTo>
                  <a:pt x="467" y="532"/>
                </a:lnTo>
                <a:lnTo>
                  <a:pt x="457" y="518"/>
                </a:lnTo>
                <a:lnTo>
                  <a:pt x="442" y="502"/>
                </a:lnTo>
                <a:lnTo>
                  <a:pt x="421" y="488"/>
                </a:lnTo>
                <a:lnTo>
                  <a:pt x="437" y="512"/>
                </a:lnTo>
                <a:lnTo>
                  <a:pt x="448" y="536"/>
                </a:lnTo>
                <a:lnTo>
                  <a:pt x="454" y="554"/>
                </a:lnTo>
                <a:lnTo>
                  <a:pt x="456" y="560"/>
                </a:lnTo>
                <a:lnTo>
                  <a:pt x="448" y="572"/>
                </a:lnTo>
                <a:lnTo>
                  <a:pt x="436" y="586"/>
                </a:lnTo>
                <a:lnTo>
                  <a:pt x="423" y="598"/>
                </a:lnTo>
                <a:lnTo>
                  <a:pt x="409" y="606"/>
                </a:lnTo>
                <a:lnTo>
                  <a:pt x="393" y="594"/>
                </a:lnTo>
                <a:lnTo>
                  <a:pt x="377" y="588"/>
                </a:lnTo>
                <a:lnTo>
                  <a:pt x="365" y="584"/>
                </a:lnTo>
                <a:lnTo>
                  <a:pt x="360" y="584"/>
                </a:lnTo>
                <a:lnTo>
                  <a:pt x="376" y="592"/>
                </a:lnTo>
                <a:lnTo>
                  <a:pt x="385" y="600"/>
                </a:lnTo>
                <a:lnTo>
                  <a:pt x="391" y="608"/>
                </a:lnTo>
                <a:lnTo>
                  <a:pt x="396" y="620"/>
                </a:lnTo>
                <a:lnTo>
                  <a:pt x="389" y="644"/>
                </a:lnTo>
                <a:lnTo>
                  <a:pt x="379" y="668"/>
                </a:lnTo>
                <a:lnTo>
                  <a:pt x="371" y="686"/>
                </a:lnTo>
                <a:lnTo>
                  <a:pt x="372" y="704"/>
                </a:lnTo>
                <a:lnTo>
                  <a:pt x="355" y="702"/>
                </a:lnTo>
                <a:lnTo>
                  <a:pt x="339" y="694"/>
                </a:lnTo>
                <a:lnTo>
                  <a:pt x="327" y="684"/>
                </a:lnTo>
                <a:lnTo>
                  <a:pt x="323" y="674"/>
                </a:lnTo>
                <a:lnTo>
                  <a:pt x="310" y="690"/>
                </a:lnTo>
                <a:lnTo>
                  <a:pt x="304" y="700"/>
                </a:lnTo>
                <a:lnTo>
                  <a:pt x="300" y="708"/>
                </a:lnTo>
                <a:lnTo>
                  <a:pt x="297" y="718"/>
                </a:lnTo>
                <a:lnTo>
                  <a:pt x="297" y="732"/>
                </a:lnTo>
                <a:lnTo>
                  <a:pt x="301" y="744"/>
                </a:lnTo>
                <a:lnTo>
                  <a:pt x="307" y="752"/>
                </a:lnTo>
                <a:lnTo>
                  <a:pt x="309" y="754"/>
                </a:lnTo>
                <a:lnTo>
                  <a:pt x="349" y="758"/>
                </a:lnTo>
                <a:lnTo>
                  <a:pt x="372" y="768"/>
                </a:lnTo>
                <a:lnTo>
                  <a:pt x="382" y="784"/>
                </a:lnTo>
                <a:lnTo>
                  <a:pt x="384" y="808"/>
                </a:lnTo>
                <a:lnTo>
                  <a:pt x="357" y="808"/>
                </a:lnTo>
                <a:lnTo>
                  <a:pt x="352" y="802"/>
                </a:lnTo>
                <a:lnTo>
                  <a:pt x="347" y="796"/>
                </a:lnTo>
                <a:lnTo>
                  <a:pt x="348" y="788"/>
                </a:lnTo>
                <a:lnTo>
                  <a:pt x="344" y="802"/>
                </a:lnTo>
                <a:lnTo>
                  <a:pt x="336" y="808"/>
                </a:lnTo>
                <a:lnTo>
                  <a:pt x="321" y="808"/>
                </a:lnTo>
                <a:lnTo>
                  <a:pt x="316" y="802"/>
                </a:lnTo>
                <a:lnTo>
                  <a:pt x="311" y="796"/>
                </a:lnTo>
                <a:lnTo>
                  <a:pt x="311" y="788"/>
                </a:lnTo>
                <a:lnTo>
                  <a:pt x="308" y="802"/>
                </a:lnTo>
                <a:lnTo>
                  <a:pt x="300" y="808"/>
                </a:lnTo>
                <a:lnTo>
                  <a:pt x="257" y="808"/>
                </a:lnTo>
                <a:lnTo>
                  <a:pt x="254" y="794"/>
                </a:lnTo>
                <a:lnTo>
                  <a:pt x="246" y="778"/>
                </a:lnTo>
                <a:lnTo>
                  <a:pt x="234" y="768"/>
                </a:lnTo>
                <a:lnTo>
                  <a:pt x="218" y="762"/>
                </a:lnTo>
                <a:lnTo>
                  <a:pt x="220" y="748"/>
                </a:lnTo>
                <a:lnTo>
                  <a:pt x="226" y="732"/>
                </a:lnTo>
                <a:lnTo>
                  <a:pt x="235" y="714"/>
                </a:lnTo>
                <a:lnTo>
                  <a:pt x="247" y="704"/>
                </a:lnTo>
                <a:lnTo>
                  <a:pt x="233" y="702"/>
                </a:lnTo>
                <a:lnTo>
                  <a:pt x="221" y="696"/>
                </a:lnTo>
                <a:lnTo>
                  <a:pt x="211" y="686"/>
                </a:lnTo>
                <a:lnTo>
                  <a:pt x="202" y="672"/>
                </a:lnTo>
                <a:lnTo>
                  <a:pt x="224" y="666"/>
                </a:lnTo>
                <a:lnTo>
                  <a:pt x="240" y="644"/>
                </a:lnTo>
                <a:lnTo>
                  <a:pt x="252" y="618"/>
                </a:lnTo>
                <a:lnTo>
                  <a:pt x="257" y="598"/>
                </a:lnTo>
                <a:lnTo>
                  <a:pt x="258" y="594"/>
                </a:lnTo>
                <a:lnTo>
                  <a:pt x="247" y="596"/>
                </a:lnTo>
                <a:lnTo>
                  <a:pt x="234" y="598"/>
                </a:lnTo>
                <a:lnTo>
                  <a:pt x="219" y="598"/>
                </a:lnTo>
                <a:lnTo>
                  <a:pt x="202" y="596"/>
                </a:lnTo>
                <a:lnTo>
                  <a:pt x="186" y="592"/>
                </a:lnTo>
                <a:lnTo>
                  <a:pt x="171" y="582"/>
                </a:lnTo>
                <a:lnTo>
                  <a:pt x="158" y="570"/>
                </a:lnTo>
                <a:lnTo>
                  <a:pt x="147" y="552"/>
                </a:lnTo>
                <a:lnTo>
                  <a:pt x="139" y="532"/>
                </a:lnTo>
                <a:lnTo>
                  <a:pt x="136" y="510"/>
                </a:lnTo>
                <a:lnTo>
                  <a:pt x="138" y="488"/>
                </a:lnTo>
                <a:lnTo>
                  <a:pt x="143" y="462"/>
                </a:lnTo>
                <a:lnTo>
                  <a:pt x="149" y="436"/>
                </a:lnTo>
                <a:lnTo>
                  <a:pt x="155" y="416"/>
                </a:lnTo>
                <a:lnTo>
                  <a:pt x="161" y="398"/>
                </a:lnTo>
                <a:lnTo>
                  <a:pt x="165" y="386"/>
                </a:lnTo>
                <a:lnTo>
                  <a:pt x="169" y="374"/>
                </a:lnTo>
                <a:lnTo>
                  <a:pt x="171" y="362"/>
                </a:lnTo>
                <a:lnTo>
                  <a:pt x="172" y="348"/>
                </a:lnTo>
                <a:lnTo>
                  <a:pt x="171" y="334"/>
                </a:lnTo>
                <a:lnTo>
                  <a:pt x="168" y="326"/>
                </a:lnTo>
                <a:lnTo>
                  <a:pt x="166" y="322"/>
                </a:lnTo>
                <a:lnTo>
                  <a:pt x="158" y="312"/>
                </a:lnTo>
                <a:lnTo>
                  <a:pt x="148" y="306"/>
                </a:lnTo>
                <a:lnTo>
                  <a:pt x="139" y="314"/>
                </a:lnTo>
                <a:lnTo>
                  <a:pt x="129" y="320"/>
                </a:lnTo>
                <a:lnTo>
                  <a:pt x="117" y="324"/>
                </a:lnTo>
                <a:lnTo>
                  <a:pt x="105" y="326"/>
                </a:lnTo>
                <a:lnTo>
                  <a:pt x="81" y="322"/>
                </a:lnTo>
                <a:lnTo>
                  <a:pt x="61" y="312"/>
                </a:lnTo>
                <a:lnTo>
                  <a:pt x="47" y="294"/>
                </a:lnTo>
                <a:lnTo>
                  <a:pt x="39" y="274"/>
                </a:lnTo>
                <a:lnTo>
                  <a:pt x="57" y="278"/>
                </a:lnTo>
                <a:lnTo>
                  <a:pt x="79" y="276"/>
                </a:lnTo>
                <a:lnTo>
                  <a:pt x="87" y="274"/>
                </a:lnTo>
                <a:lnTo>
                  <a:pt x="103" y="270"/>
                </a:lnTo>
                <a:lnTo>
                  <a:pt x="124" y="266"/>
                </a:lnTo>
                <a:lnTo>
                  <a:pt x="132" y="264"/>
                </a:lnTo>
                <a:lnTo>
                  <a:pt x="145" y="266"/>
                </a:lnTo>
                <a:lnTo>
                  <a:pt x="156" y="268"/>
                </a:lnTo>
                <a:lnTo>
                  <a:pt x="178" y="280"/>
                </a:lnTo>
                <a:lnTo>
                  <a:pt x="195" y="298"/>
                </a:lnTo>
                <a:lnTo>
                  <a:pt x="206" y="322"/>
                </a:lnTo>
                <a:lnTo>
                  <a:pt x="209" y="348"/>
                </a:lnTo>
                <a:lnTo>
                  <a:pt x="208" y="366"/>
                </a:lnTo>
                <a:lnTo>
                  <a:pt x="205" y="382"/>
                </a:lnTo>
                <a:lnTo>
                  <a:pt x="201" y="396"/>
                </a:lnTo>
                <a:lnTo>
                  <a:pt x="190" y="428"/>
                </a:lnTo>
                <a:lnTo>
                  <a:pt x="185" y="448"/>
                </a:lnTo>
                <a:lnTo>
                  <a:pt x="179" y="470"/>
                </a:lnTo>
                <a:lnTo>
                  <a:pt x="174" y="494"/>
                </a:lnTo>
                <a:lnTo>
                  <a:pt x="173" y="508"/>
                </a:lnTo>
                <a:lnTo>
                  <a:pt x="175" y="522"/>
                </a:lnTo>
                <a:lnTo>
                  <a:pt x="180" y="536"/>
                </a:lnTo>
                <a:lnTo>
                  <a:pt x="187" y="546"/>
                </a:lnTo>
                <a:lnTo>
                  <a:pt x="192" y="554"/>
                </a:lnTo>
                <a:lnTo>
                  <a:pt x="203" y="562"/>
                </a:lnTo>
                <a:lnTo>
                  <a:pt x="233" y="562"/>
                </a:lnTo>
                <a:lnTo>
                  <a:pt x="245" y="558"/>
                </a:lnTo>
                <a:lnTo>
                  <a:pt x="255" y="556"/>
                </a:lnTo>
                <a:lnTo>
                  <a:pt x="282" y="532"/>
                </a:lnTo>
                <a:lnTo>
                  <a:pt x="305" y="500"/>
                </a:lnTo>
                <a:lnTo>
                  <a:pt x="319" y="466"/>
                </a:lnTo>
                <a:lnTo>
                  <a:pt x="318" y="454"/>
                </a:lnTo>
                <a:lnTo>
                  <a:pt x="315" y="430"/>
                </a:lnTo>
                <a:lnTo>
                  <a:pt x="302" y="444"/>
                </a:lnTo>
                <a:lnTo>
                  <a:pt x="286" y="452"/>
                </a:lnTo>
                <a:lnTo>
                  <a:pt x="273" y="454"/>
                </a:lnTo>
                <a:lnTo>
                  <a:pt x="267" y="454"/>
                </a:lnTo>
                <a:lnTo>
                  <a:pt x="278" y="410"/>
                </a:lnTo>
                <a:lnTo>
                  <a:pt x="272" y="368"/>
                </a:lnTo>
                <a:lnTo>
                  <a:pt x="271" y="326"/>
                </a:lnTo>
                <a:lnTo>
                  <a:pt x="295" y="282"/>
                </a:lnTo>
                <a:lnTo>
                  <a:pt x="271" y="294"/>
                </a:lnTo>
                <a:lnTo>
                  <a:pt x="254" y="310"/>
                </a:lnTo>
                <a:lnTo>
                  <a:pt x="245" y="322"/>
                </a:lnTo>
                <a:lnTo>
                  <a:pt x="242" y="326"/>
                </a:lnTo>
                <a:lnTo>
                  <a:pt x="227" y="278"/>
                </a:lnTo>
                <a:lnTo>
                  <a:pt x="227" y="264"/>
                </a:lnTo>
                <a:lnTo>
                  <a:pt x="227" y="250"/>
                </a:lnTo>
                <a:lnTo>
                  <a:pt x="248" y="230"/>
                </a:lnTo>
                <a:lnTo>
                  <a:pt x="279" y="214"/>
                </a:lnTo>
                <a:lnTo>
                  <a:pt x="295" y="206"/>
                </a:lnTo>
                <a:lnTo>
                  <a:pt x="273" y="204"/>
                </a:lnTo>
                <a:lnTo>
                  <a:pt x="255" y="206"/>
                </a:lnTo>
                <a:lnTo>
                  <a:pt x="241" y="212"/>
                </a:lnTo>
                <a:lnTo>
                  <a:pt x="236" y="214"/>
                </a:lnTo>
                <a:lnTo>
                  <a:pt x="240" y="202"/>
                </a:lnTo>
                <a:lnTo>
                  <a:pt x="255" y="176"/>
                </a:lnTo>
                <a:lnTo>
                  <a:pt x="286" y="152"/>
                </a:lnTo>
                <a:lnTo>
                  <a:pt x="336" y="150"/>
                </a:lnTo>
                <a:lnTo>
                  <a:pt x="333" y="136"/>
                </a:lnTo>
                <a:lnTo>
                  <a:pt x="320" y="128"/>
                </a:lnTo>
                <a:lnTo>
                  <a:pt x="306" y="126"/>
                </a:lnTo>
                <a:lnTo>
                  <a:pt x="299" y="124"/>
                </a:lnTo>
                <a:lnTo>
                  <a:pt x="315" y="118"/>
                </a:lnTo>
                <a:lnTo>
                  <a:pt x="348" y="112"/>
                </a:lnTo>
                <a:lnTo>
                  <a:pt x="387" y="116"/>
                </a:lnTo>
                <a:lnTo>
                  <a:pt x="416" y="146"/>
                </a:lnTo>
                <a:lnTo>
                  <a:pt x="438" y="144"/>
                </a:lnTo>
                <a:lnTo>
                  <a:pt x="446" y="146"/>
                </a:lnTo>
                <a:lnTo>
                  <a:pt x="455" y="150"/>
                </a:lnTo>
                <a:lnTo>
                  <a:pt x="478" y="158"/>
                </a:lnTo>
                <a:lnTo>
                  <a:pt x="500" y="164"/>
                </a:lnTo>
                <a:lnTo>
                  <a:pt x="516" y="166"/>
                </a:lnTo>
                <a:lnTo>
                  <a:pt x="526" y="170"/>
                </a:lnTo>
                <a:lnTo>
                  <a:pt x="528" y="174"/>
                </a:lnTo>
                <a:lnTo>
                  <a:pt x="531" y="188"/>
                </a:lnTo>
                <a:lnTo>
                  <a:pt x="520" y="190"/>
                </a:lnTo>
                <a:lnTo>
                  <a:pt x="509" y="182"/>
                </a:lnTo>
                <a:lnTo>
                  <a:pt x="507" y="178"/>
                </a:lnTo>
                <a:lnTo>
                  <a:pt x="501" y="190"/>
                </a:lnTo>
                <a:lnTo>
                  <a:pt x="520" y="196"/>
                </a:lnTo>
                <a:lnTo>
                  <a:pt x="524" y="202"/>
                </a:lnTo>
                <a:lnTo>
                  <a:pt x="526" y="208"/>
                </a:lnTo>
                <a:lnTo>
                  <a:pt x="525" y="218"/>
                </a:lnTo>
                <a:lnTo>
                  <a:pt x="521" y="230"/>
                </a:lnTo>
                <a:lnTo>
                  <a:pt x="513" y="244"/>
                </a:lnTo>
                <a:lnTo>
                  <a:pt x="506" y="232"/>
                </a:lnTo>
                <a:lnTo>
                  <a:pt x="491" y="226"/>
                </a:lnTo>
                <a:lnTo>
                  <a:pt x="483" y="224"/>
                </a:lnTo>
                <a:lnTo>
                  <a:pt x="472" y="224"/>
                </a:lnTo>
                <a:lnTo>
                  <a:pt x="458" y="228"/>
                </a:lnTo>
                <a:lnTo>
                  <a:pt x="454" y="242"/>
                </a:lnTo>
                <a:lnTo>
                  <a:pt x="454" y="252"/>
                </a:lnTo>
                <a:lnTo>
                  <a:pt x="457" y="262"/>
                </a:lnTo>
                <a:lnTo>
                  <a:pt x="464" y="270"/>
                </a:lnTo>
                <a:lnTo>
                  <a:pt x="475" y="272"/>
                </a:lnTo>
                <a:lnTo>
                  <a:pt x="498" y="272"/>
                </a:lnTo>
                <a:lnTo>
                  <a:pt x="507" y="264"/>
                </a:lnTo>
                <a:lnTo>
                  <a:pt x="512" y="272"/>
                </a:lnTo>
                <a:lnTo>
                  <a:pt x="511" y="286"/>
                </a:lnTo>
                <a:lnTo>
                  <a:pt x="505" y="300"/>
                </a:lnTo>
                <a:lnTo>
                  <a:pt x="495" y="312"/>
                </a:lnTo>
                <a:lnTo>
                  <a:pt x="493" y="308"/>
                </a:lnTo>
                <a:lnTo>
                  <a:pt x="481" y="300"/>
                </a:lnTo>
                <a:lnTo>
                  <a:pt x="468" y="298"/>
                </a:lnTo>
                <a:lnTo>
                  <a:pt x="456" y="298"/>
                </a:lnTo>
                <a:lnTo>
                  <a:pt x="448" y="300"/>
                </a:lnTo>
                <a:lnTo>
                  <a:pt x="438" y="300"/>
                </a:lnTo>
                <a:lnTo>
                  <a:pt x="424" y="298"/>
                </a:lnTo>
                <a:lnTo>
                  <a:pt x="408" y="290"/>
                </a:lnTo>
                <a:lnTo>
                  <a:pt x="396" y="278"/>
                </a:lnTo>
                <a:lnTo>
                  <a:pt x="387" y="262"/>
                </a:lnTo>
                <a:lnTo>
                  <a:pt x="379" y="240"/>
                </a:lnTo>
                <a:lnTo>
                  <a:pt x="382" y="260"/>
                </a:lnTo>
                <a:lnTo>
                  <a:pt x="385" y="274"/>
                </a:lnTo>
                <a:lnTo>
                  <a:pt x="391" y="286"/>
                </a:lnTo>
                <a:lnTo>
                  <a:pt x="398" y="296"/>
                </a:lnTo>
                <a:lnTo>
                  <a:pt x="427" y="312"/>
                </a:lnTo>
                <a:lnTo>
                  <a:pt x="458" y="318"/>
                </a:lnTo>
                <a:lnTo>
                  <a:pt x="487" y="330"/>
                </a:lnTo>
                <a:lnTo>
                  <a:pt x="505" y="362"/>
                </a:lnTo>
                <a:lnTo>
                  <a:pt x="493" y="352"/>
                </a:lnTo>
                <a:lnTo>
                  <a:pt x="480" y="346"/>
                </a:lnTo>
                <a:lnTo>
                  <a:pt x="469" y="344"/>
                </a:lnTo>
                <a:lnTo>
                  <a:pt x="461" y="346"/>
                </a:lnTo>
                <a:lnTo>
                  <a:pt x="484" y="362"/>
                </a:lnTo>
                <a:lnTo>
                  <a:pt x="501" y="380"/>
                </a:lnTo>
                <a:lnTo>
                  <a:pt x="510" y="398"/>
                </a:lnTo>
                <a:lnTo>
                  <a:pt x="515" y="418"/>
                </a:lnTo>
                <a:lnTo>
                  <a:pt x="504" y="414"/>
                </a:lnTo>
                <a:lnTo>
                  <a:pt x="492" y="410"/>
                </a:lnTo>
                <a:lnTo>
                  <a:pt x="479" y="408"/>
                </a:lnTo>
                <a:lnTo>
                  <a:pt x="467" y="408"/>
                </a:lnTo>
                <a:lnTo>
                  <a:pt x="480" y="412"/>
                </a:lnTo>
                <a:lnTo>
                  <a:pt x="492" y="418"/>
                </a:lnTo>
                <a:lnTo>
                  <a:pt x="504" y="426"/>
                </a:lnTo>
                <a:lnTo>
                  <a:pt x="517" y="434"/>
                </a:lnTo>
                <a:lnTo>
                  <a:pt x="542" y="460"/>
                </a:lnTo>
                <a:lnTo>
                  <a:pt x="562" y="482"/>
                </a:lnTo>
                <a:lnTo>
                  <a:pt x="577" y="502"/>
                </a:lnTo>
                <a:lnTo>
                  <a:pt x="586" y="518"/>
                </a:lnTo>
                <a:lnTo>
                  <a:pt x="588" y="484"/>
                </a:lnTo>
                <a:lnTo>
                  <a:pt x="596" y="464"/>
                </a:lnTo>
                <a:lnTo>
                  <a:pt x="599" y="458"/>
                </a:lnTo>
                <a:lnTo>
                  <a:pt x="617" y="444"/>
                </a:lnTo>
                <a:lnTo>
                  <a:pt x="647" y="448"/>
                </a:lnTo>
                <a:lnTo>
                  <a:pt x="647" y="0"/>
                </a:lnTo>
                <a:lnTo>
                  <a:pt x="629" y="0"/>
                </a:lnTo>
                <a:lnTo>
                  <a:pt x="629" y="214"/>
                </a:lnTo>
                <a:lnTo>
                  <a:pt x="629" y="230"/>
                </a:lnTo>
                <a:lnTo>
                  <a:pt x="624" y="234"/>
                </a:lnTo>
                <a:lnTo>
                  <a:pt x="617" y="240"/>
                </a:lnTo>
                <a:lnTo>
                  <a:pt x="610" y="240"/>
                </a:lnTo>
                <a:lnTo>
                  <a:pt x="623" y="242"/>
                </a:lnTo>
                <a:lnTo>
                  <a:pt x="629" y="250"/>
                </a:lnTo>
                <a:lnTo>
                  <a:pt x="629" y="266"/>
                </a:lnTo>
                <a:lnTo>
                  <a:pt x="624" y="270"/>
                </a:lnTo>
                <a:lnTo>
                  <a:pt x="617" y="276"/>
                </a:lnTo>
                <a:lnTo>
                  <a:pt x="610" y="276"/>
                </a:lnTo>
                <a:lnTo>
                  <a:pt x="623" y="280"/>
                </a:lnTo>
                <a:lnTo>
                  <a:pt x="629" y="286"/>
                </a:lnTo>
                <a:lnTo>
                  <a:pt x="629" y="304"/>
                </a:lnTo>
                <a:lnTo>
                  <a:pt x="613" y="310"/>
                </a:lnTo>
                <a:lnTo>
                  <a:pt x="605" y="322"/>
                </a:lnTo>
                <a:lnTo>
                  <a:pt x="604" y="336"/>
                </a:lnTo>
                <a:lnTo>
                  <a:pt x="604" y="344"/>
                </a:lnTo>
                <a:lnTo>
                  <a:pt x="604" y="356"/>
                </a:lnTo>
                <a:lnTo>
                  <a:pt x="582" y="366"/>
                </a:lnTo>
                <a:lnTo>
                  <a:pt x="573" y="394"/>
                </a:lnTo>
                <a:lnTo>
                  <a:pt x="571" y="426"/>
                </a:lnTo>
                <a:lnTo>
                  <a:pt x="572" y="430"/>
                </a:lnTo>
                <a:lnTo>
                  <a:pt x="574" y="464"/>
                </a:lnTo>
                <a:lnTo>
                  <a:pt x="566" y="452"/>
                </a:lnTo>
                <a:lnTo>
                  <a:pt x="557" y="442"/>
                </a:lnTo>
                <a:lnTo>
                  <a:pt x="547" y="434"/>
                </a:lnTo>
                <a:lnTo>
                  <a:pt x="538" y="428"/>
                </a:lnTo>
                <a:lnTo>
                  <a:pt x="538" y="418"/>
                </a:lnTo>
                <a:lnTo>
                  <a:pt x="537" y="412"/>
                </a:lnTo>
                <a:lnTo>
                  <a:pt x="532" y="392"/>
                </a:lnTo>
                <a:lnTo>
                  <a:pt x="525" y="374"/>
                </a:lnTo>
                <a:lnTo>
                  <a:pt x="518" y="364"/>
                </a:lnTo>
                <a:lnTo>
                  <a:pt x="520" y="362"/>
                </a:lnTo>
                <a:lnTo>
                  <a:pt x="535" y="352"/>
                </a:lnTo>
                <a:lnTo>
                  <a:pt x="551" y="336"/>
                </a:lnTo>
                <a:lnTo>
                  <a:pt x="563" y="312"/>
                </a:lnTo>
                <a:lnTo>
                  <a:pt x="567" y="288"/>
                </a:lnTo>
                <a:lnTo>
                  <a:pt x="570" y="264"/>
                </a:lnTo>
                <a:lnTo>
                  <a:pt x="570" y="256"/>
                </a:lnTo>
                <a:lnTo>
                  <a:pt x="575" y="244"/>
                </a:lnTo>
                <a:lnTo>
                  <a:pt x="580" y="228"/>
                </a:lnTo>
                <a:lnTo>
                  <a:pt x="599" y="210"/>
                </a:lnTo>
                <a:lnTo>
                  <a:pt x="629" y="214"/>
                </a:lnTo>
                <a:lnTo>
                  <a:pt x="629" y="0"/>
                </a:lnTo>
                <a:lnTo>
                  <a:pt x="57" y="0"/>
                </a:lnTo>
                <a:lnTo>
                  <a:pt x="35" y="6"/>
                </a:lnTo>
                <a:lnTo>
                  <a:pt x="17" y="18"/>
                </a:lnTo>
                <a:lnTo>
                  <a:pt x="4" y="36"/>
                </a:lnTo>
                <a:lnTo>
                  <a:pt x="0" y="58"/>
                </a:lnTo>
                <a:lnTo>
                  <a:pt x="0" y="772"/>
                </a:lnTo>
                <a:lnTo>
                  <a:pt x="10" y="820"/>
                </a:lnTo>
                <a:lnTo>
                  <a:pt x="37" y="860"/>
                </a:lnTo>
                <a:lnTo>
                  <a:pt x="77" y="888"/>
                </a:lnTo>
                <a:lnTo>
                  <a:pt x="126" y="898"/>
                </a:lnTo>
                <a:lnTo>
                  <a:pt x="256" y="898"/>
                </a:lnTo>
                <a:lnTo>
                  <a:pt x="285" y="900"/>
                </a:lnTo>
                <a:lnTo>
                  <a:pt x="313" y="908"/>
                </a:lnTo>
                <a:lnTo>
                  <a:pt x="339" y="922"/>
                </a:lnTo>
                <a:lnTo>
                  <a:pt x="361" y="942"/>
                </a:lnTo>
                <a:lnTo>
                  <a:pt x="375" y="954"/>
                </a:lnTo>
                <a:lnTo>
                  <a:pt x="389" y="940"/>
                </a:lnTo>
                <a:lnTo>
                  <a:pt x="412" y="922"/>
                </a:lnTo>
                <a:lnTo>
                  <a:pt x="438" y="908"/>
                </a:lnTo>
                <a:lnTo>
                  <a:pt x="466" y="900"/>
                </a:lnTo>
                <a:lnTo>
                  <a:pt x="495" y="898"/>
                </a:lnTo>
                <a:lnTo>
                  <a:pt x="625" y="898"/>
                </a:lnTo>
                <a:lnTo>
                  <a:pt x="674" y="888"/>
                </a:lnTo>
                <a:lnTo>
                  <a:pt x="714" y="860"/>
                </a:lnTo>
                <a:lnTo>
                  <a:pt x="741" y="820"/>
                </a:lnTo>
                <a:lnTo>
                  <a:pt x="743" y="808"/>
                </a:lnTo>
                <a:lnTo>
                  <a:pt x="747" y="790"/>
                </a:lnTo>
                <a:lnTo>
                  <a:pt x="751" y="772"/>
                </a:lnTo>
                <a:lnTo>
                  <a:pt x="751" y="688"/>
                </a:lnTo>
                <a:lnTo>
                  <a:pt x="751" y="606"/>
                </a:lnTo>
                <a:lnTo>
                  <a:pt x="751" y="444"/>
                </a:lnTo>
                <a:lnTo>
                  <a:pt x="751" y="210"/>
                </a:lnTo>
                <a:lnTo>
                  <a:pt x="751" y="190"/>
                </a:lnTo>
                <a:lnTo>
                  <a:pt x="751" y="144"/>
                </a:lnTo>
                <a:lnTo>
                  <a:pt x="751" y="112"/>
                </a:lnTo>
                <a:lnTo>
                  <a:pt x="751" y="58"/>
                </a:lnTo>
                <a:close/>
              </a:path>
            </a:pathLst>
          </a:custGeom>
          <a:solidFill>
            <a:srgbClr val="F78D3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twoCellAnchor>
    <xdr:from>
      <xdr:col>1</xdr:col>
      <xdr:colOff>19049</xdr:colOff>
      <xdr:row>1</xdr:row>
      <xdr:rowOff>76200</xdr:rowOff>
    </xdr:from>
    <xdr:to>
      <xdr:col>2</xdr:col>
      <xdr:colOff>152849</xdr:colOff>
      <xdr:row>3</xdr:row>
      <xdr:rowOff>12150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276225"/>
          <a:ext cx="972000" cy="3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52869</xdr:colOff>
      <xdr:row>0</xdr:row>
      <xdr:rowOff>171449</xdr:rowOff>
    </xdr:from>
    <xdr:to>
      <xdr:col>19</xdr:col>
      <xdr:colOff>581025</xdr:colOff>
      <xdr:row>4</xdr:row>
      <xdr:rowOff>69956</xdr:rowOff>
    </xdr:to>
    <xdr:pic>
      <xdr:nvPicPr>
        <xdr:cNvPr id="5" name="Imagen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92694" y="171449"/>
          <a:ext cx="528156" cy="698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647700</xdr:colOff>
      <xdr:row>0</xdr:row>
      <xdr:rowOff>180974</xdr:rowOff>
    </xdr:from>
    <xdr:to>
      <xdr:col>19</xdr:col>
      <xdr:colOff>655955</xdr:colOff>
      <xdr:row>4</xdr:row>
      <xdr:rowOff>28874</xdr:rowOff>
    </xdr:to>
    <xdr:sp macro="" textlink="">
      <xdr:nvSpPr>
        <xdr:cNvPr id="6" name="Rectángulo 17"/>
        <xdr:cNvSpPr>
          <a:spLocks noChangeArrowheads="1"/>
        </xdr:cNvSpPr>
      </xdr:nvSpPr>
      <xdr:spPr bwMode="auto">
        <a:xfrm>
          <a:off x="14487525" y="180974"/>
          <a:ext cx="8255" cy="648000"/>
        </a:xfrm>
        <a:prstGeom prst="rect">
          <a:avLst/>
        </a:prstGeom>
        <a:solidFill>
          <a:srgbClr val="C3985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clientData/>
  </xdr:twoCellAnchor>
  <xdr:twoCellAnchor>
    <xdr:from>
      <xdr:col>19</xdr:col>
      <xdr:colOff>847724</xdr:colOff>
      <xdr:row>2</xdr:row>
      <xdr:rowOff>9525</xdr:rowOff>
    </xdr:from>
    <xdr:to>
      <xdr:col>20</xdr:col>
      <xdr:colOff>1115999</xdr:colOff>
      <xdr:row>3</xdr:row>
      <xdr:rowOff>97500</xdr:rowOff>
    </xdr:to>
    <xdr:grpSp>
      <xdr:nvGrpSpPr>
        <xdr:cNvPr id="7" name="Grupo 18"/>
        <xdr:cNvGrpSpPr/>
      </xdr:nvGrpSpPr>
      <xdr:grpSpPr bwMode="auto">
        <a:xfrm>
          <a:off x="14535149" y="409575"/>
          <a:ext cx="1125525" cy="288000"/>
          <a:chOff x="0" y="0"/>
          <a:chExt cx="2191" cy="613"/>
        </a:xfrm>
      </xdr:grpSpPr>
      <xdr:pic>
        <xdr:nvPicPr>
          <xdr:cNvPr id="8" name="docshape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191" cy="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docshape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05" y="30"/>
            <a:ext cx="131"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docshape4"/>
          <xdr:cNvSpPr>
            <a:spLocks/>
          </xdr:cNvSpPr>
        </xdr:nvSpPr>
        <xdr:spPr bwMode="auto">
          <a:xfrm>
            <a:off x="1275" y="30"/>
            <a:ext cx="253" cy="205"/>
          </a:xfrm>
          <a:custGeom>
            <a:avLst/>
            <a:gdLst>
              <a:gd name="T0" fmla="+- 0 10429 10365"/>
              <a:gd name="T1" fmla="*/ T0 w 253"/>
              <a:gd name="T2" fmla="+- 0 17759 17759"/>
              <a:gd name="T3" fmla="*/ 17759 h 205"/>
              <a:gd name="T4" fmla="+- 0 10376 10365"/>
              <a:gd name="T5" fmla="*/ T4 w 253"/>
              <a:gd name="T6" fmla="+- 0 17788 17759"/>
              <a:gd name="T7" fmla="*/ 17788 h 205"/>
              <a:gd name="T8" fmla="+- 0 10365 10365"/>
              <a:gd name="T9" fmla="*/ T8 w 253"/>
              <a:gd name="T10" fmla="+- 0 17823 17759"/>
              <a:gd name="T11" fmla="*/ 17823 h 205"/>
              <a:gd name="T12" fmla="+- 0 10366 10365"/>
              <a:gd name="T13" fmla="*/ T12 w 253"/>
              <a:gd name="T14" fmla="+- 0 17835 17759"/>
              <a:gd name="T15" fmla="*/ 17835 h 205"/>
              <a:gd name="T16" fmla="+- 0 10466 10365"/>
              <a:gd name="T17" fmla="*/ T16 w 253"/>
              <a:gd name="T18" fmla="+- 0 17951 17759"/>
              <a:gd name="T19" fmla="*/ 17951 h 205"/>
              <a:gd name="T20" fmla="+- 0 10485 10365"/>
              <a:gd name="T21" fmla="*/ T20 w 253"/>
              <a:gd name="T22" fmla="+- 0 17964 17759"/>
              <a:gd name="T23" fmla="*/ 17964 h 205"/>
              <a:gd name="T24" fmla="+- 0 10505 10365"/>
              <a:gd name="T25" fmla="*/ T24 w 253"/>
              <a:gd name="T26" fmla="+- 0 17964 17759"/>
              <a:gd name="T27" fmla="*/ 17964 h 205"/>
              <a:gd name="T28" fmla="+- 0 10611 10365"/>
              <a:gd name="T29" fmla="*/ T28 w 253"/>
              <a:gd name="T30" fmla="+- 0 17864 17759"/>
              <a:gd name="T31" fmla="*/ 17864 h 205"/>
              <a:gd name="T32" fmla="+- 0 10617 10365"/>
              <a:gd name="T33" fmla="*/ T32 w 253"/>
              <a:gd name="T34" fmla="+- 0 17855 17759"/>
              <a:gd name="T35" fmla="*/ 17855 h 205"/>
              <a:gd name="T36" fmla="+- 0 10598 10365"/>
              <a:gd name="T37" fmla="*/ T36 w 253"/>
              <a:gd name="T38" fmla="+- 0 17862 17759"/>
              <a:gd name="T39" fmla="*/ 17862 h 205"/>
              <a:gd name="T40" fmla="+- 0 10578 10365"/>
              <a:gd name="T41" fmla="*/ T40 w 253"/>
              <a:gd name="T42" fmla="+- 0 17862 17759"/>
              <a:gd name="T43" fmla="*/ 17862 h 205"/>
              <a:gd name="T44" fmla="+- 0 10558 10365"/>
              <a:gd name="T45" fmla="*/ T44 w 253"/>
              <a:gd name="T46" fmla="+- 0 17857 17759"/>
              <a:gd name="T47" fmla="*/ 17857 h 205"/>
              <a:gd name="T48" fmla="+- 0 10541 10365"/>
              <a:gd name="T49" fmla="*/ T48 w 253"/>
              <a:gd name="T50" fmla="+- 0 17844 17759"/>
              <a:gd name="T51" fmla="*/ 17844 h 205"/>
              <a:gd name="T52" fmla="+- 0 10474 10365"/>
              <a:gd name="T53" fmla="*/ T52 w 253"/>
              <a:gd name="T54" fmla="+- 0 17778 17759"/>
              <a:gd name="T55" fmla="*/ 17778 h 205"/>
              <a:gd name="T56" fmla="+- 0 10453 10365"/>
              <a:gd name="T57" fmla="*/ T56 w 253"/>
              <a:gd name="T58" fmla="+- 0 17764 17759"/>
              <a:gd name="T59" fmla="*/ 17764 h 205"/>
              <a:gd name="T60" fmla="+- 0 10429 10365"/>
              <a:gd name="T61" fmla="*/ T60 w 253"/>
              <a:gd name="T62" fmla="+- 0 17759 17759"/>
              <a:gd name="T63" fmla="*/ 17759 h 2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253" h="205">
                <a:moveTo>
                  <a:pt x="64" y="0"/>
                </a:moveTo>
                <a:lnTo>
                  <a:pt x="11" y="29"/>
                </a:lnTo>
                <a:lnTo>
                  <a:pt x="0" y="64"/>
                </a:lnTo>
                <a:lnTo>
                  <a:pt x="1" y="76"/>
                </a:lnTo>
                <a:lnTo>
                  <a:pt x="101" y="192"/>
                </a:lnTo>
                <a:lnTo>
                  <a:pt x="120" y="205"/>
                </a:lnTo>
                <a:lnTo>
                  <a:pt x="140" y="205"/>
                </a:lnTo>
                <a:lnTo>
                  <a:pt x="246" y="105"/>
                </a:lnTo>
                <a:lnTo>
                  <a:pt x="252" y="96"/>
                </a:lnTo>
                <a:lnTo>
                  <a:pt x="233" y="103"/>
                </a:lnTo>
                <a:lnTo>
                  <a:pt x="213" y="103"/>
                </a:lnTo>
                <a:lnTo>
                  <a:pt x="193" y="98"/>
                </a:lnTo>
                <a:lnTo>
                  <a:pt x="176" y="85"/>
                </a:lnTo>
                <a:lnTo>
                  <a:pt x="109" y="19"/>
                </a:lnTo>
                <a:lnTo>
                  <a:pt x="88" y="5"/>
                </a:lnTo>
                <a:lnTo>
                  <a:pt x="64" y="0"/>
                </a:lnTo>
                <a:close/>
              </a:path>
            </a:pathLst>
          </a:custGeom>
          <a:solidFill>
            <a:srgbClr val="3365B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twoCellAnchor>
    <xdr:from>
      <xdr:col>7</xdr:col>
      <xdr:colOff>190500</xdr:colOff>
      <xdr:row>33</xdr:row>
      <xdr:rowOff>133350</xdr:rowOff>
    </xdr:from>
    <xdr:to>
      <xdr:col>7</xdr:col>
      <xdr:colOff>198755</xdr:colOff>
      <xdr:row>34</xdr:row>
      <xdr:rowOff>252730</xdr:rowOff>
    </xdr:to>
    <xdr:sp macro="" textlink="">
      <xdr:nvSpPr>
        <xdr:cNvPr id="11" name="Rectángulo 26"/>
        <xdr:cNvSpPr>
          <a:spLocks noChangeArrowheads="1"/>
        </xdr:cNvSpPr>
      </xdr:nvSpPr>
      <xdr:spPr bwMode="auto">
        <a:xfrm>
          <a:off x="4648200" y="11953875"/>
          <a:ext cx="8255" cy="414655"/>
        </a:xfrm>
        <a:prstGeom prst="rect">
          <a:avLst/>
        </a:prstGeom>
        <a:solidFill>
          <a:srgbClr val="C3985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uis.gudino/Downloads/Base%20de%20la%20S&#225;bana%20Presupuestal%202025%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diño Arellano Luis Ernesto" refreshedDate="45670.402880787035" createdVersion="4" refreshedVersion="4" minRefreshableVersion="3" recordCount="3463">
  <cacheSource type="worksheet">
    <worksheetSource ref="A1:AU3464" sheet="Base" r:id="rId2"/>
  </cacheSource>
  <cacheFields count="47">
    <cacheField name="CLAVE LARGA" numFmtId="0">
      <sharedItems/>
    </cacheField>
    <cacheField name="ADMINISTRATIVO" numFmtId="0">
      <sharedItems containsSemiMixedTypes="0" containsString="0" containsNumber="1" containsInteger="1" minValue="31111" maxValue="31120"/>
    </cacheField>
    <cacheField name="CÓDIGO UR" numFmtId="49">
      <sharedItems containsBlank="1"/>
    </cacheField>
    <cacheField name="COORDINACIÓN " numFmtId="49">
      <sharedItems containsBlank="1"/>
    </cacheField>
    <cacheField name="PP-COMP-ACT" numFmtId="0">
      <sharedItems/>
    </cacheField>
    <cacheField name="CÓDIGO DEL PP" numFmtId="0">
      <sharedItems containsBlank="1"/>
    </cacheField>
    <cacheField name="NOMBRE DEL PP (MIR)" numFmtId="0">
      <sharedItems containsBlank="1" count="33">
        <s v="Transparencia y Buenas Prácticas"/>
        <s v="Manejo de la hacienda pública"/>
        <s v="Ordenamiento del Territorio y Licencias de Construcción"/>
        <s v="Seguridad Ciudadana"/>
        <s v="Justicia y Estado de Derecho "/>
        <s v="Imagen Urbana"/>
        <s v="Desarrollo e implementación de la agenda estratégica del Gobierno Municipal"/>
        <s v="Comunicación Institucional"/>
        <s v="Mejora de la Gestión Gubernamental e Imagen del Centro Histórico"/>
        <s v="Procuración de Justicia"/>
        <s v="Protección Civil"/>
        <s v="Desarrollo Administrativo"/>
        <s v="Calidad y control del Gasto en el Municipio de Guadalajara "/>
        <s v="Servicios Registrales"/>
        <s v="Medio Ambiente"/>
        <s v="Combate a la Corrupción"/>
        <s v="Obra Pública"/>
        <s v="Con corresponsabilidad y en comunidad cuidamos Guadalajara"/>
        <s v="Innovación Gubernamental"/>
        <s v="Servicios Médicos Municipales con Calidad"/>
        <s v="Fomento a la cultura"/>
        <s v="Centros Colmena"/>
        <s v="Oferta Educativa "/>
        <s v="Movilidad y Transporte"/>
        <s v="Fomento a la inversión, turismo y relaciones internacionales"/>
        <s v="Emprendimiento"/>
        <s v="Regulación y derrama económica local"/>
        <s v="Apoyo y Atención a la Niñez y Juventudes"/>
        <s v="Inclusión y Atención a Grupos Vulnerables"/>
        <s v="Servicios Públicos Funcionales"/>
        <s v="Desarrollo de la gestión pública para la operación eficiente y eficaz del Ayuntamiento de Guadalajara "/>
        <s v="Programa de Coordinación y Gestión Eficiente de la Agenda, Atención Ciudadana y Eventos Municipales"/>
        <m/>
      </sharedItems>
    </cacheField>
    <cacheField name="COMPONENTE" numFmtId="0">
      <sharedItems/>
    </cacheField>
    <cacheField name="CÓD.COMP" numFmtId="0">
      <sharedItems containsBlank="1"/>
    </cacheField>
    <cacheField name="NOMBRE DEL COMP" numFmtId="0">
      <sharedItems containsBlank="1" count="136" longText="1">
        <s v="Solicitudes de Información  por parte de la ciudadanía atendidas"/>
        <s v="Sistema de Información catastral actualizado"/>
        <s v="Dictámenes de Ordenamiento del Territorio emitidos con eficiencia."/>
        <s v="Actualizaciones de Información requerida a las diversas áreas (Sujetos Obligados) del Gobierno Municipal de Guadalajara en las Plataformas de Internet publicadas en materia de Transparencia y Buenas Prácticas  realizadas"/>
        <s v="Capacitación dirigida a servidores públicos en materia de transparencia realizados"/>
        <s v="Sistema de carrera policial implementado"/>
        <s v="Actividades inherentes de la Consejería Jurídica realizadas"/>
        <s v="Servicio de recolección de residuos domiciliarios cubierto"/>
        <s v="Eventos públicos y actividades de impacto social ante los medios de comunicación y prensa locales cubiertas y difundidas"/>
        <s v="Proyectos de resolución, derivadas de una queja ciudadana elementos de la comisaría policía de Guadalajara elaborados"/>
        <s v="Proyectos de comunicación estratégica institucional de las actividades del Gobierno Municipal realizados."/>
        <s v="Defensa legal de los intereses de la Comisaria respecto de los actos jurídicos y administrativos en que esta tome parte, así como la asesoría otorgada a sus elementos en los procedimientos jurisdiccionales o administrativos en que estén involucrados por el debido cumplimiento de sus funciones brindada"/>
        <s v="Gestión, promoción, ejecución, desarrollo e impulso de acciones, proyectos y eventos para el fortalecimiento del órden y gobernanza de un Centro Histórico seguro, limpio, ordenado y próspero realizado."/>
        <s v="Red de alumbrado público eficientada"/>
        <s v="Defensa jurídica reforzada"/>
        <s v="Gestión Integral de Riesgos realizada"/>
        <s v="Gestión, promoción, ejecución, desarrollo e impulso de acciones y proyectos para el fortalecimiento de la infraestructura de servicios públicos y mejoramiento del medio ambiente para un Centro Histórico seguro, limpio, ordenado y próspero realizado."/>
        <s v="Capacitación a las y los Servidores Públicos del Gobierno de Guadalajara realizados"/>
        <s v="Modelo inteligente de operación policial implementado para reducir los delitos patrimoniales "/>
        <s v="Control y ejercicio presupuestal realizado "/>
        <s v="Capacitación a la ciudadanía en temas de prevención del delito impartida"/>
        <s v="Plantilla del personal del municipio aprobada y administrada"/>
        <s v="Solicitudes, tramites y servicios de la Secretaria General atendidos."/>
        <s v="Residuos sólidos urbanos susceptibles a reciclaje de los proyectos del Programa Municipal de Gestión Integral de Residuos Base Cero acopiados."/>
        <s v="Programa especializado de atención a las violencias contra las Mujeres implementado"/>
        <s v="Informes de las auditorías realizadas a Obra Pública, Dependencias y Entidades realizadas"/>
        <s v="Reportes de inundaciones y contingencias atendidas"/>
        <s v="Declaraciones de situación patrimonial y de intereses recibidas. "/>
        <s v="Programa anual de capacitación en materia de ética e integridad pública cumplimentado."/>
        <s v="Resoluciones de los procedimientos de responsabilidad administrativa emitidas."/>
        <s v="Acciones del Plan Anual de Trabajo del Sistema Municipal Anticorrupción alineado con las políticas directrices emanadas de los sistemas estatal y nacional ejecutadas"/>
        <s v="Acciones que incentiven la corresponsabilidad entre gobierno y la ciudadanía implementadas"/>
        <s v="Campañas de comunicación estratégica institucional de los programas, servicios y políticas del Gobierno Municipal, realizadas."/>
        <s v="Sectores sociales involucrados y vinculados"/>
        <s v="Peticiones presentadas por las dependencias a la Administración e Innovación atendidas"/>
        <s v="Soporte y mantenimiento a la infraestructura tecnológica (hardware y software) realizados"/>
        <s v="Registro y actualización de bienes patrimoniales realizado"/>
        <s v="Actos del Registro Civil realizados"/>
        <s v="Insumos y servicios a las dependencias del Gobierno de Guadalajara suministrados"/>
        <s v="Mantenimiento y servicio a inmuebles ocupados por el Gobierno Municipal de Guadalajara realizados"/>
        <s v="Impulso a la producción de vivienda social y repoblamiento habitacional del municipio de Guadalajara realizado"/>
        <s v="Soporte a trámites y servicios en  línea de las dependencias del Gobierno de Guadalajara realizados"/>
        <s v="Mantenimiento del parque vehicular del ayuntamiento realizado"/>
        <s v="Servicios de  atención integral Médica y Prehospitalaria, así como atención a enfermedades emergentes de vigilancia epidemiológica brindados. "/>
        <s v="Requisiciones elaborados por parte de las coordinaciones del Ayuntamiento del Municipio atendidas"/>
        <s v="Reglamentos municipales aplicados mediante verificación"/>
        <s v=" Campañas para la formación cultural, artística y ciudadana realizadas"/>
        <s v="Talleres y eventos realizados"/>
        <s v="Certificación de estudios otorgados"/>
        <s v="Supervisión de Políticas de Regulación y Orden ejecutadas"/>
        <s v="Intervención de Seguridad vial, Educación y Vinculación Social realizadas"/>
        <s v=" Servicios de Imagen y laboratorio brindados"/>
        <s v="Capacitaciones en temas de Protección Civil impartidas"/>
        <s v="Formación educativa con calidad reforzada otorgada"/>
        <s v="Servicios de Protección y servicios de bienestar animal entregados"/>
        <s v="Subsidios, premios, reconocimientos y subvenciones otorgados"/>
        <s v="Eventos de alto impacto con participacion publico-privado, conmemorativos y del segmento &quot;Turismo de reuniones y negocios&quot;, realizados"/>
        <s v="Gestión para la operatividad e insumos realizada "/>
        <s v="Campañas de prevención en pro de la salud realizadas"/>
        <s v="Servicios de las Unidades Funcionales de Gestión Plena ofertados"/>
        <s v="Financiamiento y/o capacitación a proyectos de emprendimiento encabezados por mujeres otorgado"/>
        <s v="Reordenamiento del comercio en Tianguis y comercio Espacios Abiertos realizado"/>
        <s v="Empresas turísticas con Distintivo &quot;C&quot; certificadas"/>
        <s v="Unidades Médicas Hospitalarias equipada"/>
        <s v="Premios, reconocimientos y ayudas sociales entregados"/>
        <s v="Apoyos integrales de atención y cuidado a la niñez que reside en el municipio de Guadalajara en las estancias infantiles municipales  y/o estancias y guarderias privadas entregados."/>
        <s v="Apoyos económicos a personas tapatías en situación de vulnerabilidad por carencia social otorgados."/>
        <s v="Recaudación Eficientada"/>
        <s v="Apoyos en especie a personas tapatías en situación de vulnerabilidad por carencia social entregados."/>
        <s v="Acciones para mejorar la calidad de vida y el desarrollo integral de las juventudes que residen en el municipio de Guadalajara realizadas"/>
        <s v="Acciones de  inclusión y atención de los grupos vulnerables realizadas."/>
        <s v="Subsidios, transferencias, premios, reconocimientos y otras ayudas para beneficiar a la población que radica en el municipio de Guadalajara, entregados."/>
        <s v="Acciones para mejorar la calidad de vida y el desarrollo integral de la niñez   que reside en el municipio de Guadalajara entregados."/>
        <s v="Insumos para la operatividad de la Tesorería  gestionados "/>
        <s v="Apoyo de uniformes y paquetes escolares a estudiantes de educación básica entregados."/>
        <s v="Capacitaciones y talleres para la concientización social otorgados."/>
        <s v="Espacios públicos municipales rehabilitados"/>
        <s v="Licencias municipales de giros tipo &quot;A, B, C y D&quot; otorgadas"/>
        <s v="Acciones de movilidad activa y segura proporcionada "/>
        <s v="Herramientas que coadyuven para el mejoramiento en los servicios públicos municipales implementadas"/>
        <s v="Asuntos Jurídicos y de Obligación Fiscal de Tesorería atendidos"/>
        <s v="Masa forestal y áreas verdes incrementadas."/>
        <s v="Estrategias de promoción turística para el posicionamiento de Guadalajara como destino, implementadas"/>
        <s v="Impulso a la producción de vivienda social y repoblamiento habitacional del municipio de Guadalajara"/>
        <s v="Difusión y capacitación  a ciudadanos y funcionarios en proyectos ambientales otorgadas en 2025"/>
        <s v="Instrumentos Municipales de Planeación del Desarrollo Urbano actualizados"/>
        <s v="Licencias y certificados en materia de fraccionamientos concluídos en su totalidad"/>
        <s v="Atención de las solicitudes en materia de protección e impacto ambiental recibidas"/>
        <s v="Licencias y certificados en materia de construción y habitabilidad concluídos en su totalidad"/>
        <s v="Infraestructura Social y Servicios (vivienda, salud, escuelas, DIF) rehabilitadas"/>
        <s v="Calles de la ciudad renovadas y/o rehabilitadas"/>
        <s v="Conservación de vialidades efectuada"/>
        <s v="Áreas verdes públicas que se encuentran dentro del inventario de áreas verdes del municipio de Guadalajara mantenidas y conservadas en buen estado"/>
        <s v="Operatividad e insumos Administrativos aplicado"/>
        <s v="Control de calidad de productos cárnicos realizados"/>
        <s v="Cobertura de servicios de inhumaciones efectuada"/>
        <s v="Campañas de saneamiento en áreas y espacios públicos abiertos, túneles y puntos púrpura implementadas"/>
        <s v="Mantenimiento del mobiliario urbano público realizado"/>
        <s v="Campañas nocturnas de servicios públicos en diferentes áreas del municipio de Guadalajara implementadas"/>
        <s v="Acciones de transversalización del enfoque de Derechos Humanos en el Gobierno Municipal de Guadalajara realizadas"/>
        <s v="Acciones para la planeación, monitoreo, gestión y evaluación de proyectos estratégicos implementadas"/>
        <s v="Proyectos estratégicos del Plan de Desarrollo Municipal gestionados"/>
        <s v="Procesos administrativos con reducción de la carga regulatoria para la ciudadanía y las empresas, simplificados y optimizados."/>
        <s v=" Proyectos clave alineados con los objetivos estratégicos del municipio revisados"/>
        <s v="Capacitaciones impartidas"/>
        <s v="Acuerdos aprobados por el Ayuntamiento publicados"/>
        <s v="Comisiones Edilicias apoyadas"/>
        <s v="Resolución de la situación Jurídica de las personas puestas a disposición, con perspectiva de género emitidas"/>
        <s v="Emergencias Ordinarias atendidas"/>
        <s v="El equipo USAR (Urban Search and Rescue) fortalecido en sus capacidades estratégicas"/>
        <s v="Emergencias Mayores en la Zona Metropollitana de Guadalajara y Foráneas atendidas"/>
        <s v="Métodos alternos para la resolución de conflictos aplicados"/>
        <s v="Programa de fomento al empleo realizado"/>
        <s v="Relación con gobiernos y organismos globales gestionadas "/>
        <s v=" Análisis del impacto que tienen en la ciudad las coyunturas y políticas públicas del gobierno municipal realizados"/>
        <s v="Mercados Municipales revitalizados"/>
        <s v="Remuneración y prestación a los servidores públicos del Ayuntamiento de Guadalajara realizada"/>
        <s v="Contabilidad Gubernamental con base a la normatividad aplicable vigente realizada"/>
        <s v="Ejecución del gasto a través de procesos de presupuesto eficientado "/>
        <s v="Atractivos turísticos del Centro Histórico y Barrio de Mexicaltzingo, implementados"/>
        <s v="Programa de impulso a proyectos de la industria creativa digital realizado"/>
        <s v="Financiamiento y/o capacitación por el programa Emprende otorgados"/>
        <s v="Programa de desarrollo del pensamiento emprendedor en niñas y niños realizado"/>
        <s v="Programas estratégicos de promoción a la inversión realizados"/>
        <s v="Estímulos fiscales a empresas entregados"/>
        <s v="Gestión, promoción y ejecución de las actividades inherentes a la Secretaria Particular"/>
        <s v="Acciones con propósito de atención e inclusión a las personas migrantes implementadas"/>
        <s v="Gestión, promoción, ejecución e impulso de acciones, proyectos y fortalecimiento de recursos, para contribuir al desarrollo economico del Municipio, realizadas"/>
        <s v="Apoyo y coordinación de las actividades realizadas por el  despacho de la Presidencia Municipal realizado"/>
        <s v="Servicio para la obtención del pasaporte mexicano ofrecido"/>
        <s v="Gestión, promoción y ejecución de las actividades inherentes a la Secretaria Particular realizado"/>
        <s v="Mecanismos que fomenten la participación activa de la ciudadanía implementados"/>
        <s v="Solicitudes ciudadanas gestionadas por las autoridades de los diferentes niveles de gobierno"/>
        <s v="Expedientes de recursos de revisión en materia de desarrollo urbano procesado"/>
        <s v="Subsidios entregados"/>
        <m/>
      </sharedItems>
    </cacheField>
    <cacheField name="ACTIVIDAD" numFmtId="0">
      <sharedItems/>
    </cacheField>
    <cacheField name="CÓDIGO ACT" numFmtId="49">
      <sharedItems containsBlank="1"/>
    </cacheField>
    <cacheField name="NOMBRE ACT" numFmtId="0">
      <sharedItems containsBlank="1" longText="1"/>
    </cacheField>
    <cacheField name="EJE" numFmtId="0">
      <sharedItems containsBlank="1"/>
    </cacheField>
    <cacheField name="CLASIF FUNCIONAL" numFmtId="0">
      <sharedItems containsBlank="1"/>
    </cacheField>
    <cacheField name="OBJETIVO ESTRATÉGICO" numFmtId="0">
      <sharedItems containsBlank="1"/>
    </cacheField>
    <cacheField name="ESTRATEGIA POR ACTIVIDAD" numFmtId="0">
      <sharedItems containsBlank="1"/>
    </cacheField>
    <cacheField name="ESTRATEGIA MIR SAC" numFmtId="0">
      <sharedItems containsNonDate="0" containsString="0" containsBlank="1"/>
    </cacheField>
    <cacheField name="CÓDIGO UEG_x000a_XXXX DÍGITOS" numFmtId="49">
      <sharedItems containsBlank="1" containsMixedTypes="1" containsNumber="1" containsInteger="1" minValue="1101" maxValue="1805"/>
    </cacheField>
    <cacheField name="NOMBRE DE UEG" numFmtId="0">
      <sharedItems containsBlank="1"/>
    </cacheField>
    <cacheField name="PCONAC" numFmtId="0">
      <sharedItems containsBlank="1"/>
    </cacheField>
    <cacheField name="BENEF" numFmtId="0">
      <sharedItems containsBlank="1"/>
    </cacheField>
    <cacheField name="TIPO " numFmtId="0">
      <sharedItems containsString="0" containsBlank="1" containsNumber="1" containsInteger="1" minValue="1" maxValue="3"/>
    </cacheField>
    <cacheField name="CAPITULO" numFmtId="0">
      <sharedItems/>
    </cacheField>
    <cacheField name="CÓDIGO PARTIDA XXXX DIGITOS" numFmtId="0">
      <sharedItems containsBlank="1" containsMixedTypes="1" containsNumber="1" containsInteger="1" minValue="2111" maxValue="6151"/>
    </cacheField>
    <cacheField name="NOMBRE DE LA PARTIDA " numFmtId="0">
      <sharedItems containsBlank="1"/>
    </cacheField>
    <cacheField name="FUENTE DE FINANC" numFmtId="0">
      <sharedItems containsString="0" containsBlank="1" containsNumber="1" containsInteger="1" minValue="110125" maxValue="250225"/>
    </cacheField>
    <cacheField name="MONTO " numFmtId="0">
      <sharedItems containsString="0" containsBlank="1" containsNumber="1" minValue="0" maxValue="587000000"/>
    </cacheField>
    <cacheField name="DISMINUCIONES /INCREMENTO" numFmtId="0">
      <sharedItems containsString="0" containsBlank="1" containsNumber="1" minValue="-158427893.13999999" maxValue="318215510.94999999"/>
    </cacheField>
    <cacheField name="MONTO FINAL " numFmtId="43">
      <sharedItems containsString="0" containsBlank="1" containsNumber="1" minValue="0" maxValue="812124294.48000002"/>
    </cacheField>
    <cacheField name="DESCRIPCIÓN DE COMPRA " numFmtId="0">
      <sharedItems containsBlank="1" longText="1"/>
    </cacheField>
    <cacheField name="MES " numFmtId="0">
      <sharedItems containsBlank="1"/>
    </cacheField>
    <cacheField name="ENERO" numFmtId="43">
      <sharedItems containsBlank="1" containsMixedTypes="1" containsNumber="1" minValue="0" maxValue="812124294.48000002"/>
    </cacheField>
    <cacheField name="FEBRERO" numFmtId="43">
      <sharedItems containsBlank="1" containsMixedTypes="1" containsNumber="1" minValue="0" maxValue="148935066.72"/>
    </cacheField>
    <cacheField name="MARZO" numFmtId="43">
      <sharedItems containsString="0" containsBlank="1" containsNumber="1" minValue="0" maxValue="130000000"/>
    </cacheField>
    <cacheField name="ABRIL" numFmtId="43">
      <sharedItems containsBlank="1" containsMixedTypes="1" containsNumber="1" minValue="0" maxValue="51000000"/>
    </cacheField>
    <cacheField name="MAYO" numFmtId="43">
      <sharedItems containsBlank="1" containsMixedTypes="1" containsNumber="1" minValue="0" maxValue="51000000"/>
    </cacheField>
    <cacheField name="JUNIO" numFmtId="43">
      <sharedItems containsBlank="1" containsMixedTypes="1" containsNumber="1" minValue="0" maxValue="51000000"/>
    </cacheField>
    <cacheField name="JULIO" numFmtId="43">
      <sharedItems containsString="0" containsBlank="1" containsNumber="1" minValue="0" maxValue="51000000"/>
    </cacheField>
    <cacheField name="AGOSTO" numFmtId="43">
      <sharedItems containsString="0" containsBlank="1" containsNumber="1" minValue="0" maxValue="51000000"/>
    </cacheField>
    <cacheField name="SEPTIEMBRE" numFmtId="43">
      <sharedItems containsString="0" containsBlank="1" containsNumber="1" minValue="0" maxValue="51000000"/>
    </cacheField>
    <cacheField name="OCTUBRE" numFmtId="43">
      <sharedItems containsString="0" containsBlank="1" containsNumber="1" minValue="0" maxValue="51000000"/>
    </cacheField>
    <cacheField name="NOVIEMBRE" numFmtId="43">
      <sharedItems containsString="0" containsBlank="1" containsNumber="1" minValue="0" maxValue="51000000"/>
    </cacheField>
    <cacheField name="DICIEMBRE" numFmtId="43">
      <sharedItems containsString="0" containsBlank="1" containsNumber="1" minValue="0" maxValue="51000000"/>
    </cacheField>
    <cacheField name="SUMA" numFmtId="43">
      <sharedItems containsSemiMixedTypes="0" containsString="0" containsNumber="1" minValue="0" maxValue="812124294.48000002"/>
    </cacheField>
    <cacheField name="comprobacion" numFmtId="0">
      <sharedItems containsNonDate="0" containsString="0" containsBlank="1"/>
    </cacheField>
    <cacheField name="LARGO" numFmtId="1">
      <sharedItems containsString="0" containsBlank="1" containsNumber="1" containsInteger="1" minValue="1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63">
  <r>
    <s v="3111101036184O18E18116C01A01P9125111110125993"/>
    <n v="31111"/>
    <s v="01"/>
    <s v="PRESIDENCIA MUNICIPAL"/>
    <s v="16C01A01"/>
    <s v="16"/>
    <x v="0"/>
    <s v="C"/>
    <s v="01"/>
    <x v="0"/>
    <s v="A"/>
    <s v="01"/>
    <s v="Gestión  de las solicitudes de acceso a la información pública "/>
    <s v="6"/>
    <s v="184"/>
    <s v="O18"/>
    <s v="E181"/>
    <m/>
    <s v="0103"/>
    <s v="DIRECCIÓN DE TRANSPARENCIA Y BUENAS PRÁCTICAS"/>
    <s v="P"/>
    <s v="91"/>
    <n v="2"/>
    <s v="5"/>
    <n v="5111"/>
    <s v="MUEBLES DE OFICINA Y ESTANTERÍA"/>
    <n v="110125"/>
    <n v="1320500"/>
    <n v="-660250"/>
    <n v="660250"/>
    <s v="Se requiere mobiliario para el área de la Dirección de Transparencia y Buenas Prácticas debido al estado actual del mismo: 1 estación de trabajo con escritorios y divisiones para 8 usuarios; 9 credenzas con módulos; 8 escritorios ejecutivos para el personal; 17 sillas ejecutivas con llantas para el personal que integra la Dirección; 1 mesa para juntas con capacidad para 12 personas; 12 sillas con llantas para la mesa de juntas; 1 sala modular, mesa de centro para la sala; 1 sillón para la recepción; 1 mueble de recepción; 16 sillas secretariales con llantas para recibir gente en los escritorios; 10 anaqueles de acero para organizar y formalizar el archivo de los expedientes de la Dirección."/>
    <s v="MARZO"/>
    <m/>
    <m/>
    <n v="660250"/>
    <m/>
    <m/>
    <m/>
    <m/>
    <m/>
    <m/>
    <m/>
    <m/>
    <m/>
    <n v="660250"/>
    <m/>
    <n v="45"/>
  </r>
  <r>
    <s v="3111101036184O18E18116C01A01P911113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131"/>
    <s v="SUELDO BASE"/>
    <n v="150125"/>
    <m/>
    <m/>
    <n v="3766017.84"/>
    <m/>
    <s v="ENERO"/>
    <n v="3766017.84"/>
    <m/>
    <m/>
    <m/>
    <m/>
    <m/>
    <m/>
    <m/>
    <m/>
    <m/>
    <m/>
    <m/>
    <n v="3766017.84"/>
    <m/>
    <n v="45"/>
  </r>
  <r>
    <s v="3111101036184O18E18116C01A01P91112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221"/>
    <s v="SUELDO PARA PERSONAL EVENTUAL"/>
    <n v="150125"/>
    <m/>
    <m/>
    <n v="1772520"/>
    <m/>
    <s v="ENERO"/>
    <n v="1772520"/>
    <m/>
    <m/>
    <m/>
    <m/>
    <m/>
    <m/>
    <m/>
    <m/>
    <m/>
    <m/>
    <m/>
    <n v="1772520"/>
    <m/>
    <n v="45"/>
  </r>
  <r>
    <s v="3111101036184O18E18116C01A01P911131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311"/>
    <s v="PRIMAS POR AÑOS DE SERVICIOS EFECTIVOS PRESTADOS"/>
    <n v="150125"/>
    <m/>
    <m/>
    <n v="75574.799999999988"/>
    <m/>
    <s v="ENERO"/>
    <n v="75574.799999999988"/>
    <m/>
    <m/>
    <m/>
    <m/>
    <m/>
    <m/>
    <m/>
    <m/>
    <m/>
    <m/>
    <m/>
    <n v="75574.799999999988"/>
    <m/>
    <n v="45"/>
  </r>
  <r>
    <s v="3111101036184O18E18116C01A01P91113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321"/>
    <s v="PRIMAS DE VACACIONES, DOMINICAL Y GRATIFICACIÓN DE FIN DE AÑO"/>
    <n v="150125"/>
    <m/>
    <m/>
    <n v="575363.83999999997"/>
    <m/>
    <s v="ENERO"/>
    <n v="575363.83999999997"/>
    <m/>
    <m/>
    <m/>
    <m/>
    <m/>
    <m/>
    <m/>
    <m/>
    <m/>
    <m/>
    <m/>
    <n v="575363.83999999997"/>
    <m/>
    <n v="45"/>
  </r>
  <r>
    <s v="3111101036184O18E18116C01A01P91113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321"/>
    <s v="PRIMAS DE VACACIONES, DOMINICAL Y GRATIFICACIÓN DE FIN DE AÑO"/>
    <n v="150125"/>
    <m/>
    <m/>
    <n v="233983.33"/>
    <m/>
    <s v="ENERO"/>
    <n v="233983.33"/>
    <m/>
    <m/>
    <m/>
    <m/>
    <m/>
    <m/>
    <m/>
    <m/>
    <m/>
    <m/>
    <m/>
    <n v="233983.33"/>
    <m/>
    <n v="45"/>
  </r>
  <r>
    <s v="3111101036184O18E18116C01A01P911141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11"/>
    <s v="APORTACIONES DE SEGURIDAD SOCIAL"/>
    <n v="150125"/>
    <m/>
    <m/>
    <n v="903844.32000000007"/>
    <m/>
    <s v="ENERO"/>
    <n v="903844.32000000007"/>
    <m/>
    <m/>
    <m/>
    <m/>
    <m/>
    <m/>
    <m/>
    <m/>
    <m/>
    <m/>
    <m/>
    <n v="903844.32000000007"/>
    <m/>
    <n v="45"/>
  </r>
  <r>
    <s v="3111101036184O18E18116C01A01P911141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11"/>
    <s v="APORTACIONES DE SEGURIDAD SOCIAL"/>
    <n v="150125"/>
    <m/>
    <m/>
    <n v="404323.19999999995"/>
    <m/>
    <s v="ENERO"/>
    <n v="404323.19999999995"/>
    <m/>
    <m/>
    <m/>
    <m/>
    <m/>
    <m/>
    <m/>
    <m/>
    <m/>
    <m/>
    <m/>
    <n v="404323.19999999995"/>
    <m/>
    <n v="45"/>
  </r>
  <r>
    <s v="3111101036184O18E18116C01A01P91114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21"/>
    <s v="APORTACIONES A FONDOS DE VIVIENDA"/>
    <n v="150125"/>
    <m/>
    <m/>
    <n v="112980.48000000001"/>
    <m/>
    <s v="ENERO"/>
    <n v="112980.48000000001"/>
    <m/>
    <m/>
    <m/>
    <m/>
    <m/>
    <m/>
    <m/>
    <m/>
    <m/>
    <m/>
    <m/>
    <n v="112980.48000000001"/>
    <m/>
    <n v="45"/>
  </r>
  <r>
    <s v="3111101036184O18E18116C01A01P91114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21"/>
    <s v="APORTACIONES A FONDOS DE VIVIENDA"/>
    <n v="150125"/>
    <m/>
    <m/>
    <n v="50540.399999999994"/>
    <m/>
    <s v="ENERO"/>
    <n v="50540.399999999994"/>
    <m/>
    <m/>
    <m/>
    <m/>
    <m/>
    <m/>
    <m/>
    <m/>
    <m/>
    <m/>
    <m/>
    <n v="50540.399999999994"/>
    <m/>
    <n v="45"/>
  </r>
  <r>
    <s v="3111101036184O18E18116C01A01P911143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31"/>
    <s v="APORTACIONES AL SISTEMA PARA EL RETIRO"/>
    <n v="150125"/>
    <m/>
    <m/>
    <n v="75320.399999999994"/>
    <m/>
    <s v="ENERO"/>
    <n v="75320.399999999994"/>
    <m/>
    <m/>
    <m/>
    <m/>
    <m/>
    <m/>
    <m/>
    <m/>
    <m/>
    <m/>
    <m/>
    <n v="75320.399999999994"/>
    <m/>
    <n v="45"/>
  </r>
  <r>
    <s v="3111101036184O18E18116C01A01P911143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31"/>
    <s v="APORTACIONES AL SISTEMA PARA EL RETIRO"/>
    <n v="150125"/>
    <m/>
    <m/>
    <n v="33693.600000000006"/>
    <m/>
    <s v="ENERO"/>
    <n v="33693.600000000006"/>
    <m/>
    <m/>
    <m/>
    <m/>
    <m/>
    <m/>
    <m/>
    <m/>
    <m/>
    <m/>
    <m/>
    <n v="33693.600000000006"/>
    <m/>
    <n v="45"/>
  </r>
  <r>
    <s v="3111101036184O18E18116C01A01P9112161110125993"/>
    <n v="31111"/>
    <s v="01"/>
    <s v="PRESIDENCIA MUNICIPAL"/>
    <s v="16C01A01"/>
    <s v="16"/>
    <x v="0"/>
    <s v="C"/>
    <s v="01"/>
    <x v="0"/>
    <s v="A"/>
    <s v="01"/>
    <s v="Gestión  de las solicitudes de acceso a la información pública "/>
    <s v="6"/>
    <s v="184"/>
    <s v="O18"/>
    <s v="E181"/>
    <m/>
    <s v="0103"/>
    <s v="DIRECCIÓN DE TRANSPARENCIA Y BUENAS PRÁCTICAS"/>
    <s v="P"/>
    <s v="91"/>
    <n v="1"/>
    <s v="2"/>
    <n v="2161"/>
    <s v="MATERIAL DE LIMPIEZA"/>
    <n v="110125"/>
    <n v="10000"/>
    <n v="-9500"/>
    <n v="500"/>
    <s v="Se requieren productos de limpieza para mantener limpia el área de la Dirección."/>
    <s v="ENERO"/>
    <n v="500"/>
    <m/>
    <m/>
    <m/>
    <m/>
    <m/>
    <m/>
    <m/>
    <m/>
    <m/>
    <m/>
    <m/>
    <n v="500"/>
    <m/>
    <n v="45"/>
  </r>
  <r>
    <s v="3111115026152O16E16229C04A01M1513331110125993"/>
    <n v="31111"/>
    <s v="15"/>
    <s v="TESORERÍA"/>
    <s v="29C04A01"/>
    <s v="29"/>
    <x v="1"/>
    <s v="C"/>
    <s v="04"/>
    <x v="1"/>
    <s v="A"/>
    <s v="01"/>
    <s v="Actualización del padrón catastral"/>
    <s v="6"/>
    <s v="152"/>
    <s v="O16"/>
    <s v="E162"/>
    <m/>
    <s v="1502"/>
    <s v="DIRECCIÓN DE CATASTRO"/>
    <s v="M"/>
    <s v="15"/>
    <n v="1"/>
    <s v="3"/>
    <n v="3331"/>
    <s v="SERVICIOS DE CONSULTORÍA ADMINISTRATIVA, PROCESOS, TÉCNICA Y EN TECNOLOGÍAS DE LA INFORMACIÓN"/>
    <n v="110125"/>
    <n v="20000000"/>
    <n v="-3000000"/>
    <n v="17000000"/>
    <s v="CONTRATACION DE VUELO PARA ACTUALIZACION DE INFORMACION CATASTRAL."/>
    <s v="MARZO"/>
    <m/>
    <m/>
    <n v="17000000"/>
    <m/>
    <m/>
    <m/>
    <m/>
    <m/>
    <m/>
    <m/>
    <m/>
    <m/>
    <n v="17000000"/>
    <m/>
    <n v="45"/>
  </r>
  <r>
    <s v="3111110015227O13E13524C01A01E91133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51"/>
    <s v="SERVICIOS DE INVESTIGACIÓN CIENTÍFICA Y DESARROLLO"/>
    <n v="110125"/>
    <n v="14219089.49"/>
    <m/>
    <n v="14219089.49"/>
    <s v="PAGO DE SERVICIOS PROFESIONALES QUE CONTRIBUYAN AL DESARROLLO URBANO Y DE ORDEN TERRITORIAL, YA SEA POR ESTUDIOS DE CARCTER SOCIOECONOMICO"/>
    <s v="FEBRERO-ABRIL-JUNIO-SEPTIEMBRE-OCTUBRE-DICIEMBRE"/>
    <m/>
    <n v="1000000"/>
    <m/>
    <n v="3000000"/>
    <m/>
    <n v="3000000"/>
    <m/>
    <n v="3000000"/>
    <m/>
    <n v="3000000"/>
    <m/>
    <n v="1219089.49"/>
    <n v="14219089.49"/>
    <m/>
    <n v="45"/>
  </r>
  <r>
    <s v="3111101036184O18E18116C01A03P9112111110125993"/>
    <n v="31111"/>
    <s v="01"/>
    <s v="PRESIDENCIA MUNICIPAL"/>
    <s v="16C01A03"/>
    <s v="16"/>
    <x v="0"/>
    <s v="C"/>
    <s v="01"/>
    <x v="0"/>
    <s v="A"/>
    <s v="03"/>
    <s v="Atención a Recursos de Revisión "/>
    <s v="6"/>
    <s v="184"/>
    <s v="O18"/>
    <s v="E181"/>
    <m/>
    <s v="0103"/>
    <s v="DIRECCIÓN DE TRANSPARENCIA Y BUENAS PRÁCTICAS"/>
    <s v="P"/>
    <s v="91"/>
    <n v="1"/>
    <s v="2"/>
    <n v="2111"/>
    <s v="MATERIALES, ÚTILES Y EQUIPOS MENORES DE OFICINA"/>
    <n v="110125"/>
    <n v="10000"/>
    <m/>
    <n v="10000"/>
    <s v="Se requiere papelería y servilletas, (hojas tamaño carta, hojas tamaño oficio, carpetas para los expedientes, etc.)"/>
    <s v="ENERO"/>
    <n v="10000"/>
    <m/>
    <m/>
    <m/>
    <m/>
    <m/>
    <m/>
    <m/>
    <m/>
    <m/>
    <m/>
    <m/>
    <n v="10000"/>
    <m/>
    <n v="45"/>
  </r>
  <r>
    <s v="3111101036184O18E18116C02A01P9113751110125993"/>
    <n v="31111"/>
    <s v="01"/>
    <s v="PRESIDENCIA MUNICIPAL"/>
    <s v="16C02A01"/>
    <s v="16"/>
    <x v="0"/>
    <s v="C"/>
    <s v="02"/>
    <x v="3"/>
    <s v="A"/>
    <s v="01"/>
    <s v="Gestión de la información fundamental a los Sujetos Obligados para la actualización permanente del Portal de Transparencia"/>
    <s v="6"/>
    <s v="184"/>
    <s v="O18"/>
    <s v="E181"/>
    <m/>
    <s v="0103"/>
    <s v="DIRECCIÓN DE TRANSPARENCIA Y BUENAS PRÁCTICAS"/>
    <s v="P"/>
    <s v="91"/>
    <n v="1"/>
    <s v="3"/>
    <n v="3751"/>
    <s v="VIÁTICOS EN EL PAÍS"/>
    <n v="110125"/>
    <n v="5000"/>
    <m/>
    <n v="5000"/>
    <s v="Se requiere viajar a la Ciudad de México para revisar y conocer la metodología de las evaluaciones para el Portal de Transparencia"/>
    <s v="MAYO"/>
    <m/>
    <m/>
    <m/>
    <m/>
    <n v="5000"/>
    <m/>
    <m/>
    <m/>
    <m/>
    <m/>
    <m/>
    <m/>
    <n v="5000"/>
    <m/>
    <n v="45"/>
  </r>
  <r>
    <s v="3111101036184O18E18116C02A02P9113711110125993"/>
    <n v="31111"/>
    <s v="01"/>
    <s v="PRESIDENCIA MUNICIPAL"/>
    <s v="16C02A02"/>
    <s v="16"/>
    <x v="0"/>
    <s v="C"/>
    <s v="02"/>
    <x v="3"/>
    <s v="A"/>
    <s v="02"/>
    <s v="Gestión de la información a los Sujetos Obligados para la actualización permanente de la Plataforma Nacional de Transparencia"/>
    <s v="6"/>
    <s v="184"/>
    <s v="O18"/>
    <s v="E181"/>
    <m/>
    <s v="0103"/>
    <s v="DIRECCIÓN DE TRANSPARENCIA Y BUENAS PRÁCTICAS"/>
    <s v="P"/>
    <s v="91"/>
    <n v="1"/>
    <s v="3"/>
    <n v="3711"/>
    <s v="PASAJES AÉREOS"/>
    <n v="110125"/>
    <n v="10000"/>
    <m/>
    <n v="10000"/>
    <s v="Se requiere viajar a la Ciudad de México para revisar y conocer la metodología de las evaluaciones para el Portal de Transparencia"/>
    <s v="MAYO"/>
    <m/>
    <m/>
    <m/>
    <m/>
    <n v="10000"/>
    <m/>
    <m/>
    <m/>
    <m/>
    <m/>
    <m/>
    <m/>
    <n v="10000"/>
    <m/>
    <n v="45"/>
  </r>
  <r>
    <s v="3111101036184O18E18116C02A02P9125911110125993"/>
    <n v="31111"/>
    <s v="01"/>
    <s v="PRESIDENCIA MUNICIPAL"/>
    <s v="16C02A02"/>
    <s v="16"/>
    <x v="0"/>
    <s v="C"/>
    <s v="02"/>
    <x v="3"/>
    <s v="A"/>
    <s v="02"/>
    <s v="Gestión de la información a los Sujetos Obligados para la actualización permanente de la Plataforma Nacional de Transparencia"/>
    <s v="6"/>
    <s v="184"/>
    <s v="O18"/>
    <s v="E181"/>
    <m/>
    <s v="0103"/>
    <s v="DIRECCIÓN DE TRANSPARENCIA Y BUENAS PRÁCTICAS"/>
    <s v="P"/>
    <s v="91"/>
    <n v="2"/>
    <s v="5"/>
    <n v="5911"/>
    <s v="SOFTWARE"/>
    <n v="110125"/>
    <n v="6000"/>
    <m/>
    <n v="6000"/>
    <s v="Se requiere la licencia de Adobe Acrobat PRO para los trabajos realizados en la Jefatura de Cultura de la Información"/>
    <s v="ENERO"/>
    <n v="6000"/>
    <m/>
    <m/>
    <m/>
    <m/>
    <m/>
    <m/>
    <m/>
    <m/>
    <m/>
    <m/>
    <m/>
    <n v="6000"/>
    <m/>
    <n v="45"/>
  </r>
  <r>
    <s v="3111101036184O18E18116C03A01P9112211110125993"/>
    <n v="31111"/>
    <s v="01"/>
    <s v="PRESIDENCIA MUNICIPAL"/>
    <s v="16C03A01"/>
    <s v="16"/>
    <x v="0"/>
    <s v="C"/>
    <s v="03"/>
    <x v="4"/>
    <s v="A"/>
    <s v="01"/>
    <s v="Capacitación dirigida a servidores públicos en materia de acceso a la información."/>
    <s v="6"/>
    <s v="184"/>
    <s v="O18"/>
    <s v="E181"/>
    <m/>
    <s v="0103"/>
    <s v="DIRECCIÓN DE TRANSPARENCIA Y BUENAS PRÁCTICAS"/>
    <s v="P"/>
    <s v="91"/>
    <n v="1"/>
    <s v="2"/>
    <n v="2211"/>
    <s v="PRODUCTOS ALIMENTICIOS PARA PERSONAS"/>
    <n v="110125"/>
    <n v="12000"/>
    <m/>
    <n v="12000"/>
    <s v="Se requieren productos alimenticios para personas que asistan a las capacitaciones impartidas por la dirección (café, té, galletas)."/>
    <s v="ENERO"/>
    <n v="12000"/>
    <m/>
    <m/>
    <m/>
    <m/>
    <m/>
    <m/>
    <m/>
    <m/>
    <m/>
    <m/>
    <m/>
    <n v="12000"/>
    <m/>
    <n v="45"/>
  </r>
  <r>
    <s v="3111101036184O18E18116C03A02P9112941110125993"/>
    <n v="31111"/>
    <s v="01"/>
    <s v="PRESIDENCIA MUNICIPAL"/>
    <s v="16C03A02"/>
    <s v="16"/>
    <x v="0"/>
    <s v="C"/>
    <s v="03"/>
    <x v="4"/>
    <s v="A"/>
    <s v="02"/>
    <s v="Capacitación destinada a servidores públicos respecto a llenado de formatos en la PNT Plataforma Nacional de Transparencia."/>
    <s v="6"/>
    <s v="184"/>
    <s v="O18"/>
    <s v="E181"/>
    <m/>
    <s v="0103"/>
    <s v="DIRECCIÓN DE TRANSPARENCIA Y BUENAS PRÁCTICAS"/>
    <s v="P"/>
    <s v="91"/>
    <n v="1"/>
    <s v="2"/>
    <n v="2941"/>
    <s v="REFACCIONES Y ACCESORIOS MENORES DE EQUIPO DE CÓMPUTO Y TECNOLOGÍAS DE LA INFORMACIÓN"/>
    <n v="110125"/>
    <n v="30000"/>
    <m/>
    <n v="30000"/>
    <s v="15 Disco externo, 1 cable HDMI, 1 conversor para Mac."/>
    <s v="ENERO"/>
    <n v="30000"/>
    <m/>
    <m/>
    <m/>
    <m/>
    <m/>
    <m/>
    <m/>
    <m/>
    <m/>
    <m/>
    <m/>
    <n v="30000"/>
    <m/>
    <n v="45"/>
  </r>
  <r>
    <s v="3111101036184O18E18116C03A02P9112231110125993"/>
    <n v="31111"/>
    <s v="01"/>
    <s v="PRESIDENCIA MUNICIPAL"/>
    <s v="16C03A02"/>
    <s v="16"/>
    <x v="0"/>
    <s v="C"/>
    <s v="03"/>
    <x v="4"/>
    <s v="A"/>
    <s v="02"/>
    <s v="Capacitación destinada a servidores públicos respecto a llenado de formatos en la PNT Plataforma Nacional de Transparencia."/>
    <s v="6"/>
    <s v="184"/>
    <s v="O18"/>
    <s v="E181"/>
    <m/>
    <s v="0103"/>
    <s v="DIRECCIÓN DE TRANSPARENCIA Y BUENAS PRÁCTICAS"/>
    <s v="P"/>
    <s v="91"/>
    <n v="1"/>
    <s v="2"/>
    <n v="2231"/>
    <s v="UTENSILIOS PARA EL SERVICIO DE ALIMENTACIÓN"/>
    <n v="110125"/>
    <n v="7000"/>
    <m/>
    <n v="7000"/>
    <s v="Se requieren, tazas, vasos de cristal, cafetera, cucharas, platos para servicio de café para las capacitaciones y el uso operativo de la dirección."/>
    <s v="ENERO"/>
    <n v="7000"/>
    <m/>
    <m/>
    <m/>
    <m/>
    <m/>
    <m/>
    <m/>
    <m/>
    <m/>
    <m/>
    <m/>
    <n v="7000"/>
    <m/>
    <n v="45"/>
  </r>
  <r>
    <s v="3111101036184O18E18116C03A03P9125191110125993"/>
    <n v="31111"/>
    <s v="01"/>
    <s v="PRESIDENCIA MUNICIPAL"/>
    <s v="16C03A03"/>
    <s v="16"/>
    <x v="0"/>
    <s v="C"/>
    <s v="03"/>
    <x v="4"/>
    <s v="A"/>
    <s v="03"/>
    <s v="Capacitación a servidores públicos en materia de Privacidad en Datos Personales."/>
    <s v="6"/>
    <s v="184"/>
    <s v="O18"/>
    <s v="E181"/>
    <m/>
    <s v="0103"/>
    <s v="DIRECCIÓN DE TRANSPARENCIA Y BUENAS PRÁCTICAS"/>
    <s v="P"/>
    <s v="91"/>
    <n v="2"/>
    <s v="5"/>
    <n v="5191"/>
    <s v="OTROS MOBILIARIOS Y EQUIPOS DE ADMINISTRACIÓN"/>
    <n v="110125"/>
    <n v="20000"/>
    <n v="-10000"/>
    <n v="10000"/>
    <s v="Pantalla de Televisión y Base para Pantalla, Dispensador de Agua C/F"/>
    <s v="ENERO"/>
    <n v="10000"/>
    <m/>
    <m/>
    <m/>
    <m/>
    <m/>
    <m/>
    <m/>
    <m/>
    <m/>
    <m/>
    <m/>
    <n v="10000"/>
    <m/>
    <n v="45"/>
  </r>
  <r>
    <s v="3111104053171O09E09203C03A04E91133912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3"/>
    <n v="3391"/>
    <s v="SERVICIOS PROFESIONALES, CIENTÍFICOS Y TÉCNICOS INTEGRALES"/>
    <n v="250125"/>
    <n v="6500000"/>
    <m/>
    <n v="6500000"/>
    <s v="Costo proyectado de evaluaciones de control y confianza  (Irreductible)"/>
    <s v="FEBRERO"/>
    <m/>
    <n v="6500000"/>
    <m/>
    <m/>
    <m/>
    <m/>
    <m/>
    <m/>
    <m/>
    <m/>
    <m/>
    <m/>
    <n v="6500000"/>
    <m/>
    <n v="45"/>
  </r>
  <r>
    <s v="3111102013121O11E11104C01A01E9111131150125993"/>
    <n v="31111"/>
    <s v="02"/>
    <s v="CONSEJERIA JURIDICA"/>
    <s v="04C01A01"/>
    <s v="04"/>
    <x v="4"/>
    <s v="C"/>
    <s v="01"/>
    <x v="6"/>
    <s v="A"/>
    <s v="01"/>
    <s v="Elaboración y seguimiento de las iniciativas de la presidenta"/>
    <s v="3"/>
    <s v="121"/>
    <s v="O11"/>
    <s v="E111"/>
    <m/>
    <s v="0201"/>
    <s v="ENLACE ADMINISTRATIVO DE CONSEJERÍA JURÍDICA"/>
    <s v="E"/>
    <s v="91"/>
    <n v="1"/>
    <s v="1"/>
    <s v="1131"/>
    <s v="SUELDO BASE"/>
    <n v="150125"/>
    <m/>
    <m/>
    <n v="5019975.5999999996"/>
    <m/>
    <s v="ENERO"/>
    <n v="5019975.5999999996"/>
    <m/>
    <m/>
    <m/>
    <m/>
    <m/>
    <m/>
    <m/>
    <m/>
    <m/>
    <m/>
    <m/>
    <n v="5019975.5999999996"/>
    <m/>
    <n v="45"/>
  </r>
  <r>
    <s v="3111102013121O11E11104C01A01E9111131150125993"/>
    <n v="31111"/>
    <s v="02"/>
    <s v="CONSEJERIA JURIDICA"/>
    <s v="04C01A01"/>
    <s v="04"/>
    <x v="4"/>
    <s v="C"/>
    <s v="01"/>
    <x v="6"/>
    <s v="A"/>
    <s v="01"/>
    <s v="Elaboración y seguimiento de las iniciativas de la presidenta"/>
    <s v="3"/>
    <s v="121"/>
    <s v="O11"/>
    <s v="E111"/>
    <m/>
    <s v="0201"/>
    <s v="ENLACE ADMINISTRATIVO DE CONSEJERÍA JURÍDICA"/>
    <s v="E"/>
    <s v="91"/>
    <n v="1"/>
    <s v="1"/>
    <s v="1131"/>
    <s v="SUELDO BASE"/>
    <n v="150125"/>
    <m/>
    <m/>
    <n v="1354165.03"/>
    <m/>
    <s v="ENERO"/>
    <n v="1354165.03"/>
    <m/>
    <m/>
    <m/>
    <m/>
    <m/>
    <m/>
    <m/>
    <m/>
    <m/>
    <m/>
    <m/>
    <n v="1354165.03"/>
    <m/>
    <n v="45"/>
  </r>
  <r>
    <s v="3111102013121O11E11104C01A01E9111221150125993"/>
    <n v="31111"/>
    <s v="02"/>
    <s v="CONSEJERIA JURIDICA"/>
    <s v="04C01A01"/>
    <s v="04"/>
    <x v="4"/>
    <s v="C"/>
    <s v="01"/>
    <x v="6"/>
    <s v="A"/>
    <s v="01"/>
    <s v="Elaboración y seguimiento de las iniciativas de la presidenta"/>
    <s v="3"/>
    <s v="121"/>
    <s v="O11"/>
    <s v="E111"/>
    <m/>
    <s v="0201"/>
    <s v="ENLACE ADMINISTRATIVO DE CONSEJERÍA JURÍDICA"/>
    <s v="E"/>
    <s v="91"/>
    <n v="1"/>
    <s v="1"/>
    <s v="1221"/>
    <s v="SUELDO PARA PERSONAL EVENTUAL"/>
    <n v="150125"/>
    <m/>
    <m/>
    <n v="3691200"/>
    <m/>
    <s v="ENERO"/>
    <n v="3691200"/>
    <m/>
    <m/>
    <m/>
    <m/>
    <m/>
    <m/>
    <m/>
    <m/>
    <m/>
    <m/>
    <m/>
    <n v="3691200"/>
    <m/>
    <n v="45"/>
  </r>
  <r>
    <s v="3111102013121O11E11104C01A01E9111321150125993"/>
    <n v="31111"/>
    <s v="02"/>
    <s v="CONSEJERIA JURIDICA"/>
    <s v="04C01A01"/>
    <s v="04"/>
    <x v="4"/>
    <s v="C"/>
    <s v="01"/>
    <x v="6"/>
    <s v="A"/>
    <s v="01"/>
    <s v="Elaboración y seguimiento de las iniciativas de la presidenta"/>
    <s v="3"/>
    <s v="121"/>
    <s v="O11"/>
    <s v="E111"/>
    <m/>
    <s v="0201"/>
    <s v="ENLACE ADMINISTRATIVO DE CONSEJERÍA JURÍDICA"/>
    <s v="E"/>
    <s v="91"/>
    <n v="1"/>
    <s v="1"/>
    <s v="1321"/>
    <s v="PRIMAS DE VACACIONES, DOMINICAL Y GRATIFICACIÓN DE FIN DE AÑO"/>
    <n v="150125"/>
    <m/>
    <m/>
    <n v="766940.74"/>
    <m/>
    <s v="ENERO"/>
    <n v="766940.74"/>
    <m/>
    <m/>
    <m/>
    <m/>
    <m/>
    <m/>
    <m/>
    <m/>
    <m/>
    <m/>
    <m/>
    <n v="766940.74"/>
    <m/>
    <n v="45"/>
  </r>
  <r>
    <s v="3111102013121O11E11104C01A01E9111321150125993"/>
    <n v="31111"/>
    <s v="02"/>
    <s v="CONSEJERIA JURIDICA"/>
    <s v="04C01A01"/>
    <s v="04"/>
    <x v="4"/>
    <s v="C"/>
    <s v="01"/>
    <x v="6"/>
    <s v="A"/>
    <s v="01"/>
    <s v="Elaboración y seguimiento de las iniciativas de la presidenta"/>
    <s v="3"/>
    <s v="121"/>
    <s v="O11"/>
    <s v="E111"/>
    <m/>
    <s v="0201"/>
    <s v="ENLACE ADMINISTRATIVO DE CONSEJERÍA JURÍDICA"/>
    <s v="E"/>
    <s v="91"/>
    <n v="1"/>
    <s v="1"/>
    <s v="1321"/>
    <s v="PRIMAS DE VACACIONES, DOMINICAL Y GRATIFICACIÓN DE FIN DE AÑO"/>
    <n v="150125"/>
    <m/>
    <m/>
    <n v="484200"/>
    <m/>
    <s v="ENERO"/>
    <n v="484200"/>
    <m/>
    <m/>
    <m/>
    <m/>
    <m/>
    <m/>
    <m/>
    <m/>
    <m/>
    <m/>
    <m/>
    <n v="484200"/>
    <m/>
    <n v="45"/>
  </r>
  <r>
    <s v="3111102013121O11E11104C01A01E9111411150125993"/>
    <n v="31111"/>
    <s v="02"/>
    <s v="CONSEJERIA JURIDICA"/>
    <s v="04C01A01"/>
    <s v="04"/>
    <x v="4"/>
    <s v="C"/>
    <s v="01"/>
    <x v="6"/>
    <s v="A"/>
    <s v="01"/>
    <s v="Elaboración y seguimiento de las iniciativas de la presidenta"/>
    <s v="3"/>
    <s v="121"/>
    <s v="O11"/>
    <s v="E111"/>
    <m/>
    <s v="0201"/>
    <s v="ENLACE ADMINISTRATIVO DE CONSEJERÍA JURÍDICA"/>
    <s v="E"/>
    <s v="91"/>
    <n v="1"/>
    <s v="1"/>
    <s v="1411"/>
    <s v="APORTACIONES DE SEGURIDAD SOCIAL"/>
    <n v="150125"/>
    <m/>
    <m/>
    <n v="1204794.24"/>
    <m/>
    <s v="ENERO"/>
    <n v="1204794.24"/>
    <m/>
    <m/>
    <m/>
    <m/>
    <m/>
    <m/>
    <m/>
    <m/>
    <m/>
    <m/>
    <m/>
    <n v="1204794.24"/>
    <m/>
    <n v="45"/>
  </r>
  <r>
    <s v="3111102013121O11E11104C01A01E9111411150125993"/>
    <n v="31111"/>
    <s v="02"/>
    <s v="CONSEJERIA JURIDICA"/>
    <s v="04C01A01"/>
    <s v="04"/>
    <x v="4"/>
    <s v="C"/>
    <s v="01"/>
    <x v="6"/>
    <s v="A"/>
    <s v="01"/>
    <s v="Elaboración y seguimiento de las iniciativas de la presidenta"/>
    <s v="3"/>
    <s v="121"/>
    <s v="O11"/>
    <s v="E111"/>
    <m/>
    <s v="0201"/>
    <s v="ENLACE ADMINISTRATIVO DE CONSEJERÍA JURÍDICA"/>
    <s v="E"/>
    <s v="91"/>
    <n v="1"/>
    <s v="1"/>
    <s v="1411"/>
    <s v="APORTACIONES DE SEGURIDAD SOCIAL"/>
    <n v="150125"/>
    <m/>
    <m/>
    <n v="836697.60000000009"/>
    <m/>
    <s v="ENERO"/>
    <n v="836697.60000000009"/>
    <m/>
    <m/>
    <m/>
    <m/>
    <m/>
    <m/>
    <m/>
    <m/>
    <m/>
    <m/>
    <m/>
    <n v="836697.60000000009"/>
    <m/>
    <n v="45"/>
  </r>
  <r>
    <s v="3111102013121O11E11104C01A01E9111421150125993"/>
    <n v="31111"/>
    <s v="02"/>
    <s v="CONSEJERIA JURIDICA"/>
    <s v="04C01A01"/>
    <s v="04"/>
    <x v="4"/>
    <s v="C"/>
    <s v="01"/>
    <x v="6"/>
    <s v="A"/>
    <s v="01"/>
    <s v="Elaboración y seguimiento de las iniciativas de la presidenta"/>
    <s v="3"/>
    <s v="121"/>
    <s v="O11"/>
    <s v="E111"/>
    <m/>
    <s v="0201"/>
    <s v="ENLACE ADMINISTRATIVO DE CONSEJERÍA JURÍDICA"/>
    <s v="E"/>
    <s v="91"/>
    <n v="1"/>
    <s v="1"/>
    <s v="1421"/>
    <s v="APORTACIONES A FONDOS DE VIVIENDA"/>
    <n v="150125"/>
    <m/>
    <m/>
    <n v="150599.28"/>
    <m/>
    <s v="ENERO"/>
    <n v="150599.28"/>
    <m/>
    <m/>
    <m/>
    <m/>
    <m/>
    <m/>
    <m/>
    <m/>
    <m/>
    <m/>
    <m/>
    <n v="150599.28"/>
    <m/>
    <n v="45"/>
  </r>
  <r>
    <s v="3111102013121O11E11104C01A01E9111421150125993"/>
    <n v="31111"/>
    <s v="02"/>
    <s v="CONSEJERIA JURIDICA"/>
    <s v="04C01A01"/>
    <s v="04"/>
    <x v="4"/>
    <s v="C"/>
    <s v="01"/>
    <x v="6"/>
    <s v="A"/>
    <s v="01"/>
    <s v="Elaboración y seguimiento de las iniciativas de la presidenta"/>
    <s v="3"/>
    <s v="121"/>
    <s v="O11"/>
    <s v="E111"/>
    <m/>
    <s v="0201"/>
    <s v="ENLACE ADMINISTRATIVO DE CONSEJERÍA JURÍDICA"/>
    <s v="E"/>
    <s v="91"/>
    <n v="1"/>
    <s v="1"/>
    <s v="1421"/>
    <s v="APORTACIONES A FONDOS DE VIVIENDA"/>
    <n v="150125"/>
    <m/>
    <m/>
    <n v="104587.20000000001"/>
    <m/>
    <s v="ENERO"/>
    <n v="104587.20000000001"/>
    <m/>
    <m/>
    <m/>
    <m/>
    <m/>
    <m/>
    <m/>
    <m/>
    <m/>
    <m/>
    <m/>
    <n v="104587.20000000001"/>
    <m/>
    <n v="45"/>
  </r>
  <r>
    <s v="3111102013121O11E11104C01A01E9111431150125993"/>
    <n v="31111"/>
    <s v="02"/>
    <s v="CONSEJERIA JURIDICA"/>
    <s v="04C01A01"/>
    <s v="04"/>
    <x v="4"/>
    <s v="C"/>
    <s v="01"/>
    <x v="6"/>
    <s v="A"/>
    <s v="01"/>
    <s v="Elaboración y seguimiento de las iniciativas de la presidenta"/>
    <s v="3"/>
    <s v="121"/>
    <s v="O11"/>
    <s v="E111"/>
    <m/>
    <s v="0201"/>
    <s v="ENLACE ADMINISTRATIVO DE CONSEJERÍA JURÍDICA"/>
    <s v="E"/>
    <s v="91"/>
    <n v="1"/>
    <s v="1"/>
    <s v="1431"/>
    <s v="APORTACIONES AL SISTEMA PARA EL RETIRO"/>
    <n v="150125"/>
    <m/>
    <m/>
    <n v="100399.44"/>
    <m/>
    <s v="ENERO"/>
    <n v="100399.44"/>
    <m/>
    <m/>
    <m/>
    <m/>
    <m/>
    <m/>
    <m/>
    <m/>
    <m/>
    <m/>
    <m/>
    <n v="100399.44"/>
    <m/>
    <n v="45"/>
  </r>
  <r>
    <s v="3111102013121O11E11104C01A01E9111431150125993"/>
    <n v="31111"/>
    <s v="02"/>
    <s v="CONSEJERIA JURIDICA"/>
    <s v="04C01A01"/>
    <s v="04"/>
    <x v="4"/>
    <s v="C"/>
    <s v="01"/>
    <x v="6"/>
    <s v="A"/>
    <s v="01"/>
    <s v="Elaboración y seguimiento de las iniciativas de la presidenta"/>
    <s v="3"/>
    <s v="121"/>
    <s v="O11"/>
    <s v="E111"/>
    <m/>
    <s v="0201"/>
    <s v="ENLACE ADMINISTRATIVO DE CONSEJERÍA JURÍDICA"/>
    <s v="E"/>
    <s v="91"/>
    <n v="1"/>
    <s v="1"/>
    <s v="1431"/>
    <s v="APORTACIONES AL SISTEMA PARA EL RETIRO"/>
    <n v="150125"/>
    <m/>
    <m/>
    <n v="69724.799999999988"/>
    <m/>
    <s v="ENERO"/>
    <n v="69724.799999999988"/>
    <m/>
    <m/>
    <m/>
    <m/>
    <m/>
    <m/>
    <m/>
    <m/>
    <m/>
    <m/>
    <m/>
    <n v="69724.799999999988"/>
    <m/>
    <n v="45"/>
  </r>
  <r>
    <s v="3111102013121O11E11104C01A01E9125641110125993"/>
    <n v="31111"/>
    <s v="02"/>
    <s v="CONSEJERIA JURIDICA"/>
    <s v="04C01A01"/>
    <s v="04"/>
    <x v="4"/>
    <s v="C"/>
    <s v="01"/>
    <x v="6"/>
    <s v="A"/>
    <s v="01"/>
    <s v="Elaboración y seguimiento de las iniciativas de la presidenta"/>
    <s v="3"/>
    <s v="121"/>
    <s v="O11"/>
    <s v="E111"/>
    <m/>
    <s v="0201"/>
    <s v="ENLACE ADMINISTRATIVO DE CONSEJERÍA JURÍDICA"/>
    <s v="E"/>
    <s v="91"/>
    <n v="2"/>
    <s v="5"/>
    <n v="5641"/>
    <s v="SISTEMAS DE AIRE ACONDICIONADO, CALEFACCIÓN Y DE REFRIGERACIÓN INDUSTRIAL Y COMERCIAL"/>
    <n v="110125"/>
    <n v="35000"/>
    <m/>
    <n v="35000"/>
    <s v="Adquisición de equipo de aire acondicionado de 3 toneladas para oficina de consejería jurídica"/>
    <s v="FEBRERO"/>
    <m/>
    <n v="35000"/>
    <m/>
    <m/>
    <m/>
    <m/>
    <m/>
    <m/>
    <m/>
    <m/>
    <m/>
    <m/>
    <n v="35000"/>
    <m/>
    <n v="45"/>
  </r>
  <r>
    <s v="3111102013121O11E11104C01A01E9112111110125993"/>
    <n v="31111"/>
    <s v="02"/>
    <s v="CONSEJERIA JURIDICA"/>
    <s v="04C01A01"/>
    <s v="04"/>
    <x v="4"/>
    <s v="C"/>
    <s v="01"/>
    <x v="6"/>
    <s v="A"/>
    <s v="01"/>
    <s v="Elaboración y seguimiento de las iniciativas de la presidenta"/>
    <s v="3"/>
    <s v="121"/>
    <s v="O11"/>
    <s v="E111"/>
    <m/>
    <s v="0201"/>
    <s v="ENLACE ADMINISTRATIVO DE CONSEJERÍA JURÍDICA"/>
    <s v="E"/>
    <s v="91"/>
    <n v="1"/>
    <s v="2"/>
    <n v="2111"/>
    <s v="MATERIALES, ÚTILES Y EQUIPOS MENORES DE OFICINA"/>
    <n v="110125"/>
    <n v="30000"/>
    <m/>
    <n v="30000"/>
    <s v="Compra de insumos de papelería para labores administrativas de la dependencia como hojas bond, carpetas, lápices, post it, borradores, sacapuntas,clips."/>
    <s v="ENERO"/>
    <n v="30000"/>
    <m/>
    <m/>
    <m/>
    <m/>
    <m/>
    <m/>
    <m/>
    <m/>
    <m/>
    <m/>
    <m/>
    <n v="30000"/>
    <m/>
    <n v="45"/>
  </r>
  <r>
    <s v="3111102013121O11E11104C01A01E9112161110125993"/>
    <n v="31111"/>
    <s v="02"/>
    <s v="CONSEJERIA JURIDICA"/>
    <s v="04C01A01"/>
    <s v="04"/>
    <x v="4"/>
    <s v="C"/>
    <s v="01"/>
    <x v="6"/>
    <s v="A"/>
    <s v="01"/>
    <s v="Elaboración y seguimiento de las iniciativas de la presidenta"/>
    <s v="3"/>
    <s v="121"/>
    <s v="O11"/>
    <s v="E111"/>
    <m/>
    <s v="0201"/>
    <s v="ENLACE ADMINISTRATIVO DE CONSEJERÍA JURÍDICA"/>
    <s v="E"/>
    <s v="91"/>
    <n v="1"/>
    <s v="2"/>
    <n v="2161"/>
    <s v="MATERIAL DE LIMPIEZA"/>
    <n v="110125"/>
    <n v="20000"/>
    <n v="-19500"/>
    <n v="500"/>
    <s v="Compra de insumos de limpieza como trapeadores, escobas, recogedores, sanitizantes, sanitas, pañuelos desechables"/>
    <s v="ENERO"/>
    <n v="500"/>
    <m/>
    <m/>
    <m/>
    <m/>
    <m/>
    <m/>
    <m/>
    <m/>
    <m/>
    <m/>
    <m/>
    <n v="500"/>
    <m/>
    <n v="45"/>
  </r>
  <r>
    <s v="3111102013121O11E11104C01A01E9112111110125993"/>
    <n v="31111"/>
    <s v="02"/>
    <s v="CONSEJERIA JURIDICA"/>
    <s v="04C01A01"/>
    <s v="04"/>
    <x v="4"/>
    <s v="C"/>
    <s v="01"/>
    <x v="6"/>
    <s v="A"/>
    <s v="01"/>
    <s v="Elaboración y seguimiento de las iniciativas de la presidenta"/>
    <s v="3"/>
    <s v="121"/>
    <s v="O11"/>
    <s v="E111"/>
    <m/>
    <s v="0201"/>
    <s v="ENLACE ADMINISTRATIVO DE CONSEJERÍA JURÍDICA"/>
    <s v="E"/>
    <s v="91"/>
    <n v="1"/>
    <s v="2"/>
    <n v="2111"/>
    <s v="MATERIALES, ÚTILES Y EQUIPOS MENORES DE OFICINA"/>
    <n v="110125"/>
    <n v="20000"/>
    <m/>
    <n v="20000"/>
    <s v="Adquisición de sellos oficiales por medio de fondo revolvente"/>
    <s v="ENERO, MARZO"/>
    <n v="10000"/>
    <m/>
    <n v="10000"/>
    <m/>
    <m/>
    <m/>
    <m/>
    <m/>
    <m/>
    <m/>
    <m/>
    <m/>
    <n v="20000"/>
    <m/>
    <n v="45"/>
  </r>
  <r>
    <s v="3111111034221O12E12106C02A01E911357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71"/>
    <s v="INSTALACIÓN, REPARACIÓN Y MANTENIMIENTO DE MAQUINARIA, OTROS EQUIPOS Y HERRAMIENTA"/>
    <n v="110125"/>
    <n v="351215510.94999999"/>
    <n v="318215510.94999999"/>
    <n v="33000000"/>
    <s v="ARRENDAMIENTO DE CAMIONES PARA LA RECOLECCION DE RESIDUOS SÓLIDOS DOMICILIARIOS_x000a_(IRREDUCTIBLE)"/>
    <s v="ENERO"/>
    <n v="33000000"/>
    <m/>
    <m/>
    <m/>
    <m/>
    <m/>
    <m/>
    <m/>
    <m/>
    <m/>
    <m/>
    <m/>
    <n v="33000000"/>
    <m/>
    <n v="45"/>
  </r>
  <r>
    <s v="3111102013121O11E11104C01A01E9112141110125993"/>
    <n v="31111"/>
    <s v="02"/>
    <s v="CONSEJERIA JURIDICA"/>
    <s v="04C01A01"/>
    <s v="04"/>
    <x v="4"/>
    <s v="C"/>
    <s v="01"/>
    <x v="6"/>
    <s v="A"/>
    <s v="01"/>
    <s v="Elaboración y seguimiento de las iniciativas de la presidenta"/>
    <s v="3"/>
    <s v="121"/>
    <s v="O11"/>
    <s v="E111"/>
    <m/>
    <s v="0201"/>
    <s v="ENLACE ADMINISTRATIVO DE CONSEJERÍA JURÍDICA"/>
    <s v="E"/>
    <s v="91"/>
    <n v="1"/>
    <s v="2"/>
    <n v="2141"/>
    <s v="MATERIALES, ÚTILES Y EQUIPOS MENORES DE TECNOLOGÍAS DE LA INFORMACIÓN Y COMUNICACIONES"/>
    <n v="110125"/>
    <n v="5000"/>
    <m/>
    <n v="5000"/>
    <s v="Adquisición de usb, disco grabable, mouse, teclado"/>
    <s v="FEBRERO, ABRIL, JUNIO, AGOSTO, OCTUBRE"/>
    <m/>
    <n v="1000"/>
    <m/>
    <n v="1000"/>
    <m/>
    <n v="1000"/>
    <m/>
    <n v="1000"/>
    <m/>
    <n v="1000"/>
    <m/>
    <m/>
    <n v="5000"/>
    <m/>
    <n v="45"/>
  </r>
  <r>
    <s v="3111102013121O11E11104C01A01E9112961110125993"/>
    <n v="31111"/>
    <s v="02"/>
    <s v="CONSEJERIA JURIDICA"/>
    <s v="04C01A01"/>
    <s v="04"/>
    <x v="4"/>
    <s v="C"/>
    <s v="01"/>
    <x v="6"/>
    <s v="A"/>
    <s v="01"/>
    <s v="Elaboración y seguimiento de las iniciativas de la presidenta"/>
    <s v="3"/>
    <s v="121"/>
    <s v="O11"/>
    <s v="E111"/>
    <m/>
    <s v="0201"/>
    <s v="ENLACE ADMINISTRATIVO DE CONSEJERÍA JURÍDICA"/>
    <s v="E"/>
    <s v="91"/>
    <n v="1"/>
    <s v="2"/>
    <n v="2961"/>
    <s v="REFACCIONES Y ACCESORIOS MENORES DE EQUIPO DE TRANSPORTE"/>
    <n v="110125"/>
    <n v="5000"/>
    <m/>
    <n v="5000"/>
    <s v="Adqusición de llantas en caso de percance"/>
    <s v="MARZO, JULIO"/>
    <m/>
    <m/>
    <n v="2500"/>
    <m/>
    <m/>
    <m/>
    <n v="2500"/>
    <m/>
    <m/>
    <m/>
    <m/>
    <m/>
    <n v="5000"/>
    <m/>
    <n v="45"/>
  </r>
  <r>
    <s v="3111102013121O11E11104C01A01E9112451110125993"/>
    <n v="31111"/>
    <s v="02"/>
    <s v="CONSEJERIA JURIDICA"/>
    <s v="04C01A01"/>
    <s v="04"/>
    <x v="4"/>
    <s v="C"/>
    <s v="01"/>
    <x v="6"/>
    <s v="A"/>
    <s v="01"/>
    <s v="Elaboración y seguimiento de las iniciativas de la presidenta"/>
    <s v="3"/>
    <s v="121"/>
    <s v="O11"/>
    <s v="E111"/>
    <m/>
    <s v="0201"/>
    <s v="ENLACE ADMINISTRATIVO DE CONSEJERÍA JURÍDICA"/>
    <s v="E"/>
    <s v="91"/>
    <n v="1"/>
    <s v="2"/>
    <n v="2451"/>
    <s v="VIDRIO Y PRODUCTOS DE VIDRIO"/>
    <n v="110125"/>
    <n v="2000"/>
    <n v="-1500"/>
    <n v="500"/>
    <s v="Adquisición de vidrios en caso de percance"/>
    <s v="MARZO"/>
    <m/>
    <m/>
    <n v="500"/>
    <m/>
    <m/>
    <m/>
    <m/>
    <m/>
    <m/>
    <m/>
    <m/>
    <m/>
    <n v="500"/>
    <m/>
    <n v="45"/>
  </r>
  <r>
    <s v="3111102013121O11E11104C01A01E9112461110125993"/>
    <n v="31111"/>
    <s v="02"/>
    <s v="CONSEJERIA JURIDICA"/>
    <s v="04C01A01"/>
    <s v="04"/>
    <x v="4"/>
    <s v="C"/>
    <s v="01"/>
    <x v="6"/>
    <s v="A"/>
    <s v="01"/>
    <s v="Elaboración y seguimiento de las iniciativas de la presidenta"/>
    <s v="3"/>
    <s v="121"/>
    <s v="O11"/>
    <s v="E111"/>
    <m/>
    <s v="0201"/>
    <s v="ENLACE ADMINISTRATIVO DE CONSEJERÍA JURÍDICA"/>
    <s v="E"/>
    <s v="91"/>
    <n v="1"/>
    <s v="2"/>
    <n v="2461"/>
    <s v="MATERIAL ELÉCTRICO Y ELECTRÓNICO"/>
    <n v="110125"/>
    <n v="2000"/>
    <m/>
    <n v="2000"/>
    <s v="Adquisición de extensiones"/>
    <s v="MARZO, JULIO"/>
    <m/>
    <m/>
    <n v="1000"/>
    <m/>
    <m/>
    <m/>
    <n v="1000"/>
    <m/>
    <m/>
    <m/>
    <m/>
    <m/>
    <n v="2000"/>
    <m/>
    <n v="45"/>
  </r>
  <r>
    <s v="3111102013121O11E11104C01A02E9113751110125993"/>
    <n v="31111"/>
    <s v="02"/>
    <s v="CONSEJERIA JURIDICA"/>
    <s v="04C01A02"/>
    <s v="04"/>
    <x v="4"/>
    <s v="C"/>
    <s v="01"/>
    <x v="6"/>
    <s v="A"/>
    <s v="02"/>
    <s v="Elaboración de Proyectos jurídicos."/>
    <s v="3"/>
    <s v="121"/>
    <s v="O11"/>
    <s v="E111"/>
    <m/>
    <s v="0201"/>
    <s v="ENLACE ADMINISTRATIVO DE CONSEJERÍA JURÍDICA"/>
    <s v="E"/>
    <s v="91"/>
    <n v="1"/>
    <s v="3"/>
    <n v="3751"/>
    <s v="VIÁTICOS EN EL PAÍS"/>
    <n v="110125"/>
    <n v="60000"/>
    <m/>
    <n v="60000"/>
    <s v="Adqusición de viáticos para las comisiones del titular de la consejería"/>
    <s v="ABRIL, JUNIO, AGOSTO"/>
    <m/>
    <m/>
    <m/>
    <n v="20000"/>
    <m/>
    <n v="20000"/>
    <m/>
    <n v="20000"/>
    <m/>
    <m/>
    <m/>
    <m/>
    <n v="60000"/>
    <m/>
    <n v="45"/>
  </r>
  <r>
    <s v="3111102013121O11E11104C01A02E9113711110125993"/>
    <n v="31111"/>
    <s v="02"/>
    <s v="CONSEJERIA JURIDICA"/>
    <s v="04C01A02"/>
    <s v="04"/>
    <x v="4"/>
    <s v="C"/>
    <s v="01"/>
    <x v="6"/>
    <s v="A"/>
    <s v="02"/>
    <s v="Elaboración de Proyectos jurídicos."/>
    <s v="3"/>
    <s v="121"/>
    <s v="O11"/>
    <s v="E111"/>
    <m/>
    <s v="0201"/>
    <s v="ENLACE ADMINISTRATIVO DE CONSEJERÍA JURÍDICA"/>
    <s v="E"/>
    <s v="91"/>
    <n v="1"/>
    <s v="3"/>
    <n v="3711"/>
    <s v="PASAJES AÉREOS"/>
    <n v="110125"/>
    <n v="50000"/>
    <m/>
    <n v="50000"/>
    <s v="Adqusición de pasajes para las comisiones del titular de la consejería"/>
    <s v="MARZO, JUNIO, SEPTIEMBRE"/>
    <m/>
    <m/>
    <n v="20000"/>
    <m/>
    <m/>
    <n v="20000"/>
    <m/>
    <m/>
    <n v="10000"/>
    <m/>
    <m/>
    <m/>
    <n v="50000"/>
    <m/>
    <n v="45"/>
  </r>
  <r>
    <s v="3111102013121O11E11104C01A02E9113721110125993"/>
    <n v="31111"/>
    <s v="02"/>
    <s v="CONSEJERIA JURIDICA"/>
    <s v="04C01A02"/>
    <s v="04"/>
    <x v="4"/>
    <s v="C"/>
    <s v="01"/>
    <x v="6"/>
    <s v="A"/>
    <s v="02"/>
    <s v="Elaboración de Proyectos jurídicos."/>
    <s v="3"/>
    <s v="121"/>
    <s v="O11"/>
    <s v="E111"/>
    <m/>
    <s v="0201"/>
    <s v="ENLACE ADMINISTRATIVO DE CONSEJERÍA JURÍDICA"/>
    <s v="E"/>
    <s v="91"/>
    <n v="1"/>
    <s v="3"/>
    <n v="3721"/>
    <s v="PASAJES TERRESTRES"/>
    <n v="110125"/>
    <n v="25000"/>
    <m/>
    <n v="25000"/>
    <s v="Adqusición de pasajes para las comisiones del titular de la consejería"/>
    <s v="MARZO, MAYO, JULIO, SEPTIEMBRE, NOVIEMBRE"/>
    <m/>
    <m/>
    <n v="5000"/>
    <m/>
    <n v="5000"/>
    <m/>
    <n v="5000"/>
    <m/>
    <n v="5000"/>
    <m/>
    <n v="5000"/>
    <m/>
    <n v="25000"/>
    <m/>
    <n v="45"/>
  </r>
  <r>
    <s v="3111102013121O11E11104C01A02E9113761110125993"/>
    <n v="31111"/>
    <s v="02"/>
    <s v="CONSEJERIA JURIDICA"/>
    <s v="04C01A02"/>
    <s v="04"/>
    <x v="4"/>
    <s v="C"/>
    <s v="01"/>
    <x v="6"/>
    <s v="A"/>
    <s v="02"/>
    <s v="Elaboración de Proyectos jurídicos."/>
    <s v="3"/>
    <s v="121"/>
    <s v="O11"/>
    <s v="E111"/>
    <m/>
    <s v="0201"/>
    <s v="ENLACE ADMINISTRATIVO DE CONSEJERÍA JURÍDICA"/>
    <s v="E"/>
    <s v="91"/>
    <n v="1"/>
    <s v="3"/>
    <n v="3761"/>
    <s v="VIÁTICOS EN EL EXTRANJERO"/>
    <n v="110125"/>
    <n v="25000"/>
    <m/>
    <n v="25000"/>
    <s v="Adqusición de viáticos para las comisiones del titular de la consejería"/>
    <s v="MARZO, JUNIO, AGOSTO, OCTUBRE, DICIEMBRE"/>
    <m/>
    <m/>
    <n v="5000"/>
    <m/>
    <m/>
    <n v="5000"/>
    <m/>
    <n v="5000"/>
    <m/>
    <n v="5000"/>
    <m/>
    <n v="5000"/>
    <n v="25000"/>
    <m/>
    <n v="45"/>
  </r>
  <r>
    <s v="3111102013121O11E11104C01A02E9125191110125993"/>
    <n v="31111"/>
    <s v="02"/>
    <s v="CONSEJERIA JURIDICA"/>
    <s v="04C01A02"/>
    <s v="04"/>
    <x v="4"/>
    <s v="C"/>
    <s v="01"/>
    <x v="6"/>
    <s v="A"/>
    <s v="02"/>
    <s v="Elaboración de Proyectos jurídicos."/>
    <s v="3"/>
    <s v="121"/>
    <s v="O11"/>
    <s v="E111"/>
    <m/>
    <s v="0201"/>
    <s v="ENLACE ADMINISTRATIVO DE CONSEJERÍA JURÍDICA"/>
    <s v="E"/>
    <s v="91"/>
    <n v="2"/>
    <s v="5"/>
    <n v="5191"/>
    <s v="OTROS MOBILIARIOS Y EQUIPOS DE ADMINISTRACIÓN"/>
    <n v="110125"/>
    <n v="2465"/>
    <n v="-1232.5"/>
    <n v="1232.5"/>
    <s v="Adquisición de despachador de agua "/>
    <s v="FEBRERO"/>
    <m/>
    <n v="1232.5"/>
    <m/>
    <m/>
    <m/>
    <m/>
    <m/>
    <m/>
    <m/>
    <m/>
    <m/>
    <m/>
    <n v="1232.5"/>
    <m/>
    <n v="45"/>
  </r>
  <r>
    <s v="3111119106131O17E17432C06A01P9113361110125993"/>
    <n v="31111"/>
    <s v="19"/>
    <s v="OFICINA EJECUTIVA DE PRESIDENCIA "/>
    <s v="32C06A01"/>
    <s v="32"/>
    <x v="6"/>
    <s v="C"/>
    <s v="06"/>
    <x v="8"/>
    <s v="A"/>
    <s v="01"/>
    <s v="Convocatorias a medios de comunicación"/>
    <s v="6"/>
    <s v="131"/>
    <s v="O17"/>
    <s v="E174"/>
    <m/>
    <s v="1910"/>
    <s v="ÁREA DE MEDIOS DE COMUNICACIÓN Y PRENSA"/>
    <s v="P"/>
    <s v="91"/>
    <n v="1"/>
    <s v="3"/>
    <n v="3361"/>
    <s v="SERVICIOS DE APOYO ADMINISTRATIVO, TRADUCCIÓN, FOTOCOPIADO E IMPRESIÓN"/>
    <n v="110125"/>
    <n v="3300000"/>
    <m/>
    <n v="3300000"/>
    <s v="Servicios profesionales para la comunicación oficial del gobierno municipal (IRREDUCTIBLE)"/>
    <s v="ENERO A DICIEM BRE"/>
    <n v="275000"/>
    <n v="275000"/>
    <n v="275000"/>
    <n v="275000"/>
    <n v="275000"/>
    <n v="275000"/>
    <n v="275000"/>
    <n v="275000"/>
    <n v="275000"/>
    <n v="275000"/>
    <n v="275000"/>
    <n v="275000"/>
    <n v="3300000"/>
    <m/>
    <n v="45"/>
  </r>
  <r>
    <s v="3111102043121O11E11304C02A01E911113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131"/>
    <s v="SUELDO BASE"/>
    <n v="150125"/>
    <m/>
    <m/>
    <n v="6722274.959999999"/>
    <m/>
    <s v="ENERO"/>
    <n v="6722274.959999999"/>
    <m/>
    <m/>
    <m/>
    <m/>
    <m/>
    <m/>
    <m/>
    <m/>
    <m/>
    <m/>
    <m/>
    <n v="6722274.959999999"/>
    <m/>
    <n v="45"/>
  </r>
  <r>
    <s v="3111102043121O11E11304C02A01E91112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221"/>
    <s v="SUELDO PARA PERSONAL EVENTUAL"/>
    <n v="150125"/>
    <m/>
    <m/>
    <n v="458280"/>
    <m/>
    <s v="ENERO"/>
    <n v="458280"/>
    <m/>
    <m/>
    <m/>
    <m/>
    <m/>
    <m/>
    <m/>
    <m/>
    <m/>
    <m/>
    <m/>
    <n v="458280"/>
    <m/>
    <n v="45"/>
  </r>
  <r>
    <s v="3111102043121O11E11304C02A01E911131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311"/>
    <s v="PRIMAS POR AÑOS DE SERVICIOS EFECTIVOS PRESTADOS"/>
    <n v="150125"/>
    <m/>
    <m/>
    <n v="419098.32"/>
    <m/>
    <s v="ENERO"/>
    <n v="419098.32"/>
    <m/>
    <m/>
    <m/>
    <m/>
    <m/>
    <m/>
    <m/>
    <m/>
    <m/>
    <m/>
    <m/>
    <n v="419098.32"/>
    <m/>
    <n v="45"/>
  </r>
  <r>
    <s v="3111102043121O11E11304C02A01E91113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321"/>
    <s v="PRIMAS DE VACACIONES, DOMINICAL Y GRATIFICACIÓN DE FIN DE AÑO"/>
    <n v="150125"/>
    <m/>
    <m/>
    <n v="1027014.23"/>
    <m/>
    <s v="ENERO"/>
    <n v="1027014.23"/>
    <m/>
    <m/>
    <m/>
    <m/>
    <m/>
    <m/>
    <m/>
    <m/>
    <m/>
    <m/>
    <m/>
    <n v="1027014.23"/>
    <m/>
    <n v="45"/>
  </r>
  <r>
    <s v="3111102043121O11E11304C02A01E91113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321"/>
    <s v="PRIMAS DE VACACIONES, DOMINICAL Y GRATIFICACIÓN DE FIN DE AÑO"/>
    <n v="150125"/>
    <m/>
    <m/>
    <n v="59583.33"/>
    <m/>
    <s v="ENERO"/>
    <n v="59583.33"/>
    <m/>
    <m/>
    <m/>
    <m/>
    <m/>
    <m/>
    <m/>
    <m/>
    <m/>
    <m/>
    <m/>
    <n v="59583.33"/>
    <m/>
    <n v="45"/>
  </r>
  <r>
    <s v="3111102043121O11E11304C02A01E911141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11"/>
    <s v="APORTACIONES DE SEGURIDAD SOCIAL"/>
    <n v="150125"/>
    <m/>
    <m/>
    <n v="1613346"/>
    <m/>
    <s v="ENERO"/>
    <n v="1613346"/>
    <m/>
    <m/>
    <m/>
    <m/>
    <m/>
    <m/>
    <m/>
    <m/>
    <m/>
    <m/>
    <m/>
    <n v="1613346"/>
    <m/>
    <n v="45"/>
  </r>
  <r>
    <s v="3111102043121O11E11304C02A01E911141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11"/>
    <s v="APORTACIONES DE SEGURIDAD SOCIAL"/>
    <n v="150125"/>
    <m/>
    <m/>
    <n v="102960"/>
    <m/>
    <s v="ENERO"/>
    <n v="102960"/>
    <m/>
    <m/>
    <m/>
    <m/>
    <m/>
    <m/>
    <m/>
    <m/>
    <m/>
    <m/>
    <m/>
    <n v="102960"/>
    <m/>
    <n v="45"/>
  </r>
  <r>
    <s v="3111102043121O11E11304C02A01E91114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21"/>
    <s v="APORTACIONES A FONDOS DE VIVIENDA"/>
    <n v="150125"/>
    <m/>
    <m/>
    <n v="201668.16"/>
    <m/>
    <s v="ENERO"/>
    <n v="201668.16"/>
    <m/>
    <m/>
    <m/>
    <m/>
    <m/>
    <m/>
    <m/>
    <m/>
    <m/>
    <m/>
    <m/>
    <n v="201668.16"/>
    <m/>
    <n v="45"/>
  </r>
  <r>
    <s v="3111102043121O11E11304C02A01E91114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21"/>
    <s v="APORTACIONES A FONDOS DE VIVIENDA"/>
    <n v="150125"/>
    <m/>
    <m/>
    <n v="12870"/>
    <m/>
    <s v="ENERO"/>
    <n v="12870"/>
    <m/>
    <m/>
    <m/>
    <m/>
    <m/>
    <m/>
    <m/>
    <m/>
    <m/>
    <m/>
    <m/>
    <n v="12870"/>
    <m/>
    <n v="45"/>
  </r>
  <r>
    <s v="3111102043121O11E11304C02A01E911143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31"/>
    <s v="APORTACIONES AL SISTEMA PARA EL RETIRO"/>
    <n v="150125"/>
    <m/>
    <m/>
    <n v="134445.59999999998"/>
    <m/>
    <s v="ENERO"/>
    <n v="134445.59999999998"/>
    <m/>
    <m/>
    <m/>
    <m/>
    <m/>
    <m/>
    <m/>
    <m/>
    <m/>
    <m/>
    <m/>
    <n v="134445.59999999998"/>
    <m/>
    <n v="45"/>
  </r>
  <r>
    <s v="3111102043121O11E11304C02A01E911143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31"/>
    <s v="APORTACIONES AL SISTEMA PARA EL RETIRO"/>
    <n v="150125"/>
    <m/>
    <m/>
    <n v="8580"/>
    <m/>
    <s v="ENERO"/>
    <n v="8580"/>
    <m/>
    <m/>
    <m/>
    <m/>
    <m/>
    <m/>
    <m/>
    <m/>
    <m/>
    <m/>
    <m/>
    <n v="8580"/>
    <m/>
    <n v="45"/>
  </r>
  <r>
    <s v="3111106055183O17E17405C01A01E911336111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3"/>
    <n v="3361"/>
    <s v="SERVICIOS DE APOYO ADMINISTRATIVO, TRADUCCIÓN, FOTOCOPIADO E IMPRESIÓN"/>
    <n v="110125"/>
    <n v="3000000"/>
    <m/>
    <n v="3000000"/>
    <s v="ADQUISICIÓN DE IMPRESOS Y PROMOCIONALES PARA LAS ACCIONES DEL GOBIERNO MUNICIPAL (IRREDUCTIBLES)."/>
    <s v="ENERO"/>
    <n v="3000000"/>
    <m/>
    <m/>
    <m/>
    <m/>
    <m/>
    <m/>
    <m/>
    <m/>
    <m/>
    <m/>
    <m/>
    <n v="3000000"/>
    <m/>
    <n v="45"/>
  </r>
  <r>
    <s v="3111102043121O11E11304C02A01E911216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2"/>
    <n v="2161"/>
    <s v="MATERIAL DE LIMPIEZA"/>
    <n v="110125"/>
    <n v="20000"/>
    <n v="-19500"/>
    <n v="500"/>
    <s v="Compra de insumos de limpieza como trapeadores, escobas, recogedores, sanitizantes, sanitas, pañuelos desechables"/>
    <s v="ENERO"/>
    <n v="500"/>
    <m/>
    <m/>
    <m/>
    <m/>
    <m/>
    <m/>
    <m/>
    <m/>
    <m/>
    <m/>
    <m/>
    <n v="500"/>
    <m/>
    <n v="45"/>
  </r>
  <r>
    <s v="3111106065183O17E17405C01A03E911339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1"/>
    <s v="3"/>
    <n v="3391"/>
    <s v="SERVICIOS PROFESIONALES, CIENTÍFICOS Y TÉCNICOS INTEGRALES"/>
    <n v="110125"/>
    <n v="3000000"/>
    <m/>
    <n v="3000000"/>
    <s v="SERVICIO DE DESARROLLO Y SEGUIMIENTO DE ESTRATEGIAS DE COMUNICACIÓN DIGITAL, CREACIÓN DE CONTENIDOS PARA INTERNET Y ELABORACIÓN DE PÁGINAS DE ATERRIZAJE Y PRODUCTOS WEB (IRREDUCTIBLES)."/>
    <s v="ENERO"/>
    <n v="3000000"/>
    <m/>
    <m/>
    <m/>
    <m/>
    <m/>
    <m/>
    <m/>
    <m/>
    <m/>
    <m/>
    <m/>
    <n v="3000000"/>
    <m/>
    <n v="45"/>
  </r>
  <r>
    <s v="3111102043121O11E11304C02A01E911214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2"/>
    <n v="2141"/>
    <s v="MATERIALES, ÚTILES Y EQUIPOS MENORES DE TECNOLOGÍAS DE LA INFORMACIÓN Y COMUNICACIONES"/>
    <n v="110125"/>
    <n v="15000"/>
    <n v="-14500"/>
    <n v="500"/>
    <s v="Adquisición de usb, disco grabable, mouse, teclado"/>
    <s v="MARZO, MAYO, JULIO"/>
    <m/>
    <m/>
    <n v="500"/>
    <m/>
    <m/>
    <m/>
    <m/>
    <m/>
    <m/>
    <m/>
    <m/>
    <m/>
    <n v="500"/>
    <m/>
    <n v="45"/>
  </r>
  <r>
    <s v="3111102043121O11E11304C02A01E911318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181"/>
    <s v="SERVICIOS POSTALES Y TELEGRÁFICOS"/>
    <n v="110125"/>
    <n v="10000"/>
    <m/>
    <n v="10000"/>
    <s v="Compra de giros telegráficos y postales para la remisión de notificaciones foraneas"/>
    <s v="FEBRERO, MARZO, MAYO, JULIO, SEPTIEMBRE, NOVIEMBRE"/>
    <m/>
    <n v="2000"/>
    <n v="2000"/>
    <m/>
    <n v="2000"/>
    <m/>
    <n v="2000"/>
    <m/>
    <n v="1000"/>
    <m/>
    <n v="1000"/>
    <m/>
    <n v="10000"/>
    <m/>
    <n v="45"/>
  </r>
  <r>
    <s v="3111102043121O11E11304C02A01E911253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2"/>
    <n v="2531"/>
    <s v="MEDICINAS Y PRODUCTOS FARMACÉUTICOS"/>
    <n v="110125"/>
    <n v="5000"/>
    <m/>
    <n v="5000"/>
    <s v="Adquisición de botiquin medico y medicinas para los servidores publicos"/>
    <s v="ENERO, JULIO"/>
    <n v="2500"/>
    <m/>
    <m/>
    <m/>
    <m/>
    <m/>
    <n v="2500"/>
    <m/>
    <m/>
    <m/>
    <m/>
    <m/>
    <n v="5000"/>
    <m/>
    <n v="45"/>
  </r>
  <r>
    <s v="3111102043121O11E11304C02A02E9125151110125993"/>
    <n v="31111"/>
    <s v="02"/>
    <s v="CONSEJERIA JURIDICA"/>
    <s v="04C02A02"/>
    <s v="04"/>
    <x v="4"/>
    <s v="C"/>
    <s v="02"/>
    <x v="9"/>
    <s v="A"/>
    <s v="02"/>
    <s v="Realización de operativos para detectar e inhibir la corrupción en los elementos de la Policía de Guadalajara"/>
    <s v="3"/>
    <s v="121"/>
    <s v="O11"/>
    <s v="E113"/>
    <m/>
    <s v="0204"/>
    <s v="DIRECCIÓN JURÍDICA ADSCRITA A LA COMISARÍA DE GUADALAJARA"/>
    <s v="E"/>
    <s v="91"/>
    <n v="2"/>
    <s v="5"/>
    <n v="5151"/>
    <s v="EQUIPO DE CÓMPUTO Y DE TECNOLOGÍAS DE LA INFORMACIÓN"/>
    <n v="110125"/>
    <n v="246000"/>
    <n v="-123000"/>
    <n v="123000"/>
    <s v="Adquisición de 15 equipos de cómputo/laptops"/>
    <s v="FEBRERO"/>
    <m/>
    <n v="123000"/>
    <m/>
    <m/>
    <m/>
    <m/>
    <m/>
    <m/>
    <m/>
    <m/>
    <m/>
    <m/>
    <n v="123000"/>
    <m/>
    <n v="45"/>
  </r>
  <r>
    <s v="3111102043121O11E11304C02A02E9125111110125993"/>
    <n v="31111"/>
    <s v="02"/>
    <s v="CONSEJERIA JURIDICA"/>
    <s v="04C02A02"/>
    <s v="04"/>
    <x v="4"/>
    <s v="C"/>
    <s v="02"/>
    <x v="9"/>
    <s v="A"/>
    <s v="02"/>
    <s v="Realización de operativos para detectar e inhibir la corrupción en los elementos de la Policía de Guadalajara"/>
    <s v="3"/>
    <s v="121"/>
    <s v="O11"/>
    <s v="E113"/>
    <m/>
    <s v="0204"/>
    <s v="DIRECCIÓN JURÍDICA ADSCRITA A LA COMISARÍA DE GUADALAJARA"/>
    <s v="E"/>
    <s v="91"/>
    <n v="2"/>
    <s v="5"/>
    <n v="5111"/>
    <s v="MUEBLES DE OFICINA Y ESTANTERÍA"/>
    <n v="110125"/>
    <n v="80000"/>
    <n v="-40000"/>
    <n v="40000"/>
    <s v="Adquisición de 15 sillas y 15 escritorios de oficina"/>
    <s v="FEBRERO"/>
    <m/>
    <n v="40000"/>
    <m/>
    <m/>
    <m/>
    <m/>
    <m/>
    <m/>
    <m/>
    <m/>
    <m/>
    <m/>
    <n v="40000"/>
    <m/>
    <n v="45"/>
  </r>
  <r>
    <s v="3111102053121O11E11304C03A01E911211111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2"/>
    <n v="2111"/>
    <s v="MATERIALES, ÚTILES Y EQUIPOS MENORES DE OFICINA"/>
    <n v="110125"/>
    <n v="10000"/>
    <n v="-9500"/>
    <n v="500"/>
    <s v="Compra de insumos de papelería para labores administrativas de la dependencia como hojas bond, carpetas, lápices, post it, borradores, sacapuntas,clips."/>
    <s v="ENERO"/>
    <n v="500"/>
    <m/>
    <m/>
    <m/>
    <m/>
    <m/>
    <m/>
    <m/>
    <m/>
    <m/>
    <m/>
    <m/>
    <n v="500"/>
    <m/>
    <n v="45"/>
  </r>
  <r>
    <s v="3111102053121O11E11304C03A01E911113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131"/>
    <s v="SUELDO BASE"/>
    <n v="150125"/>
    <m/>
    <m/>
    <n v="683505.60000000009"/>
    <m/>
    <s v="ENERO"/>
    <n v="683505.60000000009"/>
    <m/>
    <m/>
    <m/>
    <m/>
    <m/>
    <m/>
    <m/>
    <m/>
    <m/>
    <m/>
    <m/>
    <n v="683505.60000000009"/>
    <m/>
    <n v="45"/>
  </r>
  <r>
    <s v="3111102053121O11E11304C03A01E911132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321"/>
    <s v="PRIMAS DE VACACIONES, DOMINICAL Y GRATIFICACIÓN DE FIN DE AÑO"/>
    <n v="150125"/>
    <m/>
    <m/>
    <n v="104424.47"/>
    <m/>
    <s v="ENERO"/>
    <n v="104424.47"/>
    <m/>
    <m/>
    <m/>
    <m/>
    <m/>
    <m/>
    <m/>
    <m/>
    <m/>
    <m/>
    <m/>
    <n v="104424.47"/>
    <m/>
    <n v="45"/>
  </r>
  <r>
    <s v="3111102053121O11E11304C03A01E911141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411"/>
    <s v="APORTACIONES DE SEGURIDAD SOCIAL"/>
    <n v="150125"/>
    <m/>
    <m/>
    <n v="164041.44"/>
    <m/>
    <s v="ENERO"/>
    <n v="164041.44"/>
    <m/>
    <m/>
    <m/>
    <m/>
    <m/>
    <m/>
    <m/>
    <m/>
    <m/>
    <m/>
    <m/>
    <n v="164041.44"/>
    <m/>
    <n v="45"/>
  </r>
  <r>
    <s v="3111102053121O11E11304C03A01E911142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421"/>
    <s v="APORTACIONES A FONDOS DE VIVIENDA"/>
    <n v="150125"/>
    <m/>
    <m/>
    <n v="20505.12"/>
    <m/>
    <s v="ENERO"/>
    <n v="20505.12"/>
    <m/>
    <m/>
    <m/>
    <m/>
    <m/>
    <m/>
    <m/>
    <m/>
    <m/>
    <m/>
    <m/>
    <n v="20505.12"/>
    <m/>
    <n v="45"/>
  </r>
  <r>
    <s v="3111102053121O11E11304C03A01E911143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431"/>
    <s v="APORTACIONES AL SISTEMA PARA EL RETIRO"/>
    <n v="150125"/>
    <m/>
    <m/>
    <n v="13670.16"/>
    <m/>
    <s v="ENERO"/>
    <n v="13670.16"/>
    <m/>
    <m/>
    <m/>
    <m/>
    <m/>
    <m/>
    <m/>
    <m/>
    <m/>
    <m/>
    <m/>
    <n v="13670.16"/>
    <m/>
    <n v="45"/>
  </r>
  <r>
    <s v="3111102063121O11E11304C03A02E911211111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2"/>
    <n v="2111"/>
    <s v="MATERIALES, ÚTILES Y EQUIPOS MENORES DE OFICINA"/>
    <n v="110125"/>
    <n v="10000"/>
    <n v="-9500"/>
    <n v="500"/>
    <s v="Compra de insumos de papelería para labores administrativas de la dependencia como hojas bond, carpetas, lápices, post it, borradores, sacapuntas,clips."/>
    <s v="ENERO"/>
    <n v="500"/>
    <m/>
    <m/>
    <m/>
    <m/>
    <m/>
    <m/>
    <m/>
    <m/>
    <m/>
    <m/>
    <m/>
    <n v="500"/>
    <m/>
    <n v="45"/>
  </r>
  <r>
    <s v="3111102063121O11E11304C03A02E911113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131"/>
    <s v="SUELDO BASE"/>
    <n v="150125"/>
    <m/>
    <m/>
    <n v="1042549.92"/>
    <m/>
    <s v="ENERO"/>
    <n v="1042549.92"/>
    <m/>
    <m/>
    <m/>
    <m/>
    <m/>
    <m/>
    <m/>
    <m/>
    <m/>
    <m/>
    <m/>
    <n v="1042549.92"/>
    <m/>
    <n v="45"/>
  </r>
  <r>
    <s v="3111102063121O11E11304C03A02E91112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221"/>
    <s v="SUELDO PARA PERSONAL EVENTUAL"/>
    <n v="150125"/>
    <m/>
    <m/>
    <n v="170640"/>
    <m/>
    <s v="ENERO"/>
    <n v="170640"/>
    <m/>
    <m/>
    <m/>
    <m/>
    <m/>
    <m/>
    <m/>
    <m/>
    <m/>
    <m/>
    <m/>
    <n v="170640"/>
    <m/>
    <n v="45"/>
  </r>
  <r>
    <s v="3111102063121O11E11304C03A02E91113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321"/>
    <s v="PRIMAS DE VACACIONES, DOMINICAL Y GRATIFICACIÓN DE FIN DE AÑO"/>
    <n v="150125"/>
    <m/>
    <m/>
    <n v="159278.46"/>
    <m/>
    <s v="ENERO"/>
    <n v="159278.46"/>
    <m/>
    <m/>
    <m/>
    <m/>
    <m/>
    <m/>
    <m/>
    <m/>
    <m/>
    <m/>
    <m/>
    <n v="159278.46"/>
    <m/>
    <n v="45"/>
  </r>
  <r>
    <s v="3111102063121O11E11304C03A02E91113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321"/>
    <s v="PRIMAS DE VACACIONES, DOMINICAL Y GRATIFICACIÓN DE FIN DE AÑO"/>
    <n v="150125"/>
    <m/>
    <m/>
    <n v="21666.67"/>
    <m/>
    <s v="ENERO"/>
    <n v="21666.67"/>
    <m/>
    <m/>
    <m/>
    <m/>
    <m/>
    <m/>
    <m/>
    <m/>
    <m/>
    <m/>
    <m/>
    <n v="21666.67"/>
    <m/>
    <n v="45"/>
  </r>
  <r>
    <s v="3111102063121O11E11304C03A02E911141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11"/>
    <s v="APORTACIONES DE SEGURIDAD SOCIAL"/>
    <n v="150125"/>
    <m/>
    <m/>
    <n v="250212"/>
    <m/>
    <s v="ENERO"/>
    <n v="250212"/>
    <m/>
    <m/>
    <m/>
    <m/>
    <m/>
    <m/>
    <m/>
    <m/>
    <m/>
    <m/>
    <m/>
    <n v="250212"/>
    <m/>
    <n v="45"/>
  </r>
  <r>
    <s v="3111102063121O11E11304C03A02E911141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11"/>
    <s v="APORTACIONES DE SEGURIDAD SOCIAL"/>
    <n v="150125"/>
    <m/>
    <m/>
    <n v="37440"/>
    <m/>
    <s v="ENERO"/>
    <n v="37440"/>
    <m/>
    <m/>
    <m/>
    <m/>
    <m/>
    <m/>
    <m/>
    <m/>
    <m/>
    <m/>
    <m/>
    <n v="37440"/>
    <m/>
    <n v="45"/>
  </r>
  <r>
    <s v="3111102063121O11E11304C03A02E91114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21"/>
    <s v="APORTACIONES A FONDOS DE VIVIENDA"/>
    <n v="150125"/>
    <m/>
    <m/>
    <n v="31276.560000000001"/>
    <m/>
    <s v="ENERO"/>
    <n v="31276.560000000001"/>
    <m/>
    <m/>
    <m/>
    <m/>
    <m/>
    <m/>
    <m/>
    <m/>
    <m/>
    <m/>
    <m/>
    <n v="31276.560000000001"/>
    <m/>
    <n v="45"/>
  </r>
  <r>
    <s v="3111102063121O11E11304C03A02E91114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21"/>
    <s v="APORTACIONES A FONDOS DE VIVIENDA"/>
    <n v="150125"/>
    <m/>
    <m/>
    <n v="4680"/>
    <m/>
    <s v="ENERO"/>
    <n v="4680"/>
    <m/>
    <m/>
    <m/>
    <m/>
    <m/>
    <m/>
    <m/>
    <m/>
    <m/>
    <m/>
    <m/>
    <n v="4680"/>
    <m/>
    <n v="45"/>
  </r>
  <r>
    <s v="3111102063121O11E11304C03A02E911143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31"/>
    <s v="APORTACIONES AL SISTEMA PARA EL RETIRO"/>
    <n v="150125"/>
    <m/>
    <m/>
    <n v="20850.96"/>
    <m/>
    <s v="ENERO"/>
    <n v="20850.96"/>
    <m/>
    <m/>
    <m/>
    <m/>
    <m/>
    <m/>
    <m/>
    <m/>
    <m/>
    <m/>
    <m/>
    <n v="20850.96"/>
    <m/>
    <n v="45"/>
  </r>
  <r>
    <s v="3111102063121O11E11304C03A02E911143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31"/>
    <s v="APORTACIONES AL SISTEMA PARA EL RETIRO"/>
    <n v="150125"/>
    <m/>
    <m/>
    <n v="3120"/>
    <m/>
    <s v="ENERO"/>
    <n v="3120"/>
    <m/>
    <m/>
    <m/>
    <m/>
    <m/>
    <m/>
    <m/>
    <m/>
    <m/>
    <m/>
    <m/>
    <n v="3120"/>
    <m/>
    <n v="45"/>
  </r>
  <r>
    <s v="3111102043121O11E11304C03A03E9112111110125993"/>
    <n v="31111"/>
    <s v="02"/>
    <s v="CONSEJERIA JURIDICA"/>
    <s v="04C03A03"/>
    <s v="04"/>
    <x v="4"/>
    <s v="C"/>
    <s v="03"/>
    <x v="11"/>
    <s v="A"/>
    <s v="03"/>
    <s v="Integración de procedimientos administrativos por perdida o daño de armamento e implementos policiales"/>
    <s v="3"/>
    <s v="121"/>
    <s v="O11"/>
    <s v="E113"/>
    <m/>
    <s v="0204"/>
    <s v="DIRECCIÓN JURÍDICA ADSCRITA A LA COMISARÍA DE GUADALAJARA"/>
    <s v="E"/>
    <s v="91"/>
    <n v="1"/>
    <s v="2"/>
    <n v="2111"/>
    <s v="MATERIALES, ÚTILES Y EQUIPOS MENORES DE OFICINA"/>
    <n v="110125"/>
    <n v="15000"/>
    <n v="-14500"/>
    <n v="500"/>
    <s v="Compra de insumos de papelería para labores administrativas de la dependencia como hojas bond, carpetas, lápices, post it, borradores, sacapuntas,clips."/>
    <s v="ENERO"/>
    <n v="500"/>
    <m/>
    <m/>
    <m/>
    <m/>
    <m/>
    <m/>
    <m/>
    <m/>
    <m/>
    <m/>
    <m/>
    <n v="500"/>
    <m/>
    <n v="45"/>
  </r>
  <r>
    <s v="3111102083121O11E11304C03A04E912515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2"/>
    <s v="5"/>
    <n v="5151"/>
    <s v="EQUIPO DE CÓMPUTO Y DE TECNOLOGÍAS DE LA INFORMACIÓN"/>
    <n v="110125"/>
    <n v="246000"/>
    <n v="-123000"/>
    <n v="123000"/>
    <s v="Adquisición de 15 equipos de cómputo/laptops"/>
    <s v="FEBRERO"/>
    <m/>
    <n v="123000"/>
    <m/>
    <m/>
    <m/>
    <m/>
    <m/>
    <m/>
    <m/>
    <m/>
    <m/>
    <m/>
    <n v="123000"/>
    <m/>
    <n v="45"/>
  </r>
  <r>
    <s v="3111102083121O11E11304C03A04E911113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131"/>
    <s v="SUELDO BASE"/>
    <n v="150125"/>
    <m/>
    <m/>
    <n v="9439179.6000000015"/>
    <m/>
    <s v="ENERO"/>
    <n v="9439179.6000000015"/>
    <m/>
    <m/>
    <m/>
    <m/>
    <m/>
    <m/>
    <m/>
    <m/>
    <m/>
    <m/>
    <m/>
    <n v="9439179.6000000015"/>
    <m/>
    <n v="45"/>
  </r>
  <r>
    <s v="3111102083121O11E11304C03A04E91112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221"/>
    <s v="SUELDO PARA PERSONAL EVENTUAL"/>
    <n v="150125"/>
    <m/>
    <m/>
    <n v="1965960"/>
    <m/>
    <s v="ENERO"/>
    <n v="1965960"/>
    <m/>
    <m/>
    <m/>
    <m/>
    <m/>
    <m/>
    <m/>
    <m/>
    <m/>
    <m/>
    <m/>
    <n v="1965960"/>
    <m/>
    <n v="45"/>
  </r>
  <r>
    <s v="3111102083121O11E11304C03A04E911131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311"/>
    <s v="PRIMAS POR AÑOS DE SERVICIOS EFECTIVOS PRESTADOS"/>
    <n v="150125"/>
    <m/>
    <m/>
    <n v="642386.88"/>
    <m/>
    <s v="ENERO"/>
    <n v="642386.88"/>
    <m/>
    <m/>
    <m/>
    <m/>
    <m/>
    <m/>
    <m/>
    <m/>
    <m/>
    <m/>
    <m/>
    <n v="642386.88"/>
    <m/>
    <n v="45"/>
  </r>
  <r>
    <s v="3111102083121O11E11304C03A04E91113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321"/>
    <s v="PRIMAS DE VACACIONES, DOMINICAL Y GRATIFICACIÓN DE FIN DE AÑO"/>
    <n v="150125"/>
    <m/>
    <m/>
    <n v="1442096.88"/>
    <m/>
    <s v="ENERO"/>
    <n v="1442096.88"/>
    <m/>
    <m/>
    <m/>
    <m/>
    <m/>
    <m/>
    <m/>
    <m/>
    <m/>
    <m/>
    <m/>
    <n v="1442096.88"/>
    <m/>
    <n v="45"/>
  </r>
  <r>
    <s v="3111102083121O11E11304C03A04E91113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321"/>
    <s v="PRIMAS DE VACACIONES, DOMINICAL Y GRATIFICACIÓN DE FIN DE AÑO"/>
    <n v="150125"/>
    <m/>
    <m/>
    <n v="258816.67"/>
    <m/>
    <s v="ENERO"/>
    <n v="258816.67"/>
    <m/>
    <m/>
    <m/>
    <m/>
    <m/>
    <m/>
    <m/>
    <m/>
    <m/>
    <m/>
    <m/>
    <n v="258816.67"/>
    <m/>
    <n v="45"/>
  </r>
  <r>
    <s v="3111102083121O11E11304C03A04E911141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11"/>
    <s v="APORTACIONES DE SEGURIDAD SOCIAL"/>
    <n v="150125"/>
    <m/>
    <m/>
    <n v="2265403.2000000002"/>
    <m/>
    <s v="ENERO"/>
    <n v="2265403.2000000002"/>
    <m/>
    <m/>
    <m/>
    <m/>
    <m/>
    <m/>
    <m/>
    <m/>
    <m/>
    <m/>
    <m/>
    <n v="2265403.2000000002"/>
    <m/>
    <n v="45"/>
  </r>
  <r>
    <s v="3111102083121O11E11304C03A04E911141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11"/>
    <s v="APORTACIONES DE SEGURIDAD SOCIAL"/>
    <n v="150125"/>
    <m/>
    <m/>
    <n v="447235.19999999995"/>
    <m/>
    <s v="ENERO"/>
    <n v="447235.19999999995"/>
    <m/>
    <m/>
    <m/>
    <m/>
    <m/>
    <m/>
    <m/>
    <m/>
    <m/>
    <m/>
    <m/>
    <n v="447235.19999999995"/>
    <m/>
    <n v="45"/>
  </r>
  <r>
    <s v="3111102083121O11E11304C03A04E91114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21"/>
    <s v="APORTACIONES A FONDOS DE VIVIENDA"/>
    <n v="150125"/>
    <m/>
    <m/>
    <n v="283175.27999999997"/>
    <m/>
    <s v="ENERO"/>
    <n v="283175.27999999997"/>
    <m/>
    <m/>
    <m/>
    <m/>
    <m/>
    <m/>
    <m/>
    <m/>
    <m/>
    <m/>
    <m/>
    <n v="283175.27999999997"/>
    <m/>
    <n v="45"/>
  </r>
  <r>
    <s v="3111102083121O11E11304C03A04E91114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21"/>
    <s v="APORTACIONES A FONDOS DE VIVIENDA"/>
    <n v="150125"/>
    <m/>
    <m/>
    <n v="55904.399999999994"/>
    <m/>
    <s v="ENERO"/>
    <n v="55904.399999999994"/>
    <m/>
    <m/>
    <m/>
    <m/>
    <m/>
    <m/>
    <m/>
    <m/>
    <m/>
    <m/>
    <m/>
    <n v="55904.399999999994"/>
    <m/>
    <n v="45"/>
  </r>
  <r>
    <s v="3111102083121O11E11304C03A04E911143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31"/>
    <s v="APORTACIONES AL SISTEMA PARA EL RETIRO"/>
    <n v="150125"/>
    <m/>
    <m/>
    <n v="188783.52"/>
    <m/>
    <s v="ENERO"/>
    <n v="188783.52"/>
    <m/>
    <m/>
    <m/>
    <m/>
    <m/>
    <m/>
    <m/>
    <m/>
    <m/>
    <m/>
    <m/>
    <n v="188783.52"/>
    <m/>
    <n v="45"/>
  </r>
  <r>
    <s v="3111102083121O11E11304C03A04E911143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31"/>
    <s v="APORTACIONES AL SISTEMA PARA EL RETIRO"/>
    <n v="150125"/>
    <m/>
    <m/>
    <n v="37269.600000000006"/>
    <m/>
    <s v="ENERO"/>
    <n v="37269.600000000006"/>
    <m/>
    <m/>
    <m/>
    <m/>
    <m/>
    <m/>
    <m/>
    <m/>
    <m/>
    <m/>
    <m/>
    <n v="37269.600000000006"/>
    <m/>
    <n v="45"/>
  </r>
  <r>
    <s v="3111102083121O11E11304C03A04E912511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2"/>
    <s v="5"/>
    <n v="5111"/>
    <s v="MUEBLES DE OFICINA Y ESTANTERÍA"/>
    <n v="110125"/>
    <n v="56500"/>
    <n v="-28250"/>
    <n v="28250"/>
    <s v="Adquisición de 15 sillas y 15 escritorios de oficina"/>
    <s v="FEBRERO"/>
    <m/>
    <n v="28250"/>
    <m/>
    <m/>
    <m/>
    <m/>
    <m/>
    <m/>
    <m/>
    <m/>
    <m/>
    <m/>
    <n v="28250"/>
    <m/>
    <n v="45"/>
  </r>
  <r>
    <s v="3111102083121O11E11304C03A04E911216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2"/>
    <n v="2161"/>
    <s v="MATERIAL DE LIMPIEZA"/>
    <n v="110125"/>
    <n v="30000"/>
    <n v="-29500"/>
    <n v="500"/>
    <s v="Compra de insumos de limpieza como trapeadores, escobas, recogedores, sanitizantes, sanitas, pañuelos desechables"/>
    <s v="ENERO"/>
    <n v="500"/>
    <m/>
    <m/>
    <m/>
    <m/>
    <m/>
    <m/>
    <m/>
    <m/>
    <m/>
    <m/>
    <m/>
    <n v="500"/>
    <m/>
    <n v="45"/>
  </r>
  <r>
    <s v="3111102083121O11E11304C03A04E911211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2"/>
    <n v="2111"/>
    <s v="MATERIALES, ÚTILES Y EQUIPOS MENORES DE OFICINA"/>
    <n v="110125"/>
    <n v="15000"/>
    <n v="-14500"/>
    <n v="500"/>
    <s v="Compra de insumos de papelería para labores administrativas de la dependencia como hojas bond, carpetas, lápices, post it, borradores, sacapuntas,clips."/>
    <s v="ENERO"/>
    <n v="500"/>
    <m/>
    <m/>
    <m/>
    <m/>
    <m/>
    <m/>
    <m/>
    <m/>
    <m/>
    <m/>
    <m/>
    <n v="500"/>
    <m/>
    <n v="45"/>
  </r>
  <r>
    <s v="3111102083121O11E11304C03A04E911245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2"/>
    <n v="2451"/>
    <s v="VIDRIO Y PRODUCTOS DE VIDRIO"/>
    <n v="110125"/>
    <n v="3000"/>
    <n v="-2500"/>
    <n v="500"/>
    <s v="Adquisición de vidrios en caso de percance"/>
    <s v="MARZO"/>
    <m/>
    <m/>
    <n v="500"/>
    <m/>
    <m/>
    <m/>
    <m/>
    <m/>
    <m/>
    <m/>
    <m/>
    <m/>
    <n v="500"/>
    <m/>
    <n v="45"/>
  </r>
  <r>
    <s v="3111102083121O11E11304C03A04E911318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3"/>
    <n v="3181"/>
    <s v="SERVICIOS POSTALES Y TELEGRÁFICOS"/>
    <n v="110125"/>
    <n v="3000"/>
    <m/>
    <n v="3000"/>
    <s v="Compra de giros telegráficos y postales para la remisión de notificaciones foraneas"/>
    <s v="MARZO, JUNIO, SEPTIEMBRE"/>
    <m/>
    <m/>
    <n v="1000"/>
    <m/>
    <m/>
    <n v="1000"/>
    <m/>
    <m/>
    <n v="1000"/>
    <m/>
    <m/>
    <m/>
    <n v="3000"/>
    <m/>
    <n v="45"/>
  </r>
  <r>
    <s v="3111103026131O17E17731C01A01P9113781110125993"/>
    <n v="31111"/>
    <s v="03"/>
    <s v="SUPERINTENDENCIA DEL CENTRO HISTÓRICO "/>
    <s v="31C01A01"/>
    <s v="31"/>
    <x v="8"/>
    <s v="C"/>
    <s v="01"/>
    <x v="12"/>
    <s v="A"/>
    <s v="01"/>
    <s v="Organización de operativos con dependencias involucradas para el retiro de comercio irregular, atención a situación de calle, movilidad y relacionados con la seguridad publica en el polígono del Centro Histórico realizados."/>
    <s v="6"/>
    <s v="131"/>
    <s v="O17"/>
    <s v="E177"/>
    <m/>
    <s v="0302"/>
    <s v="DIRECCIÓN DE ORDEN Y GOBERNANZA"/>
    <s v="P"/>
    <s v="91"/>
    <n v="1"/>
    <s v="3"/>
    <n v="3781"/>
    <s v="SERVICIOS INTEGRALES DE TRASLADO Y VIÁTICOS"/>
    <n v="110125"/>
    <n v="10000"/>
    <n v="-5000"/>
    <n v="5000"/>
    <s v="Pago de transporte para trasladar personas de calle a albergues y asociaciones con las que se tenga convenio"/>
    <s v="FEBRERO, MAYO, AGOSTO Y NOVIEMBRE"/>
    <m/>
    <n v="1250"/>
    <m/>
    <m/>
    <n v="1250"/>
    <m/>
    <m/>
    <n v="1250"/>
    <m/>
    <m/>
    <n v="1250"/>
    <m/>
    <n v="5000"/>
    <m/>
    <n v="45"/>
  </r>
  <r>
    <s v="3111103026131O17E17731C01A02P91144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4"/>
    <n v="4451"/>
    <s v="AYUDAS SOCIALES A INSTITUCIONES SIN FINES DE LUCRO"/>
    <n v="110125"/>
    <n v="200000"/>
    <m/>
    <n v="200000"/>
    <s v="para proyecto de convenio de colaboracion con OSC que den atencon a personas de situacion de calle que requieren albegue especial, pernocta, asilo y rehabilitacion"/>
    <s v="MARZO"/>
    <m/>
    <m/>
    <n v="200000"/>
    <m/>
    <m/>
    <m/>
    <m/>
    <m/>
    <m/>
    <m/>
    <m/>
    <m/>
    <n v="200000"/>
    <m/>
    <n v="45"/>
  </r>
  <r>
    <s v="3111103026131O17E17731C01A02P911441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4"/>
    <n v="4411"/>
    <s v="AYUDAS SOCIALES A PERSONAS"/>
    <n v="110125"/>
    <n v="156000"/>
    <m/>
    <n v="156000"/>
    <s v="apoyo de transporte para retorno a casa foraneos y locales asi como ropa, pañales y calzado, servicios funebres y muletas para personas en situacion calle"/>
    <s v="ENERO A DICIEMBRE"/>
    <n v="13000"/>
    <n v="13000"/>
    <n v="13000"/>
    <n v="13000"/>
    <n v="13000"/>
    <n v="13000"/>
    <n v="13000"/>
    <n v="13000"/>
    <n v="13000"/>
    <n v="13000"/>
    <n v="13000"/>
    <n v="13000"/>
    <n v="156000"/>
    <m/>
    <n v="45"/>
  </r>
  <r>
    <s v="3111103026131O17E17731C01A02P911221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211"/>
    <s v="PRODUCTOS ALIMENTICIOS PARA PERSONAS"/>
    <n v="110125"/>
    <n v="85000"/>
    <n v="-42500"/>
    <n v="42500"/>
    <s v="Hidratación suero, lonches, galletas, jugos, caldos según estado en el que se encuentra para personas de calle (adicional)"/>
    <s v="ENERO"/>
    <n v="42500"/>
    <m/>
    <m/>
    <m/>
    <m/>
    <m/>
    <m/>
    <m/>
    <m/>
    <m/>
    <m/>
    <m/>
    <n v="42500"/>
    <m/>
    <n v="45"/>
  </r>
  <r>
    <s v="3111103026131O17E17731C01A02P911253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531"/>
    <s v="MEDICINAS Y PRODUCTOS FARMACÉUTICOS"/>
    <n v="110125"/>
    <n v="58000"/>
    <m/>
    <n v="58000"/>
    <s v="Cubre bocas, guantes, lentes de protecicon, gasas, bendas, paracetamol, ketorolaco, cinta micropore, isodine, antidearreico, guantes de nitrilo para manipulacion de enfermos para la brigada de atencion a personas en situacion calle"/>
    <s v="ENERO, MARZO, JUNIO Y SEPTIEMBRE"/>
    <n v="14500"/>
    <m/>
    <n v="14500"/>
    <m/>
    <m/>
    <n v="14500"/>
    <m/>
    <m/>
    <n v="14500"/>
    <m/>
    <m/>
    <m/>
    <n v="58000"/>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371403000"/>
    <m/>
    <n v="297870133.44999999"/>
    <s v="MANTENIMIENTO Y PRESTACION DEL SERVICIO DE CONCESIONARIA DE LA RED DE ALUMRADO PUBLICO _x000a_DE DIC 2024 A NOV 2025 (IRREDUCTIBLE)"/>
    <s v="ENERO, FEBRERO"/>
    <n v="148935066.72999999"/>
    <n v="148935066.72"/>
    <m/>
    <m/>
    <m/>
    <m/>
    <m/>
    <m/>
    <m/>
    <m/>
    <m/>
    <m/>
    <n v="297870133.44999999"/>
    <m/>
    <n v="45"/>
  </r>
  <r>
    <s v="3111103026131O17E17731C01A02P91256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2"/>
    <s v="5"/>
    <n v="5651"/>
    <s v="EQUIPO DE COMUNICACIÓN Y TELECOMUNICACIÓN"/>
    <n v="110125"/>
    <n v="30000"/>
    <n v="-15000"/>
    <n v="15000"/>
    <s v="Radios de comunicación para la brigada de atencion a personas de calle 1 por cadrilla para cada uno de los 4 cuadrantes"/>
    <s v="MARZO"/>
    <m/>
    <m/>
    <n v="15000"/>
    <m/>
    <m/>
    <m/>
    <m/>
    <m/>
    <m/>
    <m/>
    <m/>
    <m/>
    <n v="15000"/>
    <m/>
    <n v="45"/>
  </r>
  <r>
    <s v="3111103026131O17E17731C01A02P911272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721"/>
    <s v="PRENDAS DE SEGURIDAD Y PROTECCIÓN PERSONAL"/>
    <n v="110125"/>
    <n v="25000"/>
    <m/>
    <n v="25000"/>
    <s v="Chalecos de seguridad con compartimientos y reflejante, guantes tipo jardinero para recoleccion de basura, cofias, mallas y gorras tipo pesquero para brigada de atencion a situación de calle"/>
    <s v="MARZO"/>
    <m/>
    <m/>
    <n v="25000"/>
    <m/>
    <m/>
    <m/>
    <m/>
    <m/>
    <m/>
    <m/>
    <m/>
    <m/>
    <n v="25000"/>
    <m/>
    <n v="45"/>
  </r>
  <r>
    <s v="3111103026131O17E17731C01A02P91121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151"/>
    <s v="MATERIAL IMPRESO E INFORMACIÓN DIGITAL"/>
    <n v="110125"/>
    <n v="20400"/>
    <m/>
    <n v="20400"/>
    <s v="Pago de impresiones de actas y documentos de identidad tales como cartas de policia para personas en situacion de calle locales y foraneos"/>
    <s v="ENERO A DICIEMBRE"/>
    <n v="1700"/>
    <n v="1700"/>
    <n v="1700"/>
    <n v="1700"/>
    <n v="1700"/>
    <n v="1700"/>
    <n v="1700"/>
    <n v="1700"/>
    <n v="1700"/>
    <n v="1700"/>
    <n v="1700"/>
    <n v="1700"/>
    <n v="20400"/>
    <m/>
    <n v="45"/>
  </r>
  <r>
    <s v="3111103026131O17E17731C01A02P91123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351"/>
    <s v="PRODUCTOS QUÍMICOS, FARMACÉUTICOS Y DE LABORATORIO ADQUIRIDOS COMO MATERIA PRIMA"/>
    <n v="110125"/>
    <n v="12000"/>
    <n v="-6000"/>
    <n v="6000"/>
    <s v="Alcohol, gel antibacterial, spray desinfecntante, agua oxigenada. Para brigada y personas situacion calle"/>
    <s v="ENERO"/>
    <n v="6000"/>
    <m/>
    <m/>
    <m/>
    <m/>
    <m/>
    <m/>
    <m/>
    <m/>
    <m/>
    <m/>
    <m/>
    <n v="6000"/>
    <m/>
    <n v="45"/>
  </r>
  <r>
    <s v="3111103026131O17E17731C01A02P912519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2"/>
    <s v="5"/>
    <n v="5191"/>
    <s v="OTROS MOBILIARIOS Y EQUIPOS DE ADMINISTRACIÓN"/>
    <n v="110125"/>
    <n v="10000"/>
    <n v="-5000"/>
    <n v="5000"/>
    <s v="Refrigerador pequeño para los sueros y alimentos para las personas en situación calle (adicional)"/>
    <s v="MARZO"/>
    <m/>
    <m/>
    <n v="5000"/>
    <m/>
    <m/>
    <m/>
    <m/>
    <m/>
    <m/>
    <m/>
    <m/>
    <m/>
    <n v="5000"/>
    <m/>
    <n v="45"/>
  </r>
  <r>
    <s v="3111103026131O17E17731C01A02P911291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911"/>
    <s v="HERRAMIENTAS MENORES"/>
    <n v="110125"/>
    <n v="5000"/>
    <n v="-4500"/>
    <n v="500"/>
    <s v="Navajas para desmantelamiento de mostrengos y tiendas abandonadas por personas de calle y lamparas de bolsillo para la brigada de atencion a personas de calle"/>
    <s v="ENERO"/>
    <n v="500"/>
    <m/>
    <m/>
    <m/>
    <m/>
    <m/>
    <m/>
    <m/>
    <m/>
    <m/>
    <m/>
    <m/>
    <n v="500"/>
    <m/>
    <n v="45"/>
  </r>
  <r>
    <s v="3111103046131O17E17731C01A03P9112711110125993"/>
    <n v="31111"/>
    <s v="03"/>
    <s v="SUPERINTENDENCIA DEL CENTRO HISTÓRICO "/>
    <s v="31C01A03"/>
    <s v="31"/>
    <x v="8"/>
    <s v="C"/>
    <s v="01"/>
    <x v="12"/>
    <s v="A"/>
    <s v="03"/>
    <s v="Canalización de reportes de movilidad, inspección y vigilancia, personas en situación de calle en el centro histórico realizados."/>
    <s v="6"/>
    <s v="131"/>
    <s v="O17"/>
    <s v="E177"/>
    <m/>
    <s v="0304"/>
    <s v="ENLACE ADMINISTRATIVO DEL CENTRO HISTÓRICO"/>
    <s v="P"/>
    <s v="91"/>
    <n v="1"/>
    <s v="2"/>
    <n v="2711"/>
    <s v="VESTUARIO Y UNIFORMES"/>
    <n v="110125"/>
    <n v="70000"/>
    <m/>
    <n v="70000"/>
    <s v="COMPRA DE UNIFORMES PARA EL PERSONAL DE LA SUPERINTENDENCIA DEL CENTRO HISTÓRICO (PLAYERAS Y CAMISAS PARA DAMA Y CABALLERO 60 APRX)"/>
    <s v="FEBRERO Y JUNIO"/>
    <m/>
    <n v="35000"/>
    <m/>
    <m/>
    <m/>
    <n v="35000"/>
    <m/>
    <m/>
    <m/>
    <m/>
    <m/>
    <m/>
    <n v="70000"/>
    <m/>
    <n v="45"/>
  </r>
  <r>
    <s v="3111103026131O17E17731C01A03P9112721110125993"/>
    <n v="31111"/>
    <s v="03"/>
    <s v="SUPERINTENDENCIA DEL CENTRO HISTÓRICO "/>
    <s v="31C01A03"/>
    <s v="31"/>
    <x v="8"/>
    <s v="C"/>
    <s v="01"/>
    <x v="12"/>
    <s v="A"/>
    <s v="03"/>
    <s v="Canalización de reportes de movilidad, inspección y vigilancia, personas en situación de calle en el centro histórico realizados."/>
    <s v="6"/>
    <s v="131"/>
    <s v="O17"/>
    <s v="E177"/>
    <m/>
    <s v="0302"/>
    <s v="DIRECCIÓN DE ORDEN Y GOBERNANZA"/>
    <s v="P"/>
    <s v="91"/>
    <n v="1"/>
    <s v="2"/>
    <n v="2721"/>
    <s v="PRENDAS DE SEGURIDAD Y PROTECCIÓN PERSONAL"/>
    <n v="110125"/>
    <n v="18000"/>
    <m/>
    <n v="18000"/>
    <s v="Chalecos de seguridad con compartimientos y reflejante, guantes tipo jaridnero para recoleccion de basura, cofias, mallas y gorras tipo pesquero para brigada de reporte generales"/>
    <s v="MARZO Y AGOSTO"/>
    <m/>
    <m/>
    <n v="9000"/>
    <m/>
    <m/>
    <m/>
    <m/>
    <n v="9000"/>
    <m/>
    <m/>
    <m/>
    <m/>
    <n v="18000"/>
    <m/>
    <n v="45"/>
  </r>
  <r>
    <s v="3111103026131O17E17731C01A03P9125651110125993"/>
    <n v="31111"/>
    <s v="03"/>
    <s v="SUPERINTENDENCIA DEL CENTRO HISTÓRICO "/>
    <s v="31C01A03"/>
    <s v="31"/>
    <x v="8"/>
    <s v="C"/>
    <s v="01"/>
    <x v="12"/>
    <s v="A"/>
    <s v="03"/>
    <s v="Canalización de reportes de movilidad, inspección y vigilancia, personas en situación de calle en el centro histórico realizados."/>
    <s v="6"/>
    <s v="131"/>
    <s v="O17"/>
    <s v="E177"/>
    <m/>
    <s v="0302"/>
    <s v="DIRECCIÓN DE ORDEN Y GOBERNANZA"/>
    <s v="P"/>
    <s v="91"/>
    <n v="2"/>
    <s v="5"/>
    <n v="5651"/>
    <s v="EQUIPO DE COMUNICACIÓN Y TELECOMUNICACIÓN"/>
    <n v="110125"/>
    <n v="15000"/>
    <n v="-7500"/>
    <n v="7500"/>
    <s v="Radios de comunicación para la brigada de reportes en general"/>
    <s v="MARZO"/>
    <m/>
    <m/>
    <n v="7500"/>
    <m/>
    <m/>
    <m/>
    <m/>
    <m/>
    <m/>
    <m/>
    <m/>
    <m/>
    <n v="7500"/>
    <m/>
    <n v="45"/>
  </r>
  <r>
    <s v="3111103026131O17E17731C01A04P9112211110125993"/>
    <n v="31111"/>
    <s v="03"/>
    <s v="SUPERINTENDENCIA DEL CENTRO HISTÓRICO "/>
    <s v="31C01A04"/>
    <s v="31"/>
    <x v="8"/>
    <s v="C"/>
    <s v="01"/>
    <x v="12"/>
    <s v="A"/>
    <s v="04"/>
    <s v="Reuniones con vecinos, comerciantes, empresarios y usuarios del centro histórico en temas de seguridad, vigilancia, movilidad, inspección, personas en situación de calle y reglamentacion realizadas"/>
    <s v="6"/>
    <s v="131"/>
    <s v="O17"/>
    <s v="E177"/>
    <m/>
    <s v="0302"/>
    <s v="DIRECCIÓN DE ORDEN Y GOBERNANZA"/>
    <s v="P"/>
    <s v="91"/>
    <n v="1"/>
    <s v="2"/>
    <n v="2211"/>
    <s v="PRODUCTOS ALIMENTICIOS PARA PERSONAS"/>
    <n v="110125"/>
    <n v="24000"/>
    <n v="-12000"/>
    <n v="12000"/>
    <s v="Alimentos para atención a las reuniones de mesa interdiciplinaria a realizar al menos una cada 2 meses y reuniones de mesa de diagnostico con DIF guadalajara (adicional)"/>
    <s v="ENERO A DICIEM BRE"/>
    <n v="1000"/>
    <n v="1000"/>
    <n v="1000"/>
    <n v="1000"/>
    <n v="1000"/>
    <n v="1000"/>
    <n v="1000"/>
    <n v="1000"/>
    <n v="1000"/>
    <n v="1000"/>
    <n v="1000"/>
    <n v="1000"/>
    <n v="12000"/>
    <m/>
    <n v="45"/>
  </r>
  <r>
    <s v="3111103026131O17E17731C01A04P9125151110125993"/>
    <n v="31111"/>
    <s v="03"/>
    <s v="SUPERINTENDENCIA DEL CENTRO HISTÓRICO "/>
    <s v="31C01A04"/>
    <s v="31"/>
    <x v="8"/>
    <s v="C"/>
    <s v="01"/>
    <x v="12"/>
    <s v="A"/>
    <s v="04"/>
    <s v="Reuniones con vecinos, comerciantes, empresarios y usuarios del centro histórico en temas de seguridad, vigilancia, movilidad, inspección, personas en situación de calle y reglamentacion realizadas"/>
    <s v="6"/>
    <s v="131"/>
    <s v="O17"/>
    <s v="E177"/>
    <m/>
    <s v="0302"/>
    <s v="DIRECCIÓN DE ORDEN Y GOBERNANZA"/>
    <s v="P"/>
    <s v="91"/>
    <n v="2"/>
    <s v="5"/>
    <n v="5151"/>
    <s v="EQUIPO DE CÓMPUTO Y DE TECNOLOGÍAS DE LA INFORMACIÓN"/>
    <n v="110125"/>
    <n v="15000"/>
    <n v="-7500"/>
    <n v="7500"/>
    <s v="Proyector de alto contraste para habitaciones con mucha luz para utilizarse en las mesas y reuniones interdiciplinarias"/>
    <s v="MARZO"/>
    <m/>
    <m/>
    <n v="7500"/>
    <m/>
    <m/>
    <m/>
    <m/>
    <m/>
    <m/>
    <m/>
    <m/>
    <m/>
    <n v="7500"/>
    <m/>
    <n v="45"/>
  </r>
  <r>
    <s v="3111103026131O17E17731C01A04P9112231110125993"/>
    <n v="31111"/>
    <s v="03"/>
    <s v="SUPERINTENDENCIA DEL CENTRO HISTÓRICO "/>
    <s v="31C01A04"/>
    <s v="31"/>
    <x v="8"/>
    <s v="C"/>
    <s v="01"/>
    <x v="12"/>
    <s v="A"/>
    <s v="04"/>
    <s v="Reuniones con vecinos, comerciantes, empresarios y usuarios del centro histórico en temas de seguridad, vigilancia, movilidad, inspección, personas en situación de calle y reglamentacion realizadas"/>
    <s v="6"/>
    <s v="131"/>
    <s v="O17"/>
    <s v="E177"/>
    <m/>
    <s v="0302"/>
    <s v="DIRECCIÓN DE ORDEN Y GOBERNANZA"/>
    <s v="P"/>
    <s v="91"/>
    <n v="1"/>
    <s v="2"/>
    <n v="2231"/>
    <s v="UTENSILIOS PARA EL SERVICIO DE ALIMENTACIÓN"/>
    <n v="110125"/>
    <n v="3600"/>
    <n v="-1800"/>
    <n v="1800"/>
    <s v="utensilios de alimentos para atención a las reuniones de mesa interdiciplinaria a realizar al menos una cada 2 meses y reuniones con mesa de diagnostico con DIF Guadalajara"/>
    <s v="ENERO A DICIEMBRE"/>
    <n v="150"/>
    <n v="150"/>
    <n v="150"/>
    <n v="150"/>
    <n v="150"/>
    <n v="150"/>
    <n v="150"/>
    <n v="150"/>
    <n v="150"/>
    <n v="150"/>
    <n v="150"/>
    <n v="150"/>
    <n v="1800"/>
    <m/>
    <n v="45"/>
  </r>
  <r>
    <s v="3111103026131O17E17731C01A05P911384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841"/>
    <s v="EXPOSICIONES"/>
    <n v="110125"/>
    <n v="1000000"/>
    <m/>
    <n v="1000000"/>
    <s v="Expo Jalisco al Centro exposición de centros históricos del interior del estado en plaza liberación"/>
    <s v="MAYO"/>
    <m/>
    <m/>
    <m/>
    <m/>
    <n v="1000000"/>
    <m/>
    <m/>
    <m/>
    <m/>
    <m/>
    <m/>
    <m/>
    <n v="1000000"/>
    <m/>
    <n v="45"/>
  </r>
  <r>
    <s v="3111103026131O17E17731C01A05P911113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131"/>
    <s v="SUELDO BASE"/>
    <n v="150125"/>
    <m/>
    <m/>
    <n v="2645271.12"/>
    <m/>
    <s v="ENERO"/>
    <n v="2645271.12"/>
    <m/>
    <m/>
    <m/>
    <m/>
    <m/>
    <m/>
    <m/>
    <m/>
    <m/>
    <m/>
    <m/>
    <n v="2645271.12"/>
    <m/>
    <n v="45"/>
  </r>
  <r>
    <s v="3111103026131O17E17731C01A05P911121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211"/>
    <s v="HONORARIOS ASIMILABLES A SALARIOS"/>
    <n v="150125"/>
    <m/>
    <m/>
    <n v="44993"/>
    <m/>
    <s v="ENERO"/>
    <n v="44993"/>
    <m/>
    <m/>
    <m/>
    <m/>
    <m/>
    <m/>
    <m/>
    <m/>
    <m/>
    <m/>
    <m/>
    <n v="44993"/>
    <m/>
    <n v="45"/>
  </r>
  <r>
    <s v="3111103026131O17E17731C01A05P91112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221"/>
    <s v="SUELDO PARA PERSONAL EVENTUAL"/>
    <n v="150125"/>
    <m/>
    <m/>
    <n v="14814984"/>
    <m/>
    <s v="ENERO"/>
    <n v="14814984"/>
    <m/>
    <m/>
    <m/>
    <m/>
    <m/>
    <m/>
    <m/>
    <m/>
    <m/>
    <m/>
    <m/>
    <n v="14814984"/>
    <m/>
    <n v="45"/>
  </r>
  <r>
    <s v="3111103026131O17E17731C01A05P91113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321"/>
    <s v="PRIMAS DE VACACIONES, DOMINICAL Y GRATIFICACIÓN DE FIN DE AÑO"/>
    <n v="150125"/>
    <m/>
    <m/>
    <n v="404138.64"/>
    <m/>
    <s v="ENERO"/>
    <n v="404138.64"/>
    <m/>
    <m/>
    <m/>
    <m/>
    <m/>
    <m/>
    <m/>
    <m/>
    <m/>
    <m/>
    <m/>
    <n v="404138.64"/>
    <m/>
    <n v="45"/>
  </r>
  <r>
    <s v="3111103026131O17E17731C01A05P91113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321"/>
    <s v="PRIMAS DE VACACIONES, DOMINICAL Y GRATIFICACIÓN DE FIN DE AÑO"/>
    <n v="150125"/>
    <m/>
    <m/>
    <n v="1875100"/>
    <m/>
    <s v="ENERO"/>
    <n v="1875100"/>
    <m/>
    <m/>
    <m/>
    <m/>
    <m/>
    <m/>
    <m/>
    <m/>
    <m/>
    <m/>
    <m/>
    <n v="1875100"/>
    <m/>
    <n v="45"/>
  </r>
  <r>
    <s v="3111103026131O17E17731C01A05P911141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11"/>
    <s v="APORTACIONES DE SEGURIDAD SOCIAL"/>
    <n v="150125"/>
    <m/>
    <m/>
    <n v="634865.04"/>
    <m/>
    <s v="ENERO"/>
    <n v="634865.04"/>
    <m/>
    <m/>
    <m/>
    <m/>
    <m/>
    <m/>
    <m/>
    <m/>
    <m/>
    <m/>
    <m/>
    <n v="634865.04"/>
    <m/>
    <n v="45"/>
  </r>
  <r>
    <s v="3111103026131O17E17731C01A05P911141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11"/>
    <s v="APORTACIONES DE SEGURIDAD SOCIAL"/>
    <n v="150125"/>
    <m/>
    <m/>
    <n v="3240172.8000000003"/>
    <m/>
    <s v="ENERO"/>
    <n v="3240172.8000000003"/>
    <m/>
    <m/>
    <m/>
    <m/>
    <m/>
    <m/>
    <m/>
    <m/>
    <m/>
    <m/>
    <m/>
    <n v="3240172.8000000003"/>
    <m/>
    <n v="45"/>
  </r>
  <r>
    <s v="3111103026131O17E17731C01A05P91114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21"/>
    <s v="APORTACIONES A FONDOS DE VIVIENDA"/>
    <n v="150125"/>
    <m/>
    <m/>
    <n v="79358.16"/>
    <m/>
    <s v="ENERO"/>
    <n v="79358.16"/>
    <m/>
    <m/>
    <m/>
    <m/>
    <m/>
    <m/>
    <m/>
    <m/>
    <m/>
    <m/>
    <m/>
    <n v="79358.16"/>
    <m/>
    <n v="45"/>
  </r>
  <r>
    <s v="3111103026131O17E17731C01A05P91114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21"/>
    <s v="APORTACIONES A FONDOS DE VIVIENDA"/>
    <n v="150125"/>
    <m/>
    <m/>
    <n v="405021.60000000003"/>
    <m/>
    <s v="ENERO"/>
    <n v="405021.60000000003"/>
    <m/>
    <m/>
    <m/>
    <m/>
    <m/>
    <m/>
    <m/>
    <m/>
    <m/>
    <m/>
    <m/>
    <n v="405021.60000000003"/>
    <m/>
    <n v="45"/>
  </r>
  <r>
    <s v="3111103026131O17E17731C01A05P911143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31"/>
    <s v="APORTACIONES AL SISTEMA PARA EL RETIRO"/>
    <n v="150125"/>
    <m/>
    <m/>
    <n v="52905.36"/>
    <m/>
    <s v="ENERO"/>
    <n v="52905.36"/>
    <m/>
    <m/>
    <m/>
    <m/>
    <m/>
    <m/>
    <m/>
    <m/>
    <m/>
    <m/>
    <m/>
    <n v="52905.36"/>
    <m/>
    <n v="45"/>
  </r>
  <r>
    <s v="3111103026131O17E17731C01A05P911143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31"/>
    <s v="APORTACIONES AL SISTEMA PARA EL RETIRO"/>
    <n v="150125"/>
    <m/>
    <m/>
    <n v="270014.40000000002"/>
    <m/>
    <s v="ENERO"/>
    <n v="270014.40000000002"/>
    <m/>
    <m/>
    <m/>
    <m/>
    <m/>
    <m/>
    <m/>
    <m/>
    <m/>
    <m/>
    <m/>
    <n v="270014.40000000002"/>
    <m/>
    <n v="45"/>
  </r>
  <r>
    <s v="3111103026131O17E17731C01A05P911382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821"/>
    <s v="GASTOS DE ORDEN SOCIAL Y CULTURAL"/>
    <n v="110125"/>
    <n v="360000"/>
    <m/>
    <n v="360000"/>
    <s v="servicio integral para 12 eventos al año de escenario pequeño con toldo para 100 personas con bocinas basicas para eventos culturales y deportivos a realizarse en el centro"/>
    <s v="FEBRERO, JUNIO Y OCTUBRE"/>
    <m/>
    <n v="120000"/>
    <m/>
    <m/>
    <m/>
    <n v="120000"/>
    <m/>
    <m/>
    <m/>
    <n v="120000"/>
    <m/>
    <m/>
    <n v="360000"/>
    <m/>
    <n v="45"/>
  </r>
  <r>
    <s v="3111114066122O20E20117C01A01G9113311110125993"/>
    <n v="31111"/>
    <s v="14"/>
    <s v="SINDICATURA"/>
    <s v="17C01A01"/>
    <s v="17"/>
    <x v="9"/>
    <s v="C"/>
    <s v="01"/>
    <x v="14"/>
    <s v="A"/>
    <s v="01"/>
    <s v="Gestión de demandas jurídicas en materia laboral"/>
    <s v="6"/>
    <s v="122"/>
    <s v="O20"/>
    <s v="E201"/>
    <m/>
    <s v="1406"/>
    <s v="DIRECCIÓN DE LO JURÍDICO LABORAL"/>
    <s v="G"/>
    <s v="91"/>
    <n v="1"/>
    <s v="3"/>
    <n v="3311"/>
    <s v="SERVICIOS LEGALES, DE CONTABILIDAD, AUDITORÍA Y RELACIONADOS"/>
    <n v="110125"/>
    <n v="2300000"/>
    <m/>
    <n v="2300000"/>
    <s v="Servicios profesionales legales en materia laboral burocrática, para las defensas hechas valer en los juicios, en las cuales se necesita ofrecer pruebas periciales. Suministro por vía licitación, adquisiciones. (IRREDUCTIBLE)"/>
    <s v="ENERO - DICIEMBRE"/>
    <n v="2105667"/>
    <n v="17667"/>
    <n v="17667"/>
    <n v="17667"/>
    <n v="17667"/>
    <n v="17667"/>
    <n v="17667"/>
    <n v="17667"/>
    <n v="17666"/>
    <n v="17666"/>
    <n v="17666"/>
    <n v="17666"/>
    <n v="2300000"/>
    <m/>
    <n v="45"/>
  </r>
  <r>
    <s v="3111103046131O17E17731C01A05P911221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4"/>
    <s v="ENLACE ADMINISTRATIVO DEL CENTRO HISTÓRICO"/>
    <s v="P"/>
    <s v="91"/>
    <n v="1"/>
    <s v="2"/>
    <n v="2211"/>
    <s v="PRODUCTOS ALIMENTICIOS PARA PERSONAS"/>
    <n v="110125"/>
    <n v="100000"/>
    <m/>
    <n v="100000"/>
    <s v="Alimentos para el personal en diferectes eventos como romeria, gdl luz, 9m, expo, congreso, etc (adicional)"/>
    <s v="ENERO A OCTUBRE"/>
    <n v="10000"/>
    <n v="10000"/>
    <n v="10000"/>
    <n v="10000"/>
    <n v="10000"/>
    <n v="10000"/>
    <n v="10000"/>
    <n v="10000"/>
    <n v="10000"/>
    <n v="10000"/>
    <m/>
    <m/>
    <n v="100000"/>
    <m/>
    <n v="45"/>
  </r>
  <r>
    <s v="3111103026131O17E17731C01A05P912515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2"/>
    <s v="5"/>
    <n v="5151"/>
    <s v="EQUIPO DE CÓMPUTO Y DE TECNOLOGÍAS DE LA INFORMACIÓN"/>
    <n v="110125"/>
    <n v="75000"/>
    <n v="-37500"/>
    <n v="37500"/>
    <s v="tablets para proyecto de levantamiento, diagnosticos y censo de vocacioneamiento"/>
    <s v="FEBRERO"/>
    <m/>
    <n v="37500"/>
    <m/>
    <m/>
    <m/>
    <m/>
    <m/>
    <m/>
    <m/>
    <m/>
    <m/>
    <m/>
    <n v="37500"/>
    <m/>
    <n v="45"/>
  </r>
  <r>
    <s v="3111103046131O17E17731C01A05P911214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4"/>
    <s v="ENLACE ADMINISTRATIVO DEL CENTRO HISTÓRICO"/>
    <s v="P"/>
    <s v="91"/>
    <n v="1"/>
    <s v="2"/>
    <n v="2141"/>
    <s v="MATERIALES, ÚTILES Y EQUIPOS MENORES DE TECNOLOGÍAS DE LA INFORMACIÓN Y COMUNICACIONES"/>
    <n v="110125"/>
    <n v="15000"/>
    <m/>
    <n v="15000"/>
    <s v="COMPRA DE CARTUCHO PARA PLOTTER PARA IMPRESIONES A GRAN ESCALA ASI COMO CARTUCHOS A COLOR PARA IMPRESORAS DE OFICINA,  USB Y DISCO DE RESPALDO (adicional)"/>
    <s v="MARZO"/>
    <m/>
    <m/>
    <n v="15000"/>
    <m/>
    <m/>
    <m/>
    <m/>
    <m/>
    <m/>
    <m/>
    <m/>
    <m/>
    <n v="15000"/>
    <m/>
    <n v="45"/>
  </r>
  <r>
    <s v="3111113023172O10E10113C01A05E911339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3"/>
    <n v="3391"/>
    <s v="SERVICIOS PROFESIONALES, CIENTÍFICOS Y TÉCNICOS INTEGRALES"/>
    <n v="110125"/>
    <n v="2000000"/>
    <m/>
    <n v="2000000"/>
    <s v="Actualizacion de la plataforma de Atlas de Riesgo"/>
    <s v="FEBRERO "/>
    <m/>
    <n v="2000000"/>
    <m/>
    <m/>
    <m/>
    <m/>
    <m/>
    <m/>
    <m/>
    <m/>
    <m/>
    <m/>
    <n v="2000000"/>
    <m/>
    <n v="45"/>
  </r>
  <r>
    <s v="3111103046131O17E17731C01A05P911223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4"/>
    <s v="ENLACE ADMINISTRATIVO DEL CENTRO HISTÓRICO"/>
    <s v="P"/>
    <s v="91"/>
    <n v="1"/>
    <s v="2"/>
    <n v="2231"/>
    <s v="UTENSILIOS PARA EL SERVICIO DE ALIMENTACIÓN"/>
    <n v="110125"/>
    <n v="3000"/>
    <m/>
    <n v="3000"/>
    <s v="utencilios de alimentacion para el personal en diferectes eventos como romeria, gdl luz, 9m, expo, congreso, etc"/>
    <s v="ENERO A OCTUBRE"/>
    <n v="300"/>
    <n v="300"/>
    <n v="300"/>
    <n v="300"/>
    <n v="300"/>
    <n v="300"/>
    <n v="300"/>
    <n v="300"/>
    <n v="300"/>
    <n v="300"/>
    <m/>
    <m/>
    <n v="3000"/>
    <m/>
    <n v="45"/>
  </r>
  <r>
    <s v="3111103036131O17E17731C02A01P911216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161"/>
    <s v="MATERIAL DE LIMPIEZA"/>
    <n v="110125"/>
    <n v="7000"/>
    <n v="-6500"/>
    <n v="500"/>
    <s v="Para operativos con corresponsabilidad en rehabilitación de espacio publico tales como  Escobas, recogedores, bolsas de basura, rastrillos de jardín, etc. (adicional)"/>
    <s v="FEBRERO"/>
    <m/>
    <n v="500"/>
    <m/>
    <m/>
    <m/>
    <m/>
    <m/>
    <m/>
    <m/>
    <m/>
    <m/>
    <m/>
    <n v="500"/>
    <m/>
    <n v="45"/>
  </r>
  <r>
    <s v="3111103036131O17E17731C02A01P911291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911"/>
    <s v="HERRAMIENTAS MENORES"/>
    <n v="110125"/>
    <n v="7000"/>
    <n v="-6500"/>
    <n v="500"/>
    <s v="Palas, martillo, brochas, para operativos de corresponsabilidad en la reahabilitacion de espacios públicos"/>
    <s v="FEBRERO"/>
    <m/>
    <n v="500"/>
    <m/>
    <m/>
    <m/>
    <m/>
    <m/>
    <m/>
    <m/>
    <m/>
    <m/>
    <m/>
    <n v="500"/>
    <m/>
    <n v="45"/>
  </r>
  <r>
    <s v="3111103036131O17E17731C02A01P911221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211"/>
    <s v="PRODUCTOS ALIMENTICIOS PARA PERSONAS"/>
    <n v="110125"/>
    <n v="5000"/>
    <m/>
    <n v="5000"/>
    <s v="Servico de cofee breack y refrigerio para personal y personas en ioerativos en corresponsabilidad en rehabilitacion del espacio público (adicional)"/>
    <s v="FEBRERO, MAYO, AGOSTO Y NOVIEMBRE"/>
    <m/>
    <n v="1250"/>
    <m/>
    <m/>
    <n v="1250"/>
    <m/>
    <m/>
    <n v="1250"/>
    <m/>
    <m/>
    <n v="1250"/>
    <m/>
    <n v="5000"/>
    <m/>
    <n v="45"/>
  </r>
  <r>
    <s v="3111103036131O17E17731C02A01P911223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231"/>
    <s v="UTENSILIOS PARA EL SERVICIO DE ALIMENTACIÓN"/>
    <n v="110125"/>
    <n v="1000"/>
    <m/>
    <n v="1000"/>
    <s v="Utencilios para productos alimentcios de los considerados para los operativos de corresponsabilidad para la rehabilitacion de espacios publicos"/>
    <s v="FEBRERO, MAYO, AGOSTO Y NOVIEMBRE"/>
    <m/>
    <n v="250"/>
    <m/>
    <m/>
    <n v="250"/>
    <m/>
    <m/>
    <n v="250"/>
    <m/>
    <m/>
    <n v="250"/>
    <m/>
    <n v="1000"/>
    <m/>
    <n v="45"/>
  </r>
  <r>
    <s v="3111103036131O17E17731C02A02P9125491110125993"/>
    <n v="31111"/>
    <s v="03"/>
    <s v="SUPERINTENDENCIA DEL CENTRO HISTÓRICO "/>
    <s v="31C02A02"/>
    <s v="31"/>
    <x v="8"/>
    <s v="C"/>
    <s v="02"/>
    <x v="16"/>
    <s v="A"/>
    <s v="02"/>
    <s v="Canalización de reportes de servicios públicos, reparación y mantenimiento urbano, áreas verdes, alumbrado público, obra pública, aseo público en el centro histórico ralizados"/>
    <s v="6"/>
    <s v="131"/>
    <s v="O17"/>
    <s v="E177"/>
    <m/>
    <s v="0303"/>
    <s v="DIRECCIÓN DE SERVICIOS PÚBLICOS DEL CENTRO HISTÓRICO"/>
    <s v="P"/>
    <s v="91"/>
    <n v="2"/>
    <s v="5"/>
    <n v="5491"/>
    <s v="OTROS EQUIPOS DE TRANSPORTE"/>
    <n v="110125"/>
    <n v="300000"/>
    <m/>
    <n v="300000"/>
    <s v="patines electricos para movilización de la brigada de reportes generales"/>
    <s v="MARZO"/>
    <m/>
    <m/>
    <n v="300000"/>
    <m/>
    <m/>
    <m/>
    <m/>
    <m/>
    <m/>
    <m/>
    <m/>
    <m/>
    <n v="300000"/>
    <m/>
    <n v="45"/>
  </r>
  <r>
    <s v="3111107056181O17E17118C08A01B1513341110125993"/>
    <n v="31111"/>
    <s v="07"/>
    <s v="ADMINISTRACIÓN E INNOVACIÓN"/>
    <s v="18C08A01"/>
    <s v="18"/>
    <x v="11"/>
    <s v="C"/>
    <s v="08"/>
    <x v="17"/>
    <s v="A"/>
    <s v="01"/>
    <s v="Registro de asistencia a capacitación de las y los Servidores Públicos del Gobiernos de Guadalajara"/>
    <s v="6"/>
    <s v="181"/>
    <s v="O17"/>
    <s v="E171"/>
    <m/>
    <s v="0705"/>
    <s v="DIRECCIÓN DE RECURSOS HUMANOS"/>
    <s v="B"/>
    <s v="15"/>
    <n v="1"/>
    <s v="3"/>
    <n v="3341"/>
    <s v="SERVICIOS DE CAPACITACIÓN"/>
    <n v="110125"/>
    <n v="1950000"/>
    <m/>
    <n v="1950000"/>
    <s v="RECURSO DESTINADO AL PAGO DE SERVICIOS PROFESIONALES EXTERNOS PARA LA IMPARTICIÓN DE CURSOS, CONFERENCIAS Y TALLERES ESPECIALIZADOS"/>
    <s v="FEBRERO, MAYO, AGOSTO"/>
    <m/>
    <n v="700000"/>
    <m/>
    <m/>
    <n v="700000"/>
    <m/>
    <m/>
    <n v="550000"/>
    <m/>
    <m/>
    <m/>
    <m/>
    <n v="1950000"/>
    <m/>
    <n v="45"/>
  </r>
  <r>
    <s v="3111103036131O17E17731C02A04P911444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4"/>
    <n v="4441"/>
    <s v="AYUDAS SOCIALES A ACTIVIDADES CIENTÍFICAS O ACADÉMICAS"/>
    <n v="110125"/>
    <n v="500000"/>
    <m/>
    <n v="500000"/>
    <s v="Premio y ejecucion de proyecto tecnologico"/>
    <s v="AGOSTO"/>
    <m/>
    <m/>
    <m/>
    <m/>
    <m/>
    <m/>
    <m/>
    <n v="500000"/>
    <m/>
    <m/>
    <m/>
    <m/>
    <n v="500000"/>
    <m/>
    <n v="45"/>
  </r>
  <r>
    <s v="3111103036131O17E17731C02A04P91111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131"/>
    <s v="SUELDO BASE"/>
    <n v="150125"/>
    <m/>
    <m/>
    <n v="1290812.1599999999"/>
    <m/>
    <s v="ENERO"/>
    <n v="1290812.1599999999"/>
    <m/>
    <m/>
    <m/>
    <m/>
    <m/>
    <m/>
    <m/>
    <m/>
    <m/>
    <m/>
    <m/>
    <n v="1290812.1599999999"/>
    <m/>
    <n v="45"/>
  </r>
  <r>
    <s v="3111103036131O17E17731C02A04P91112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221"/>
    <s v="SUELDO PARA PERSONAL EVENTUAL"/>
    <n v="150125"/>
    <m/>
    <m/>
    <n v="1748496"/>
    <m/>
    <s v="ENERO"/>
    <n v="1748496"/>
    <m/>
    <m/>
    <m/>
    <m/>
    <m/>
    <m/>
    <m/>
    <m/>
    <m/>
    <m/>
    <m/>
    <n v="1748496"/>
    <m/>
    <n v="45"/>
  </r>
  <r>
    <s v="311110303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321"/>
    <s v="PRIMAS DE VACACIONES, DOMINICAL Y GRATIFICACIÓN DE FIN DE AÑO"/>
    <n v="150125"/>
    <m/>
    <m/>
    <n v="197207.41"/>
    <m/>
    <s v="ENERO"/>
    <n v="197207.41"/>
    <m/>
    <m/>
    <m/>
    <m/>
    <m/>
    <m/>
    <m/>
    <m/>
    <m/>
    <m/>
    <m/>
    <n v="197207.41"/>
    <m/>
    <n v="45"/>
  </r>
  <r>
    <s v="311110303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321"/>
    <s v="PRIMAS DE VACACIONES, DOMINICAL Y GRATIFICACIÓN DE FIN DE AÑO"/>
    <n v="150125"/>
    <m/>
    <m/>
    <n v="110750"/>
    <m/>
    <s v="ENERO"/>
    <n v="110750"/>
    <m/>
    <m/>
    <m/>
    <m/>
    <m/>
    <m/>
    <m/>
    <m/>
    <m/>
    <m/>
    <m/>
    <n v="110750"/>
    <m/>
    <n v="45"/>
  </r>
  <r>
    <s v="311110303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11"/>
    <s v="APORTACIONES DE SEGURIDAD SOCIAL"/>
    <n v="150125"/>
    <m/>
    <m/>
    <n v="309794.88"/>
    <m/>
    <s v="ENERO"/>
    <n v="309794.88"/>
    <m/>
    <m/>
    <m/>
    <m/>
    <m/>
    <m/>
    <m/>
    <m/>
    <m/>
    <m/>
    <m/>
    <n v="309794.88"/>
    <m/>
    <n v="45"/>
  </r>
  <r>
    <s v="311110303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11"/>
    <s v="APORTACIONES DE SEGURIDAD SOCIAL"/>
    <n v="150125"/>
    <m/>
    <m/>
    <n v="191376"/>
    <m/>
    <s v="ENERO"/>
    <n v="191376"/>
    <m/>
    <m/>
    <m/>
    <m/>
    <m/>
    <m/>
    <m/>
    <m/>
    <m/>
    <m/>
    <m/>
    <n v="191376"/>
    <m/>
    <n v="45"/>
  </r>
  <r>
    <s v="311110303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21"/>
    <s v="APORTACIONES A FONDOS DE VIVIENDA"/>
    <n v="150125"/>
    <m/>
    <m/>
    <n v="38724.479999999996"/>
    <m/>
    <s v="ENERO"/>
    <n v="38724.479999999996"/>
    <m/>
    <m/>
    <m/>
    <m/>
    <m/>
    <m/>
    <m/>
    <m/>
    <m/>
    <m/>
    <m/>
    <n v="38724.479999999996"/>
    <m/>
    <n v="45"/>
  </r>
  <r>
    <s v="311110303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21"/>
    <s v="APORTACIONES A FONDOS DE VIVIENDA"/>
    <n v="150125"/>
    <m/>
    <m/>
    <n v="23922"/>
    <m/>
    <s v="ENERO"/>
    <n v="23922"/>
    <m/>
    <m/>
    <m/>
    <m/>
    <m/>
    <m/>
    <m/>
    <m/>
    <m/>
    <m/>
    <m/>
    <n v="23922"/>
    <m/>
    <n v="45"/>
  </r>
  <r>
    <s v="311110303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31"/>
    <s v="APORTACIONES AL SISTEMA PARA EL RETIRO"/>
    <n v="150125"/>
    <m/>
    <m/>
    <n v="25816.32"/>
    <m/>
    <s v="ENERO"/>
    <n v="25816.32"/>
    <m/>
    <m/>
    <m/>
    <m/>
    <m/>
    <m/>
    <m/>
    <m/>
    <m/>
    <m/>
    <m/>
    <n v="25816.32"/>
    <m/>
    <n v="45"/>
  </r>
  <r>
    <s v="311110303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31"/>
    <s v="APORTACIONES AL SISTEMA PARA EL RETIRO"/>
    <n v="150125"/>
    <m/>
    <m/>
    <n v="15948"/>
    <m/>
    <s v="ENERO"/>
    <n v="15948"/>
    <m/>
    <m/>
    <m/>
    <m/>
    <m/>
    <m/>
    <m/>
    <m/>
    <m/>
    <m/>
    <m/>
    <n v="15948"/>
    <m/>
    <n v="45"/>
  </r>
  <r>
    <s v="3111103036131O17E17731C02A04P91256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2"/>
    <s v="5"/>
    <n v="5691"/>
    <s v="OTROS EQUIPOS"/>
    <n v="110125"/>
    <n v="350000"/>
    <m/>
    <n v="350000"/>
    <s v="Equipo de sandblast seco para exteriores con remolque de compresor portatil. Equipo de pulverizador de pintura, sistema de hidro lavado de alta presión de grado comercial"/>
    <s v="MARZO"/>
    <m/>
    <m/>
    <n v="350000"/>
    <m/>
    <m/>
    <m/>
    <m/>
    <m/>
    <m/>
    <m/>
    <m/>
    <m/>
    <n v="350000"/>
    <m/>
    <n v="45"/>
  </r>
  <r>
    <s v="3111103036131O17E17731C02A04P91124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2"/>
    <n v="2491"/>
    <s v="OTROS MATERIALES Y ARTÍCULOS DE CONSTRUCCIÓN Y REPARACIÓN"/>
    <n v="110125"/>
    <n v="150000"/>
    <n v="-120000"/>
    <n v="30000"/>
    <s v="Arena sílica para sandblast, cemento, arena de rio, pintura, selladores, clavos, polines de madera pera reparaciones menores de infraestructura urbana y restauración de fachadas"/>
    <s v="ENERO A OCTUBRE"/>
    <n v="3000"/>
    <n v="3000"/>
    <n v="3000"/>
    <n v="3000"/>
    <n v="3000"/>
    <n v="3000"/>
    <n v="3000"/>
    <n v="3000"/>
    <n v="3000"/>
    <n v="3000"/>
    <m/>
    <m/>
    <n v="30000"/>
    <m/>
    <n v="45"/>
  </r>
  <r>
    <s v="3111119106131O17E17432C06A02P9113611110125993"/>
    <n v="31111"/>
    <s v="19"/>
    <s v="OFICINA EJECUTIVA DE PRESIDENCIA "/>
    <s v="32C06A02"/>
    <s v="32"/>
    <x v="6"/>
    <s v="C"/>
    <s v="06"/>
    <x v="8"/>
    <s v="A"/>
    <s v="02"/>
    <s v="Elaboración de boletines y comunicados oficiales "/>
    <s v="6"/>
    <s v="131"/>
    <s v="O17"/>
    <s v="E174"/>
    <m/>
    <s v="1910"/>
    <s v="ÁREA DE MEDIOS DE COMUNICACIÓN Y PRENSA"/>
    <s v="P"/>
    <s v="91"/>
    <n v="1"/>
    <s v="3"/>
    <n v="3611"/>
    <s v="DIFUSIÓN POR RADIO, TELEVISIÓN Y OTROS MEDIOS DE MENSAJES SOBRE PROGRAMAS Y ACTIVIDADES GUBERNAMENTALES"/>
    <n v="110125"/>
    <n v="28000000"/>
    <m/>
    <n v="28000000"/>
    <s v="Servicios profesionales para la comunicación oficial del gobierno municipal (IRREDUCTIBLE)"/>
    <s v="ENERO A DICIEM BRE"/>
    <n v="2333333.37"/>
    <n v="2333333.33"/>
    <n v="2333333.33"/>
    <n v="2333333.33"/>
    <n v="2333333.33"/>
    <n v="2333333.33"/>
    <n v="2333333.33"/>
    <n v="2333333.33"/>
    <n v="2333333.33"/>
    <n v="2333333.33"/>
    <n v="2333333.33"/>
    <n v="2333333.33"/>
    <n v="27999999.999999993"/>
    <m/>
    <n v="45"/>
  </r>
  <r>
    <s v="3111103036131O17E17731C02A04P91256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2"/>
    <s v="5"/>
    <n v="5691"/>
    <s v="OTROS EQUIPOS"/>
    <n v="110125"/>
    <n v="150000"/>
    <m/>
    <n v="150000"/>
    <s v="1 sanitarios publicos semi fijos acero inoxidable con instalación y adecuaciónes "/>
    <s v="MARZO"/>
    <m/>
    <m/>
    <n v="150000"/>
    <m/>
    <m/>
    <m/>
    <m/>
    <m/>
    <m/>
    <m/>
    <m/>
    <m/>
    <n v="150000"/>
    <m/>
    <n v="45"/>
  </r>
  <r>
    <s v="3111103046131O17E17731C02A04P91135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511"/>
    <s v="CONSERVACIÓN Y MANTENIMIENTO MENOR DE INMUEBLES"/>
    <n v="110125"/>
    <n v="100000"/>
    <n v="-99500"/>
    <n v="500"/>
    <s v="MANTENIMIENTO GENERAL DE EDIFICIO DE LA SUPERINTENDENCIA DEL CENTRO HISTÓRICO COMO CAMBIO DE CHAPAS Y LLAVES; ILUMINACIÓN; CAMARAS DE SEGURIDAD; FONTANERÍA, PUERTAS, IMPEARMIVILIZANTE,"/>
    <s v="MARZO"/>
    <m/>
    <m/>
    <n v="500"/>
    <m/>
    <m/>
    <m/>
    <m/>
    <m/>
    <m/>
    <m/>
    <m/>
    <m/>
    <n v="500"/>
    <m/>
    <n v="45"/>
  </r>
  <r>
    <s v="3111103046131O17E17731C02A04P91111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131"/>
    <s v="SUELDO BASE"/>
    <n v="150125"/>
    <m/>
    <m/>
    <n v="4151204.6399999997"/>
    <m/>
    <s v="ENERO"/>
    <n v="4151204.6399999997"/>
    <m/>
    <m/>
    <m/>
    <m/>
    <m/>
    <m/>
    <m/>
    <m/>
    <m/>
    <m/>
    <m/>
    <n v="4151204.6399999997"/>
    <m/>
    <n v="45"/>
  </r>
  <r>
    <s v="3111103046131O17E17731C02A04P91111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131"/>
    <s v="SUELDO BASE"/>
    <n v="150125"/>
    <m/>
    <m/>
    <n v="1354165.03"/>
    <m/>
    <s v="ENERO"/>
    <n v="1354165.03"/>
    <m/>
    <m/>
    <m/>
    <m/>
    <m/>
    <m/>
    <m/>
    <m/>
    <m/>
    <m/>
    <m/>
    <n v="1354165.03"/>
    <m/>
    <n v="45"/>
  </r>
  <r>
    <s v="3111103046131O17E17731C02A04P91112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221"/>
    <s v="SUELDO PARA PERSONAL EVENTUAL"/>
    <n v="150125"/>
    <m/>
    <m/>
    <n v="3981480"/>
    <m/>
    <s v="ENERO"/>
    <n v="3981480"/>
    <m/>
    <m/>
    <m/>
    <m/>
    <m/>
    <m/>
    <m/>
    <m/>
    <m/>
    <m/>
    <m/>
    <n v="3981480"/>
    <m/>
    <n v="45"/>
  </r>
  <r>
    <s v="3111103046131O17E17731C02A04P91113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311"/>
    <s v="PRIMAS POR AÑOS DE SERVICIOS EFECTIVOS PRESTADOS"/>
    <n v="150125"/>
    <m/>
    <m/>
    <n v="151150.32"/>
    <m/>
    <s v="ENERO"/>
    <n v="151150.32"/>
    <m/>
    <m/>
    <m/>
    <m/>
    <m/>
    <m/>
    <m/>
    <m/>
    <m/>
    <m/>
    <m/>
    <n v="151150.32"/>
    <m/>
    <n v="45"/>
  </r>
  <r>
    <s v="311110304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321"/>
    <s v="PRIMAS DE VACACIONES, DOMINICAL Y GRATIFICACIÓN DE FIN DE AÑO"/>
    <n v="150125"/>
    <m/>
    <m/>
    <n v="634211.81999999995"/>
    <m/>
    <s v="ENERO"/>
    <n v="634211.81999999995"/>
    <m/>
    <m/>
    <m/>
    <m/>
    <m/>
    <m/>
    <m/>
    <m/>
    <m/>
    <m/>
    <m/>
    <n v="634211.81999999995"/>
    <m/>
    <n v="45"/>
  </r>
  <r>
    <s v="311110304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321"/>
    <s v="PRIMAS DE VACACIONES, DOMINICAL Y GRATIFICACIÓN DE FIN DE AÑO"/>
    <n v="150125"/>
    <m/>
    <m/>
    <n v="400533.33"/>
    <m/>
    <s v="ENERO"/>
    <n v="400533.33"/>
    <m/>
    <m/>
    <m/>
    <m/>
    <m/>
    <m/>
    <m/>
    <m/>
    <m/>
    <m/>
    <m/>
    <n v="400533.33"/>
    <m/>
    <n v="45"/>
  </r>
  <r>
    <s v="311110304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11"/>
    <s v="APORTACIONES DE SEGURIDAD SOCIAL"/>
    <n v="150125"/>
    <m/>
    <m/>
    <n v="996289.20000000007"/>
    <m/>
    <s v="ENERO"/>
    <n v="996289.20000000007"/>
    <m/>
    <m/>
    <m/>
    <m/>
    <m/>
    <m/>
    <m/>
    <m/>
    <m/>
    <m/>
    <m/>
    <n v="996289.20000000007"/>
    <m/>
    <n v="45"/>
  </r>
  <r>
    <s v="311110304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11"/>
    <s v="APORTACIONES DE SEGURIDAD SOCIAL"/>
    <n v="150125"/>
    <m/>
    <m/>
    <n v="692121.60000000009"/>
    <m/>
    <s v="ENERO"/>
    <n v="692121.60000000009"/>
    <m/>
    <m/>
    <m/>
    <m/>
    <m/>
    <m/>
    <m/>
    <m/>
    <m/>
    <m/>
    <m/>
    <n v="692121.60000000009"/>
    <m/>
    <n v="45"/>
  </r>
  <r>
    <s v="311110304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21"/>
    <s v="APORTACIONES A FONDOS DE VIVIENDA"/>
    <n v="150125"/>
    <m/>
    <m/>
    <n v="124536.24"/>
    <m/>
    <s v="ENERO"/>
    <n v="124536.24"/>
    <m/>
    <m/>
    <m/>
    <m/>
    <m/>
    <m/>
    <m/>
    <m/>
    <m/>
    <m/>
    <m/>
    <n v="124536.24"/>
    <m/>
    <n v="45"/>
  </r>
  <r>
    <s v="311110304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21"/>
    <s v="APORTACIONES A FONDOS DE VIVIENDA"/>
    <n v="150125"/>
    <m/>
    <m/>
    <n v="86515.200000000012"/>
    <m/>
    <s v="ENERO"/>
    <n v="86515.200000000012"/>
    <m/>
    <m/>
    <m/>
    <m/>
    <m/>
    <m/>
    <m/>
    <m/>
    <m/>
    <m/>
    <m/>
    <n v="86515.200000000012"/>
    <m/>
    <n v="45"/>
  </r>
  <r>
    <s v="311110304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31"/>
    <s v="APORTACIONES AL SISTEMA PARA EL RETIRO"/>
    <n v="150125"/>
    <m/>
    <m/>
    <n v="83024.160000000003"/>
    <m/>
    <s v="ENERO"/>
    <n v="83024.160000000003"/>
    <m/>
    <m/>
    <m/>
    <m/>
    <m/>
    <m/>
    <m/>
    <m/>
    <m/>
    <m/>
    <m/>
    <n v="83024.160000000003"/>
    <m/>
    <n v="45"/>
  </r>
  <r>
    <s v="311110304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31"/>
    <s v="APORTACIONES AL SISTEMA PARA EL RETIRO"/>
    <n v="150125"/>
    <m/>
    <m/>
    <n v="57676.799999999996"/>
    <m/>
    <s v="ENERO"/>
    <n v="57676.799999999996"/>
    <m/>
    <m/>
    <m/>
    <m/>
    <m/>
    <m/>
    <m/>
    <m/>
    <m/>
    <m/>
    <m/>
    <n v="57676.799999999996"/>
    <m/>
    <n v="45"/>
  </r>
  <r>
    <s v="3111103046131O17E17731C02A04P911375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51"/>
    <s v="VIÁTICOS EN EL PAÍS"/>
    <n v="110125"/>
    <n v="70000"/>
    <m/>
    <n v="70000"/>
    <s v="Viáticos dentro del país para representación en congreso y consultoria"/>
    <s v="MAYO  Y SEPTIEMBRE"/>
    <m/>
    <m/>
    <m/>
    <m/>
    <n v="35000"/>
    <m/>
    <m/>
    <m/>
    <n v="35000"/>
    <m/>
    <m/>
    <m/>
    <n v="70000"/>
    <m/>
    <n v="45"/>
  </r>
  <r>
    <s v="3111103046131O17E17731C02A04P91137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91"/>
    <s v="OTROS SERVICIOS DE TRASLADO Y HOSPEDAJE"/>
    <n v="110125"/>
    <n v="57600"/>
    <m/>
    <n v="57600"/>
    <s v="pago de pension de vehiculos de la dependencia 4 vehiculos (adicional)"/>
    <s v="ENERO A DICIEMBRE"/>
    <n v="4800"/>
    <n v="4800"/>
    <n v="4800"/>
    <n v="4800"/>
    <n v="4800"/>
    <n v="4800"/>
    <n v="4800"/>
    <n v="4800"/>
    <n v="4800"/>
    <n v="4800"/>
    <n v="4800"/>
    <n v="4800"/>
    <n v="57600"/>
    <m/>
    <n v="45"/>
  </r>
  <r>
    <s v="3111103046131O17E17731C02A04P91251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2"/>
    <s v="5"/>
    <n v="5111"/>
    <s v="MUEBLES DE OFICINA Y ESTANTERÍA"/>
    <n v="110125"/>
    <n v="50000"/>
    <m/>
    <n v="50000"/>
    <s v=" racks archivo"/>
    <s v="ENERO"/>
    <n v="50000"/>
    <m/>
    <m/>
    <m/>
    <m/>
    <m/>
    <m/>
    <m/>
    <m/>
    <m/>
    <m/>
    <m/>
    <n v="50000"/>
    <m/>
    <n v="45"/>
  </r>
  <r>
    <s v="3111103046131O17E17731C02A04P91137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11"/>
    <s v="PASAJES AÉREOS"/>
    <n v="110125"/>
    <n v="30000"/>
    <m/>
    <n v="30000"/>
    <s v="Pasajes aeros para congreso de centro histófico y representación de la superintendecia"/>
    <s v="MAYO Y SEPTIEMBRE"/>
    <m/>
    <m/>
    <m/>
    <m/>
    <n v="15000"/>
    <m/>
    <m/>
    <m/>
    <n v="15000"/>
    <m/>
    <m/>
    <m/>
    <n v="30000"/>
    <m/>
    <n v="45"/>
  </r>
  <r>
    <s v="3111103046131O17E17731C02A04P91121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2"/>
    <n v="2111"/>
    <s v="MATERIALES, ÚTILES Y EQUIPOS MENORES DE OFICINA"/>
    <n v="110125"/>
    <n v="24000"/>
    <n v="-23500"/>
    <n v="500"/>
    <s v="COMPRA DE PAPELERIA COMO HOJAS MEMBRETADAS CARTA Y OFICIO; TARJETAS DE PRESENTACIÓN Y DISTINTOS IMPRESOS PARA LAS FUNCIONES ADMINISTRATIVAS DE LA SUPERINTENDENCIA DEL CENTRO HISTÓRICO (adicional)"/>
    <s v="FEBRERO"/>
    <m/>
    <n v="500"/>
    <m/>
    <m/>
    <m/>
    <m/>
    <m/>
    <m/>
    <m/>
    <m/>
    <m/>
    <m/>
    <n v="500"/>
    <m/>
    <n v="45"/>
  </r>
  <r>
    <s v="3111103046131O17E17731C02A04P91121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2"/>
    <n v="2111"/>
    <s v="MATERIALES, ÚTILES Y EQUIPOS MENORES DE OFICINA"/>
    <n v="110125"/>
    <n v="20000"/>
    <m/>
    <n v="20000"/>
    <s v="enmicadora robusta, guillotina de uso rudo, engargoladora y trituradora (adicional)"/>
    <s v="ENERO"/>
    <n v="20000"/>
    <m/>
    <m/>
    <m/>
    <m/>
    <m/>
    <m/>
    <m/>
    <m/>
    <m/>
    <m/>
    <m/>
    <n v="20000"/>
    <m/>
    <n v="45"/>
  </r>
  <r>
    <s v="3111103046131O17E17731C02A04P911352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521"/>
    <s v="INSTALACIÓN, REPARACIÓN Y MANTENIMIENTO DE MOBILIARIO Y EQUIPO DE ADMINISTRACIÓN, EDUCACIONAL Y RECREATIVO"/>
    <n v="110125"/>
    <n v="10000"/>
    <n v="-9500"/>
    <n v="500"/>
    <s v="MANTENIMIENTO A EQUIPO DE AIRES ACONDICIONADOS DE LAS OFICINAS DE LA SUPERINTENDENCIA DEL CENTRO HISTÓRICO (adicional)"/>
    <s v="FEBRERO"/>
    <m/>
    <n v="500"/>
    <m/>
    <m/>
    <m/>
    <m/>
    <m/>
    <m/>
    <m/>
    <m/>
    <m/>
    <m/>
    <n v="500"/>
    <m/>
    <n v="45"/>
  </r>
  <r>
    <s v="3111103046131O17E17731C02A04P911372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21"/>
    <s v="PASAJES TERRESTRES"/>
    <n v="110125"/>
    <n v="2500"/>
    <m/>
    <n v="2500"/>
    <s v="Pasajes terrestres para congreso centros historico y representación"/>
    <s v="MAYO Y SEPTIEMBRE"/>
    <m/>
    <m/>
    <m/>
    <m/>
    <n v="1500"/>
    <m/>
    <m/>
    <m/>
    <n v="1000"/>
    <m/>
    <m/>
    <m/>
    <n v="2500"/>
    <m/>
    <n v="45"/>
  </r>
  <r>
    <s v="3111103046131O17E17731C02A04P911248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2"/>
    <n v="2481"/>
    <s v="MATERIALES COMPLEMENTARIOS"/>
    <n v="110125"/>
    <n v="2158.4699999999998"/>
    <m/>
    <n v="2158.4699999999998"/>
    <s v="pisos, biombo, persianas y demás material del inmueble, macetas, etc"/>
    <s v="ENERO"/>
    <n v="2158.4699999999998"/>
    <m/>
    <m/>
    <m/>
    <m/>
    <m/>
    <m/>
    <m/>
    <m/>
    <m/>
    <m/>
    <m/>
    <n v="2158.4699999999998"/>
    <m/>
    <n v="45"/>
  </r>
  <r>
    <s v="3111104043171O09E09203C01A01E9113251250125993"/>
    <n v="31111"/>
    <s v="04"/>
    <s v="COMISARÍA DE SEGURIDAD CIUDADANA DE GUADALAJARA"/>
    <s v="03C01A01"/>
    <s v="03"/>
    <x v="3"/>
    <s v="C"/>
    <s v="01"/>
    <x v="18"/>
    <s v="A"/>
    <s v="01"/>
    <s v="Reducción de la tasa delictiva"/>
    <s v="3"/>
    <s v="171"/>
    <s v="O09"/>
    <s v="E092"/>
    <m/>
    <s v="0404"/>
    <s v="DIVISIÓN DE LOGÍSTICA"/>
    <s v="E"/>
    <s v="91"/>
    <n v="1"/>
    <s v="3"/>
    <n v="3251"/>
    <s v="ARRENDAMIENTO DE EQUIPO DE TRANSPORTE"/>
    <n v="250125"/>
    <n v="66857458"/>
    <n v="21000000"/>
    <n v="87857458"/>
    <s v="Adquisición del arrendamiento puro para el parque vehicular de la CGSG de patrullas,motos,twizis,razer, bicicletas electricas (definicion de etapas de acuerdo a la partida 1000)"/>
    <s v="ENERO A DICIEMBRE"/>
    <n v="7321454.8700000001"/>
    <n v="7321454.8300000001"/>
    <n v="7321454.8300000001"/>
    <n v="7321454.8300000001"/>
    <n v="7321454.8300000001"/>
    <n v="7321454.8300000001"/>
    <n v="7321454.8300000001"/>
    <n v="7321454.8300000001"/>
    <n v="7321454.8300000001"/>
    <n v="7321454.8300000001"/>
    <n v="7321454.8300000001"/>
    <n v="7321454.8300000001"/>
    <n v="87857457.999999985"/>
    <m/>
    <n v="45"/>
  </r>
  <r>
    <s v="3111104013171O09E09203C01A01E91127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2"/>
    <n v="2711"/>
    <s v="VESTUARIO Y UNIFORMES"/>
    <n v="250125"/>
    <n v="36500000"/>
    <m/>
    <n v="36500000"/>
    <s v="Costo anual de dotación de uniformes   (Irreductible)"/>
    <s v="MARZO"/>
    <m/>
    <m/>
    <n v="36500000"/>
    <m/>
    <m/>
    <m/>
    <m/>
    <m/>
    <m/>
    <m/>
    <m/>
    <m/>
    <n v="36500000"/>
    <m/>
    <n v="45"/>
  </r>
  <r>
    <s v="3111104033171O09E09203C01A01E9113531250125993"/>
    <n v="31111"/>
    <s v="04"/>
    <s v="COMISARÍA DE SEGURIDAD CIUDADANA DE GUADALAJARA"/>
    <s v="03C01A01"/>
    <s v="03"/>
    <x v="3"/>
    <s v="C"/>
    <s v="01"/>
    <x v="18"/>
    <s v="A"/>
    <s v="01"/>
    <s v="Reducción de la tasa delictiva"/>
    <s v="3"/>
    <s v="171"/>
    <s v="O09"/>
    <s v="E092"/>
    <m/>
    <s v="0403"/>
    <s v="DIVISIÓN DE INTELIGENCIA"/>
    <s v="E"/>
    <s v="91"/>
    <n v="1"/>
    <s v="3"/>
    <n v="3531"/>
    <s v="INSTALACIÓN, REPARACIÓN Y MANTENIMIENTO DE EQUIPO DE CÓMPUTO Y TECNOLOGÍA DE LA INFORMACIÓN"/>
    <n v="250125"/>
    <n v="24539839.469999999"/>
    <m/>
    <n v="24539839.469999999"/>
    <s v="Adquisición de la Póliza de mantenimiento para el C5 y stand de tiro de la Academia de la Policia  (Irreductible)"/>
    <s v="ENERO"/>
    <n v="24539839.469999999"/>
    <m/>
    <m/>
    <m/>
    <m/>
    <m/>
    <m/>
    <m/>
    <m/>
    <m/>
    <m/>
    <m/>
    <n v="24539839.469999999"/>
    <m/>
    <n v="45"/>
  </r>
  <r>
    <s v="3111104033171O09E09203C01A01E9111131150125993"/>
    <n v="31111"/>
    <s v="04"/>
    <s v="COMISARÍA DE SEGURIDAD CIUDADANA DE GUADALAJARA"/>
    <s v="03C01A01"/>
    <s v="03"/>
    <x v="3"/>
    <s v="C"/>
    <s v="01"/>
    <x v="18"/>
    <s v="A"/>
    <s v="01"/>
    <s v="Reducción de la tasa delictiva"/>
    <s v="3"/>
    <s v="171"/>
    <s v="O09"/>
    <s v="E092"/>
    <m/>
    <s v="0403"/>
    <s v="DIVISIÓN DE INTELIGENCIA"/>
    <s v="E"/>
    <s v="91"/>
    <n v="1"/>
    <s v="1"/>
    <s v="1131"/>
    <s v="SUELDO BASE"/>
    <n v="150125"/>
    <m/>
    <m/>
    <n v="2419306.98"/>
    <m/>
    <s v="ENERO"/>
    <n v="2419306.98"/>
    <m/>
    <m/>
    <m/>
    <m/>
    <m/>
    <m/>
    <m/>
    <m/>
    <m/>
    <m/>
    <m/>
    <n v="2419306.98"/>
    <m/>
    <n v="45"/>
  </r>
  <r>
    <s v="3111104033171O09E09203C01A01E9111311150125993"/>
    <n v="31111"/>
    <s v="04"/>
    <s v="COMISARÍA DE SEGURIDAD CIUDADANA DE GUADALAJARA"/>
    <s v="03C01A01"/>
    <s v="03"/>
    <x v="3"/>
    <s v="C"/>
    <s v="01"/>
    <x v="18"/>
    <s v="A"/>
    <s v="01"/>
    <s v="Reducción de la tasa delictiva"/>
    <s v="3"/>
    <s v="171"/>
    <s v="O09"/>
    <s v="E092"/>
    <m/>
    <s v="0403"/>
    <s v="DIVISIÓN DE INTELIGENCIA"/>
    <s v="E"/>
    <s v="91"/>
    <n v="1"/>
    <s v="1"/>
    <s v="1311"/>
    <s v="PRIMAS POR AÑOS DE SERVICIOS EFECTIVOS PRESTADOS"/>
    <n v="150125"/>
    <m/>
    <m/>
    <n v="41222.879999999997"/>
    <m/>
    <s v="ENERO"/>
    <n v="41222.879999999997"/>
    <m/>
    <m/>
    <m/>
    <m/>
    <m/>
    <m/>
    <m/>
    <m/>
    <m/>
    <m/>
    <m/>
    <n v="41222.879999999997"/>
    <m/>
    <n v="45"/>
  </r>
  <r>
    <s v="3111104033171O09E09203C01A01E9111321150125993"/>
    <n v="31111"/>
    <s v="04"/>
    <s v="COMISARÍA DE SEGURIDAD CIUDADANA DE GUADALAJARA"/>
    <s v="03C01A01"/>
    <s v="03"/>
    <x v="3"/>
    <s v="C"/>
    <s v="01"/>
    <x v="18"/>
    <s v="A"/>
    <s v="01"/>
    <s v="Reducción de la tasa delictiva"/>
    <s v="3"/>
    <s v="171"/>
    <s v="O09"/>
    <s v="E092"/>
    <m/>
    <s v="0403"/>
    <s v="DIVISIÓN DE INTELIGENCIA"/>
    <s v="E"/>
    <s v="91"/>
    <n v="1"/>
    <s v="1"/>
    <s v="1321"/>
    <s v="PRIMAS DE VACACIONES, DOMINICAL Y GRATIFICACIÓN DE FIN DE AÑO"/>
    <n v="150125"/>
    <m/>
    <m/>
    <n v="202206.84"/>
    <m/>
    <s v="ENERO"/>
    <n v="202206.84"/>
    <m/>
    <m/>
    <m/>
    <m/>
    <m/>
    <m/>
    <m/>
    <m/>
    <m/>
    <m/>
    <m/>
    <n v="202206.84"/>
    <m/>
    <n v="45"/>
  </r>
  <r>
    <s v="3111104033171O09E09203C01A01E9111411150125993"/>
    <n v="31111"/>
    <s v="04"/>
    <s v="COMISARÍA DE SEGURIDAD CIUDADANA DE GUADALAJARA"/>
    <s v="03C01A01"/>
    <s v="03"/>
    <x v="3"/>
    <s v="C"/>
    <s v="01"/>
    <x v="18"/>
    <s v="A"/>
    <s v="01"/>
    <s v="Reducción de la tasa delictiva"/>
    <s v="3"/>
    <s v="171"/>
    <s v="O09"/>
    <s v="E092"/>
    <m/>
    <s v="0403"/>
    <s v="DIVISIÓN DE INTELIGENCIA"/>
    <s v="E"/>
    <s v="91"/>
    <n v="1"/>
    <s v="1"/>
    <s v="1411"/>
    <s v="APORTACIONES DE SEGURIDAD SOCIAL"/>
    <n v="150125"/>
    <m/>
    <m/>
    <n v="317648.64000000001"/>
    <m/>
    <s v="ENERO"/>
    <n v="317648.64000000001"/>
    <m/>
    <m/>
    <m/>
    <m/>
    <m/>
    <m/>
    <m/>
    <m/>
    <m/>
    <m/>
    <m/>
    <n v="317648.64000000001"/>
    <m/>
    <n v="45"/>
  </r>
  <r>
    <s v="3111104033171O09E09203C01A01E9111421150125993"/>
    <n v="31111"/>
    <s v="04"/>
    <s v="COMISARÍA DE SEGURIDAD CIUDADANA DE GUADALAJARA"/>
    <s v="03C01A01"/>
    <s v="03"/>
    <x v="3"/>
    <s v="C"/>
    <s v="01"/>
    <x v="18"/>
    <s v="A"/>
    <s v="01"/>
    <s v="Reducción de la tasa delictiva"/>
    <s v="3"/>
    <s v="171"/>
    <s v="O09"/>
    <s v="E092"/>
    <m/>
    <s v="0403"/>
    <s v="DIVISIÓN DE INTELIGENCIA"/>
    <s v="E"/>
    <s v="91"/>
    <n v="1"/>
    <s v="1"/>
    <s v="1421"/>
    <s v="APORTACIONES A FONDOS DE VIVIENDA"/>
    <n v="150125"/>
    <m/>
    <m/>
    <n v="39706.080000000002"/>
    <m/>
    <s v="ENERO"/>
    <n v="39706.080000000002"/>
    <m/>
    <m/>
    <m/>
    <m/>
    <m/>
    <m/>
    <m/>
    <m/>
    <m/>
    <m/>
    <m/>
    <n v="39706.080000000002"/>
    <m/>
    <n v="45"/>
  </r>
  <r>
    <s v="3111104033171O09E09203C01A01E9111431150125993"/>
    <n v="31111"/>
    <s v="04"/>
    <s v="COMISARÍA DE SEGURIDAD CIUDADANA DE GUADALAJARA"/>
    <s v="03C01A01"/>
    <s v="03"/>
    <x v="3"/>
    <s v="C"/>
    <s v="01"/>
    <x v="18"/>
    <s v="A"/>
    <s v="01"/>
    <s v="Reducción de la tasa delictiva"/>
    <s v="3"/>
    <s v="171"/>
    <s v="O09"/>
    <s v="E092"/>
    <m/>
    <s v="0403"/>
    <s v="DIVISIÓN DE INTELIGENCIA"/>
    <s v="E"/>
    <s v="91"/>
    <n v="1"/>
    <s v="1"/>
    <s v="1431"/>
    <s v="APORTACIONES AL SISTEMA PARA EL RETIRO"/>
    <n v="150125"/>
    <m/>
    <m/>
    <n v="26470.800000000003"/>
    <m/>
    <s v="ENERO"/>
    <n v="26470.800000000003"/>
    <m/>
    <m/>
    <m/>
    <m/>
    <m/>
    <m/>
    <m/>
    <m/>
    <m/>
    <m/>
    <m/>
    <n v="26470.800000000003"/>
    <m/>
    <n v="45"/>
  </r>
  <r>
    <s v="3111104033171O09E09203C01A01E9111591150125993"/>
    <n v="31111"/>
    <s v="04"/>
    <s v="COMISARÍA DE SEGURIDAD CIUDADANA DE GUADALAJARA"/>
    <s v="03C01A01"/>
    <s v="03"/>
    <x v="3"/>
    <s v="C"/>
    <s v="01"/>
    <x v="18"/>
    <s v="A"/>
    <s v="01"/>
    <s v="Reducción de la tasa delictiva"/>
    <s v="3"/>
    <s v="171"/>
    <s v="O09"/>
    <s v="E092"/>
    <m/>
    <s v="0403"/>
    <s v="DIVISIÓN DE INTELIGENCIA"/>
    <s v="E"/>
    <s v="91"/>
    <n v="1"/>
    <s v="1"/>
    <s v="1591"/>
    <s v="OTRAS PRESTACIONES SOCIALES Y ECONÓMICAS"/>
    <n v="150125"/>
    <m/>
    <m/>
    <n v="44803.06"/>
    <m/>
    <s v="ENERO"/>
    <n v="44803.06"/>
    <m/>
    <m/>
    <m/>
    <m/>
    <m/>
    <m/>
    <m/>
    <m/>
    <m/>
    <m/>
    <m/>
    <n v="44803.06"/>
    <m/>
    <n v="45"/>
  </r>
  <r>
    <s v="3111104033171O09E09203C01A01E9111591150125993"/>
    <n v="31111"/>
    <s v="04"/>
    <s v="COMISARÍA DE SEGURIDAD CIUDADANA DE GUADALAJARA"/>
    <s v="03C01A01"/>
    <s v="03"/>
    <x v="3"/>
    <s v="C"/>
    <s v="01"/>
    <x v="18"/>
    <s v="A"/>
    <s v="01"/>
    <s v="Reducción de la tasa delictiva"/>
    <s v="3"/>
    <s v="171"/>
    <s v="O09"/>
    <s v="E092"/>
    <m/>
    <s v="0403"/>
    <s v="DIVISIÓN DE INTELIGENCIA"/>
    <s v="E"/>
    <s v="91"/>
    <n v="1"/>
    <s v="1"/>
    <s v="1591"/>
    <s v="OTRAS PRESTACIONES SOCIALES Y ECONÓMICAS"/>
    <n v="150125"/>
    <m/>
    <m/>
    <n v="73200"/>
    <m/>
    <s v="ENERO"/>
    <n v="73200"/>
    <m/>
    <m/>
    <m/>
    <m/>
    <m/>
    <m/>
    <m/>
    <m/>
    <m/>
    <m/>
    <m/>
    <n v="73200"/>
    <m/>
    <n v="45"/>
  </r>
  <r>
    <s v="3111104043171O09E09203C01A01E9125651250125993"/>
    <n v="31111"/>
    <s v="04"/>
    <s v="COMISARÍA DE SEGURIDAD CIUDADANA DE GUADALAJARA"/>
    <s v="03C01A01"/>
    <s v="03"/>
    <x v="3"/>
    <s v="C"/>
    <s v="01"/>
    <x v="18"/>
    <s v="A"/>
    <s v="01"/>
    <s v="Reducción de la tasa delictiva"/>
    <s v="3"/>
    <s v="171"/>
    <s v="O09"/>
    <s v="E092"/>
    <m/>
    <s v="0404"/>
    <s v="DIVISIÓN DE LOGÍSTICA"/>
    <s v="E"/>
    <s v="91"/>
    <n v="2"/>
    <s v="5"/>
    <n v="5651"/>
    <s v="EQUIPO DE COMUNICACIÓN Y TELECOMUNICACIÓN"/>
    <n v="250125"/>
    <n v="21000000"/>
    <m/>
    <n v="21000000"/>
    <s v="Adquisición de 350 Radios para elementos operativos de la Comisaria de Seguridad Ciudadana de Guadalajara"/>
    <s v="MARZO"/>
    <m/>
    <m/>
    <n v="21000000"/>
    <m/>
    <m/>
    <m/>
    <m/>
    <m/>
    <m/>
    <m/>
    <m/>
    <m/>
    <n v="21000000"/>
    <m/>
    <n v="45"/>
  </r>
  <r>
    <s v="3111104043171O09E09203C01A01E9111131150125993"/>
    <n v="31111"/>
    <s v="04"/>
    <s v="COMISARÍA DE SEGURIDAD CIUDADANA DE GUADALAJARA"/>
    <s v="03C01A01"/>
    <s v="03"/>
    <x v="3"/>
    <s v="C"/>
    <s v="01"/>
    <x v="18"/>
    <s v="A"/>
    <s v="01"/>
    <s v="Reducción de la tasa delictiva"/>
    <s v="3"/>
    <s v="171"/>
    <s v="O09"/>
    <s v="E092"/>
    <m/>
    <s v="0404"/>
    <s v="DIVISIÓN DE LOGÍSTICA"/>
    <s v="E"/>
    <s v="91"/>
    <n v="1"/>
    <s v="1"/>
    <s v="1131"/>
    <s v="SUELDO BASE"/>
    <n v="150125"/>
    <m/>
    <m/>
    <n v="3508991.5200000005"/>
    <m/>
    <s v="ENERO"/>
    <n v="3508991.5200000005"/>
    <m/>
    <m/>
    <m/>
    <m/>
    <m/>
    <m/>
    <m/>
    <m/>
    <m/>
    <m/>
    <m/>
    <n v="3508991.5200000005"/>
    <m/>
    <n v="45"/>
  </r>
  <r>
    <s v="3111104043171O09E09203C01A01E9111221150125993"/>
    <n v="31111"/>
    <s v="04"/>
    <s v="COMISARÍA DE SEGURIDAD CIUDADANA DE GUADALAJARA"/>
    <s v="03C01A01"/>
    <s v="03"/>
    <x v="3"/>
    <s v="C"/>
    <s v="01"/>
    <x v="18"/>
    <s v="A"/>
    <s v="01"/>
    <s v="Reducción de la tasa delictiva"/>
    <s v="3"/>
    <s v="171"/>
    <s v="O09"/>
    <s v="E092"/>
    <m/>
    <s v="0404"/>
    <s v="DIVISIÓN DE LOGÍSTICA"/>
    <s v="E"/>
    <s v="91"/>
    <n v="1"/>
    <s v="1"/>
    <s v="1221"/>
    <s v="SUELDO PARA PERSONAL EVENTUAL"/>
    <n v="150125"/>
    <m/>
    <m/>
    <n v="195000"/>
    <m/>
    <s v="ENERO"/>
    <n v="195000"/>
    <m/>
    <m/>
    <m/>
    <m/>
    <m/>
    <m/>
    <m/>
    <m/>
    <m/>
    <m/>
    <m/>
    <n v="195000"/>
    <m/>
    <n v="45"/>
  </r>
  <r>
    <s v="3111104043171O09E09203C01A01E9111311150125993"/>
    <n v="31111"/>
    <s v="04"/>
    <s v="COMISARÍA DE SEGURIDAD CIUDADANA DE GUADALAJARA"/>
    <s v="03C01A01"/>
    <s v="03"/>
    <x v="3"/>
    <s v="C"/>
    <s v="01"/>
    <x v="18"/>
    <s v="A"/>
    <s v="01"/>
    <s v="Reducción de la tasa delictiva"/>
    <s v="3"/>
    <s v="171"/>
    <s v="O09"/>
    <s v="E092"/>
    <m/>
    <s v="0404"/>
    <s v="DIVISIÓN DE LOGÍSTICA"/>
    <s v="E"/>
    <s v="91"/>
    <n v="1"/>
    <s v="1"/>
    <s v="1311"/>
    <s v="PRIMAS POR AÑOS DE SERVICIOS EFECTIVOS PRESTADOS"/>
    <n v="150125"/>
    <m/>
    <m/>
    <n v="127103.04000000001"/>
    <m/>
    <s v="ENERO"/>
    <n v="127103.04000000001"/>
    <m/>
    <m/>
    <m/>
    <m/>
    <m/>
    <m/>
    <m/>
    <m/>
    <m/>
    <m/>
    <m/>
    <n v="127103.04000000001"/>
    <m/>
    <n v="45"/>
  </r>
  <r>
    <s v="3111104043171O09E09203C01A01E9111321150125993"/>
    <n v="31111"/>
    <s v="04"/>
    <s v="COMISARÍA DE SEGURIDAD CIUDADANA DE GUADALAJARA"/>
    <s v="03C01A01"/>
    <s v="03"/>
    <x v="3"/>
    <s v="C"/>
    <s v="01"/>
    <x v="18"/>
    <s v="A"/>
    <s v="01"/>
    <s v="Reducción de la tasa delictiva"/>
    <s v="3"/>
    <s v="171"/>
    <s v="O09"/>
    <s v="E092"/>
    <m/>
    <s v="0404"/>
    <s v="DIVISIÓN DE LOGÍSTICA"/>
    <s v="E"/>
    <s v="91"/>
    <n v="1"/>
    <s v="1"/>
    <s v="1321"/>
    <s v="PRIMAS DE VACACIONES, DOMINICAL Y GRATIFICACIÓN DE FIN DE AÑO"/>
    <n v="150125"/>
    <m/>
    <m/>
    <n v="536095.91"/>
    <m/>
    <s v="ENERO"/>
    <n v="536095.91"/>
    <m/>
    <m/>
    <m/>
    <m/>
    <m/>
    <m/>
    <m/>
    <m/>
    <m/>
    <m/>
    <m/>
    <n v="536095.91"/>
    <m/>
    <n v="45"/>
  </r>
  <r>
    <s v="3111104043171O09E09203C01A01E9111321150125993"/>
    <n v="31111"/>
    <s v="04"/>
    <s v="COMISARÍA DE SEGURIDAD CIUDADANA DE GUADALAJARA"/>
    <s v="03C01A01"/>
    <s v="03"/>
    <x v="3"/>
    <s v="C"/>
    <s v="01"/>
    <x v="18"/>
    <s v="A"/>
    <s v="01"/>
    <s v="Reducción de la tasa delictiva"/>
    <s v="3"/>
    <s v="171"/>
    <s v="O09"/>
    <s v="E092"/>
    <m/>
    <s v="0404"/>
    <s v="DIVISIÓN DE LOGÍSTICA"/>
    <s v="E"/>
    <s v="91"/>
    <n v="1"/>
    <s v="1"/>
    <s v="1321"/>
    <s v="PRIMAS DE VACACIONES, DOMINICAL Y GRATIFICACIÓN DE FIN DE AÑO"/>
    <n v="150125"/>
    <m/>
    <m/>
    <n v="25050"/>
    <m/>
    <s v="ENERO"/>
    <n v="25050"/>
    <m/>
    <m/>
    <m/>
    <m/>
    <m/>
    <m/>
    <m/>
    <m/>
    <m/>
    <m/>
    <m/>
    <n v="25050"/>
    <m/>
    <n v="45"/>
  </r>
  <r>
    <s v="3111104043171O09E09203C01A01E9111411150125993"/>
    <n v="31111"/>
    <s v="04"/>
    <s v="COMISARÍA DE SEGURIDAD CIUDADANA DE GUADALAJARA"/>
    <s v="03C01A01"/>
    <s v="03"/>
    <x v="3"/>
    <s v="C"/>
    <s v="01"/>
    <x v="18"/>
    <s v="A"/>
    <s v="01"/>
    <s v="Reducción de la tasa delictiva"/>
    <s v="3"/>
    <s v="171"/>
    <s v="O09"/>
    <s v="E092"/>
    <m/>
    <s v="0404"/>
    <s v="DIVISIÓN DE LOGÍSTICA"/>
    <s v="E"/>
    <s v="91"/>
    <n v="1"/>
    <s v="1"/>
    <s v="1411"/>
    <s v="APORTACIONES DE SEGURIDAD SOCIAL"/>
    <n v="150125"/>
    <m/>
    <m/>
    <n v="842157.84000000008"/>
    <m/>
    <s v="ENERO"/>
    <n v="842157.84000000008"/>
    <m/>
    <m/>
    <m/>
    <m/>
    <m/>
    <m/>
    <m/>
    <m/>
    <m/>
    <m/>
    <m/>
    <n v="842157.84000000008"/>
    <m/>
    <n v="45"/>
  </r>
  <r>
    <s v="3111104043171O09E09203C01A01E9111411150125993"/>
    <n v="31111"/>
    <s v="04"/>
    <s v="COMISARÍA DE SEGURIDAD CIUDADANA DE GUADALAJARA"/>
    <s v="03C01A01"/>
    <s v="03"/>
    <x v="3"/>
    <s v="C"/>
    <s v="01"/>
    <x v="18"/>
    <s v="A"/>
    <s v="01"/>
    <s v="Reducción de la tasa delictiva"/>
    <s v="3"/>
    <s v="171"/>
    <s v="O09"/>
    <s v="E092"/>
    <m/>
    <s v="0404"/>
    <s v="DIVISIÓN DE LOGÍSTICA"/>
    <s v="E"/>
    <s v="91"/>
    <n v="1"/>
    <s v="1"/>
    <s v="1411"/>
    <s v="APORTACIONES DE SEGURIDAD SOCIAL"/>
    <n v="150125"/>
    <m/>
    <m/>
    <n v="43286.399999999994"/>
    <m/>
    <s v="ENERO"/>
    <n v="43286.399999999994"/>
    <m/>
    <m/>
    <m/>
    <m/>
    <m/>
    <m/>
    <m/>
    <m/>
    <m/>
    <m/>
    <m/>
    <n v="43286.399999999994"/>
    <m/>
    <n v="45"/>
  </r>
  <r>
    <s v="3111104043171O09E09203C01A01E9111421150125993"/>
    <n v="31111"/>
    <s v="04"/>
    <s v="COMISARÍA DE SEGURIDAD CIUDADANA DE GUADALAJARA"/>
    <s v="03C01A01"/>
    <s v="03"/>
    <x v="3"/>
    <s v="C"/>
    <s v="01"/>
    <x v="18"/>
    <s v="A"/>
    <s v="01"/>
    <s v="Reducción de la tasa delictiva"/>
    <s v="3"/>
    <s v="171"/>
    <s v="O09"/>
    <s v="E092"/>
    <m/>
    <s v="0404"/>
    <s v="DIVISIÓN DE LOGÍSTICA"/>
    <s v="E"/>
    <s v="91"/>
    <n v="1"/>
    <s v="1"/>
    <s v="1421"/>
    <s v="APORTACIONES A FONDOS DE VIVIENDA"/>
    <n v="150125"/>
    <m/>
    <m/>
    <n v="105269.75999999999"/>
    <m/>
    <s v="ENERO"/>
    <n v="105269.75999999999"/>
    <m/>
    <m/>
    <m/>
    <m/>
    <m/>
    <m/>
    <m/>
    <m/>
    <m/>
    <m/>
    <m/>
    <n v="105269.75999999999"/>
    <m/>
    <n v="45"/>
  </r>
  <r>
    <s v="3111104043171O09E09203C01A01E9111421150125993"/>
    <n v="31111"/>
    <s v="04"/>
    <s v="COMISARÍA DE SEGURIDAD CIUDADANA DE GUADALAJARA"/>
    <s v="03C01A01"/>
    <s v="03"/>
    <x v="3"/>
    <s v="C"/>
    <s v="01"/>
    <x v="18"/>
    <s v="A"/>
    <s v="01"/>
    <s v="Reducción de la tasa delictiva"/>
    <s v="3"/>
    <s v="171"/>
    <s v="O09"/>
    <s v="E092"/>
    <m/>
    <s v="0404"/>
    <s v="DIVISIÓN DE LOGÍSTICA"/>
    <s v="E"/>
    <s v="91"/>
    <n v="1"/>
    <s v="1"/>
    <s v="1421"/>
    <s v="APORTACIONES A FONDOS DE VIVIENDA"/>
    <n v="150125"/>
    <m/>
    <m/>
    <n v="5410.7999999999993"/>
    <m/>
    <s v="ENERO"/>
    <n v="5410.7999999999993"/>
    <m/>
    <m/>
    <m/>
    <m/>
    <m/>
    <m/>
    <m/>
    <m/>
    <m/>
    <m/>
    <m/>
    <n v="5410.7999999999993"/>
    <m/>
    <n v="45"/>
  </r>
  <r>
    <s v="3111104043171O09E09203C01A01E9111431150125993"/>
    <n v="31111"/>
    <s v="04"/>
    <s v="COMISARÍA DE SEGURIDAD CIUDADANA DE GUADALAJARA"/>
    <s v="03C01A01"/>
    <s v="03"/>
    <x v="3"/>
    <s v="C"/>
    <s v="01"/>
    <x v="18"/>
    <s v="A"/>
    <s v="01"/>
    <s v="Reducción de la tasa delictiva"/>
    <s v="3"/>
    <s v="171"/>
    <s v="O09"/>
    <s v="E092"/>
    <m/>
    <s v="0404"/>
    <s v="DIVISIÓN DE LOGÍSTICA"/>
    <s v="E"/>
    <s v="91"/>
    <n v="1"/>
    <s v="1"/>
    <s v="1431"/>
    <s v="APORTACIONES AL SISTEMA PARA EL RETIRO"/>
    <n v="150125"/>
    <m/>
    <m/>
    <n v="70179.839999999997"/>
    <m/>
    <s v="ENERO"/>
    <n v="70179.839999999997"/>
    <m/>
    <m/>
    <m/>
    <m/>
    <m/>
    <m/>
    <m/>
    <m/>
    <m/>
    <m/>
    <m/>
    <n v="70179.839999999997"/>
    <m/>
    <n v="45"/>
  </r>
  <r>
    <s v="3111104043171O09E09203C01A01E9111431150125993"/>
    <n v="31111"/>
    <s v="04"/>
    <s v="COMISARÍA DE SEGURIDAD CIUDADANA DE GUADALAJARA"/>
    <s v="03C01A01"/>
    <s v="03"/>
    <x v="3"/>
    <s v="C"/>
    <s v="01"/>
    <x v="18"/>
    <s v="A"/>
    <s v="01"/>
    <s v="Reducción de la tasa delictiva"/>
    <s v="3"/>
    <s v="171"/>
    <s v="O09"/>
    <s v="E092"/>
    <m/>
    <s v="0404"/>
    <s v="DIVISIÓN DE LOGÍSTICA"/>
    <s v="E"/>
    <s v="91"/>
    <n v="1"/>
    <s v="1"/>
    <s v="1431"/>
    <s v="APORTACIONES AL SISTEMA PARA EL RETIRO"/>
    <n v="150125"/>
    <m/>
    <m/>
    <n v="3607.2000000000003"/>
    <m/>
    <s v="ENERO"/>
    <n v="3607.2000000000003"/>
    <m/>
    <m/>
    <m/>
    <m/>
    <m/>
    <m/>
    <m/>
    <m/>
    <m/>
    <m/>
    <m/>
    <n v="3607.2000000000003"/>
    <m/>
    <n v="45"/>
  </r>
  <r>
    <s v="3111104043171O09E09203C01A01E9111591150125993"/>
    <n v="31111"/>
    <s v="04"/>
    <s v="COMISARÍA DE SEGURIDAD CIUDADANA DE GUADALAJARA"/>
    <s v="03C01A01"/>
    <s v="03"/>
    <x v="3"/>
    <s v="C"/>
    <s v="01"/>
    <x v="18"/>
    <s v="A"/>
    <s v="01"/>
    <s v="Reducción de la tasa delictiva"/>
    <s v="3"/>
    <s v="171"/>
    <s v="O09"/>
    <s v="E092"/>
    <m/>
    <s v="0404"/>
    <s v="DIVISIÓN DE LOGÍSTICA"/>
    <s v="E"/>
    <s v="91"/>
    <n v="1"/>
    <s v="1"/>
    <s v="1591"/>
    <s v="OTRAS PRESTACIONES SOCIALES Y ECONÓMICAS"/>
    <n v="150125"/>
    <m/>
    <m/>
    <n v="109634.98"/>
    <m/>
    <s v="ENERO"/>
    <n v="109634.98"/>
    <m/>
    <m/>
    <m/>
    <m/>
    <m/>
    <m/>
    <m/>
    <m/>
    <m/>
    <m/>
    <m/>
    <n v="109634.98"/>
    <m/>
    <n v="45"/>
  </r>
  <r>
    <s v="3111104043171O09E09203C01A01E9111591160125993"/>
    <n v="31111"/>
    <s v="04"/>
    <s v="COMISARÍA DE SEGURIDAD CIUDADANA DE GUADALAJARA"/>
    <s v="03C01A01"/>
    <s v="03"/>
    <x v="3"/>
    <s v="C"/>
    <s v="01"/>
    <x v="18"/>
    <s v="A"/>
    <s v="01"/>
    <s v="Reducción de la tasa delictiva"/>
    <s v="3"/>
    <s v="171"/>
    <s v="O09"/>
    <s v="E092"/>
    <m/>
    <s v="0404"/>
    <s v="DIVISIÓN DE LOGÍSTICA"/>
    <s v="E"/>
    <s v="91"/>
    <n v="1"/>
    <s v="1"/>
    <s v="1591"/>
    <s v="OTRAS PRESTACIONES SOCIALES Y ECONÓMICAS"/>
    <n v="160125"/>
    <m/>
    <m/>
    <n v="158427893.13999999"/>
    <s v="SE CARGO EL PRESUPUESTO DE LA 1591 DE TODAS LAS COORDINACIONES"/>
    <s v="ENERO"/>
    <n v="158427893.13999999"/>
    <m/>
    <m/>
    <m/>
    <m/>
    <m/>
    <m/>
    <m/>
    <m/>
    <m/>
    <m/>
    <m/>
    <n v="158427893.13999999"/>
    <m/>
    <m/>
  </r>
  <r>
    <s v="3111104043171O09E09203C01A01E9111591150125993"/>
    <n v="31111"/>
    <s v="04"/>
    <s v="COMISARÍA DE SEGURIDAD CIUDADANA DE GUADALAJARA"/>
    <s v="03C01A01"/>
    <s v="03"/>
    <x v="3"/>
    <s v="C"/>
    <s v="01"/>
    <x v="18"/>
    <s v="A"/>
    <s v="01"/>
    <s v="Reducción de la tasa delictiva"/>
    <s v="3"/>
    <s v="171"/>
    <s v="O09"/>
    <s v="E092"/>
    <m/>
    <s v="0404"/>
    <s v="DIVISIÓN DE LOGÍSTICA"/>
    <s v="E"/>
    <s v="91"/>
    <n v="1"/>
    <s v="1"/>
    <s v="1591"/>
    <s v="OTRAS PRESTACIONES SOCIALES Y ECONÓMICAS"/>
    <n v="150125"/>
    <m/>
    <m/>
    <n v="175680"/>
    <m/>
    <s v="ENERO"/>
    <n v="175680"/>
    <m/>
    <m/>
    <m/>
    <m/>
    <m/>
    <m/>
    <m/>
    <m/>
    <m/>
    <m/>
    <m/>
    <n v="175680"/>
    <m/>
    <n v="45"/>
  </r>
  <r>
    <s v="3111104043171O09E09203C01A01E9113551250125993"/>
    <n v="31111"/>
    <s v="04"/>
    <s v="COMISARÍA DE SEGURIDAD CIUDADANA DE GUADALAJARA"/>
    <s v="03C01A01"/>
    <s v="03"/>
    <x v="3"/>
    <s v="C"/>
    <s v="01"/>
    <x v="18"/>
    <s v="A"/>
    <s v="01"/>
    <s v="Reducción de la tasa delictiva"/>
    <s v="3"/>
    <s v="171"/>
    <s v="O09"/>
    <s v="E092"/>
    <m/>
    <s v="0404"/>
    <s v="DIVISIÓN DE LOGÍSTICA"/>
    <s v="E"/>
    <s v="91"/>
    <n v="1"/>
    <s v="3"/>
    <n v="3551"/>
    <s v="REPARACIÓN Y MANTENIMIENTO DE EQUIPO DE TRANSPORTE"/>
    <n v="250125"/>
    <n v="16000000"/>
    <m/>
    <n v="16000000"/>
    <s v="Adquisicion de mantenimiento de patrullas de la CGSC  (Irreductible)"/>
    <s v="ENERO"/>
    <n v="16000000"/>
    <m/>
    <m/>
    <m/>
    <m/>
    <m/>
    <m/>
    <m/>
    <m/>
    <m/>
    <m/>
    <m/>
    <n v="16000000"/>
    <m/>
    <n v="45"/>
  </r>
  <r>
    <s v="3111104043171O09E09203C01A01E9125511250125993"/>
    <n v="31111"/>
    <s v="04"/>
    <s v="COMISARÍA DE SEGURIDAD CIUDADANA DE GUADALAJARA"/>
    <s v="03C01A01"/>
    <s v="03"/>
    <x v="3"/>
    <s v="C"/>
    <s v="01"/>
    <x v="18"/>
    <s v="A"/>
    <s v="01"/>
    <s v="Reducción de la tasa delictiva"/>
    <s v="3"/>
    <s v="171"/>
    <s v="O09"/>
    <s v="E092"/>
    <m/>
    <s v="0404"/>
    <s v="DIVISIÓN DE LOGÍSTICA"/>
    <s v="E"/>
    <s v="91"/>
    <n v="2"/>
    <s v="5"/>
    <n v="5511"/>
    <s v="EQUIPO DE DEFENSA Y SEGURIDAD"/>
    <n v="250125"/>
    <n v="8750000"/>
    <m/>
    <n v="8750000"/>
    <s v="Adqusicion de 300 chalecos para elementos operativos de la CGSC"/>
    <s v="MARZO"/>
    <m/>
    <m/>
    <n v="8750000"/>
    <m/>
    <m/>
    <m/>
    <m/>
    <m/>
    <m/>
    <m/>
    <m/>
    <m/>
    <n v="8750000"/>
    <m/>
    <n v="45"/>
  </r>
  <r>
    <s v="3111104013171O09E09203C01A01E91142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4"/>
    <n v="4211"/>
    <s v="TRANSFERENCIAS OTORGADAS A ENTIDADES PARAESTATALES NO EMPRESARIALES Y NO FINANCIERAS"/>
    <n v="250125"/>
    <n v="6000000"/>
    <m/>
    <n v="6000000"/>
    <s v="Aportación Policia Metropolitana  (Irreductible)"/>
    <s v="FEBRERO Y MAYO"/>
    <m/>
    <n v="3000000"/>
    <m/>
    <m/>
    <n v="3000000"/>
    <m/>
    <m/>
    <m/>
    <m/>
    <m/>
    <m/>
    <m/>
    <n v="6000000"/>
    <m/>
    <n v="45"/>
  </r>
  <r>
    <s v="3111104023171O09E09203C01A01E911355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551"/>
    <s v="REPARACIÓN Y MANTENIMIENTO DE EQUIPO DE TRANSPORTE"/>
    <n v="250125"/>
    <n v="6000000"/>
    <m/>
    <n v="6000000"/>
    <s v="Costo de mantenimiento, inspección basica y discrepancias del helicoptero Zeus  (Irreductible)"/>
    <s v="ENERO"/>
    <n v="6000000"/>
    <m/>
    <m/>
    <m/>
    <m/>
    <m/>
    <m/>
    <m/>
    <m/>
    <m/>
    <m/>
    <m/>
    <n v="6000000"/>
    <m/>
    <n v="45"/>
  </r>
  <r>
    <s v="3111104043171O09E09203C01A01E9125511250125993"/>
    <n v="31111"/>
    <s v="04"/>
    <s v="COMISARÍA DE SEGURIDAD CIUDADANA DE GUADALAJARA"/>
    <s v="03C01A01"/>
    <s v="03"/>
    <x v="3"/>
    <s v="C"/>
    <s v="01"/>
    <x v="18"/>
    <s v="A"/>
    <s v="01"/>
    <s v="Reducción de la tasa delictiva"/>
    <s v="3"/>
    <s v="171"/>
    <s v="O09"/>
    <s v="E092"/>
    <m/>
    <s v="0404"/>
    <s v="DIVISIÓN DE LOGÍSTICA"/>
    <s v="E"/>
    <s v="91"/>
    <n v="2"/>
    <s v="5"/>
    <n v="5511"/>
    <s v="EQUIPO DE DEFENSA Y SEGURIDAD"/>
    <n v="250125"/>
    <n v="6000000"/>
    <m/>
    <n v="6000000"/>
    <s v="Adqusicion de armas cortas y largas para personal operativo de la CGSC"/>
    <s v="MARZO"/>
    <m/>
    <m/>
    <n v="6000000"/>
    <m/>
    <m/>
    <m/>
    <m/>
    <m/>
    <m/>
    <m/>
    <m/>
    <m/>
    <n v="6000000"/>
    <m/>
    <n v="45"/>
  </r>
  <r>
    <s v="3111104043171O09E09203C01A01E9125511250125993"/>
    <n v="31111"/>
    <s v="04"/>
    <s v="COMISARÍA DE SEGURIDAD CIUDADANA DE GUADALAJARA"/>
    <s v="03C01A01"/>
    <s v="03"/>
    <x v="3"/>
    <s v="C"/>
    <s v="01"/>
    <x v="18"/>
    <s v="A"/>
    <s v="01"/>
    <s v="Reducción de la tasa delictiva"/>
    <s v="3"/>
    <s v="171"/>
    <s v="O09"/>
    <s v="E092"/>
    <m/>
    <s v="0404"/>
    <s v="DIVISIÓN DE LOGÍSTICA"/>
    <s v="E"/>
    <s v="91"/>
    <n v="2"/>
    <s v="5"/>
    <n v="5511"/>
    <s v="EQUIPO DE DEFENSA Y SEGURIDAD"/>
    <n v="250125"/>
    <n v="5000000"/>
    <m/>
    <n v="5000000"/>
    <s v="Adquisición de porta cartuchos para equipo de armamento de personal operativo de la CGSC"/>
    <s v="MARZO"/>
    <m/>
    <m/>
    <n v="5000000"/>
    <m/>
    <m/>
    <m/>
    <m/>
    <m/>
    <m/>
    <m/>
    <m/>
    <m/>
    <n v="5000000"/>
    <m/>
    <n v="45"/>
  </r>
  <r>
    <s v="3111104013171O09E09203C01A01E91135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3"/>
    <n v="3511"/>
    <s v="CONSERVACIÓN Y MANTENIMIENTO MENOR DE INMUEBLES"/>
    <n v="250125"/>
    <n v="4000000"/>
    <m/>
    <n v="4000000"/>
    <s v="Adecuación de la Base de Canes"/>
    <s v="ABRIL"/>
    <m/>
    <m/>
    <m/>
    <n v="4000000"/>
    <m/>
    <m/>
    <m/>
    <m/>
    <m/>
    <m/>
    <m/>
    <m/>
    <n v="4000000"/>
    <m/>
    <n v="45"/>
  </r>
  <r>
    <s v="3111104013171O09E09203C01A01E91111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131"/>
    <s v="SUELDO BASE"/>
    <n v="150125"/>
    <m/>
    <m/>
    <n v="70276192.320000008"/>
    <m/>
    <s v="ENERO"/>
    <n v="70276192.320000008"/>
    <m/>
    <m/>
    <m/>
    <m/>
    <m/>
    <m/>
    <m/>
    <m/>
    <m/>
    <m/>
    <m/>
    <n v="70276192.320000008"/>
    <m/>
    <n v="45"/>
  </r>
  <r>
    <s v="3111104013171O09E09203C01A01E911113116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131"/>
    <s v="SUELDO BASE"/>
    <n v="160125"/>
    <m/>
    <m/>
    <n v="7897150.1699999999"/>
    <s v="CORRSPONDE A LA 1131 DE RASTRO"/>
    <s v="ENERO"/>
    <n v="7897150.1699999999"/>
    <m/>
    <m/>
    <m/>
    <m/>
    <m/>
    <m/>
    <m/>
    <m/>
    <m/>
    <m/>
    <m/>
    <n v="7897150.1699999999"/>
    <m/>
    <m/>
  </r>
  <r>
    <s v="3111104013171O09E09203C01A01E911144116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41"/>
    <s v="APORTACIONES PARA SEGUROS"/>
    <n v="160125"/>
    <m/>
    <m/>
    <n v="129907359.84"/>
    <s v="SE CARGO EL PRESUPUESTO DE LA 1441 DE TODAS LAS COORDINACIONES "/>
    <s v="ENERO"/>
    <n v="129907359.84"/>
    <m/>
    <m/>
    <m/>
    <m/>
    <m/>
    <m/>
    <m/>
    <m/>
    <m/>
    <m/>
    <m/>
    <n v="129907359.84"/>
    <m/>
    <m/>
  </r>
  <r>
    <s v="3111104013171O09E09203C01A01E91111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131"/>
    <s v="SUELDO BASE"/>
    <n v="150125"/>
    <m/>
    <m/>
    <n v="24854165.82"/>
    <m/>
    <s v="ENERO"/>
    <n v="24854165.82"/>
    <m/>
    <m/>
    <m/>
    <m/>
    <m/>
    <m/>
    <m/>
    <m/>
    <m/>
    <m/>
    <m/>
    <n v="24854165.82"/>
    <m/>
    <n v="45"/>
  </r>
  <r>
    <s v="3111104013171O09E09203C01A01E91112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221"/>
    <s v="SUELDO PARA PERSONAL EVENTUAL"/>
    <n v="150125"/>
    <m/>
    <m/>
    <n v="2423160"/>
    <m/>
    <s v="ENERO"/>
    <n v="2423160"/>
    <m/>
    <m/>
    <m/>
    <m/>
    <m/>
    <m/>
    <m/>
    <m/>
    <m/>
    <m/>
    <m/>
    <n v="2423160"/>
    <m/>
    <n v="45"/>
  </r>
  <r>
    <s v="3111104013171O09E09203C01A01E911131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11"/>
    <s v="PRIMAS POR AÑOS DE SERVICIOS EFECTIVOS PRESTADOS"/>
    <n v="150125"/>
    <m/>
    <m/>
    <n v="4081047.84"/>
    <m/>
    <s v="ENERO"/>
    <n v="4081047.84"/>
    <m/>
    <m/>
    <m/>
    <m/>
    <m/>
    <m/>
    <m/>
    <m/>
    <m/>
    <m/>
    <m/>
    <n v="4081047.84"/>
    <m/>
    <n v="45"/>
  </r>
  <r>
    <s v="3111104013171O09E09203C01A01E91113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21"/>
    <s v="PRIMAS DE VACACIONES, DOMINICAL Y GRATIFICACIÓN DE FIN DE AÑO"/>
    <n v="150125"/>
    <m/>
    <m/>
    <n v="10736640.49"/>
    <m/>
    <s v="ENERO"/>
    <n v="10736640.49"/>
    <m/>
    <m/>
    <m/>
    <m/>
    <m/>
    <m/>
    <m/>
    <m/>
    <m/>
    <m/>
    <m/>
    <n v="10736640.49"/>
    <m/>
    <n v="45"/>
  </r>
  <r>
    <s v="3111104013171O09E09203C01A01E91113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21"/>
    <s v="PRIMAS DE VACACIONES, DOMINICAL Y GRATIFICACIÓN DE FIN DE AÑO"/>
    <n v="150125"/>
    <m/>
    <m/>
    <n v="303516.67"/>
    <m/>
    <s v="ENERO"/>
    <n v="303516.67"/>
    <m/>
    <m/>
    <m/>
    <m/>
    <m/>
    <m/>
    <m/>
    <m/>
    <m/>
    <m/>
    <m/>
    <n v="303516.67"/>
    <m/>
    <n v="45"/>
  </r>
  <r>
    <s v="3111104013171O09E09203C01A01E91113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31"/>
    <s v="HORAS EXTRAORDINARIAS"/>
    <n v="150125"/>
    <m/>
    <m/>
    <n v="15883095.279999999"/>
    <m/>
    <s v="ENERO"/>
    <n v="15883095.279999999"/>
    <m/>
    <m/>
    <m/>
    <m/>
    <m/>
    <m/>
    <m/>
    <m/>
    <m/>
    <m/>
    <m/>
    <n v="15883095.279999999"/>
    <m/>
    <n v="45"/>
  </r>
  <r>
    <s v="3111104013171O09E09203C01A01E911141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11"/>
    <s v="APORTACIONES DE SEGURIDAD SOCIAL"/>
    <n v="150125"/>
    <m/>
    <m/>
    <n v="16866286.080000002"/>
    <m/>
    <s v="ENERO"/>
    <n v="16866286.080000002"/>
    <m/>
    <m/>
    <m/>
    <m/>
    <m/>
    <m/>
    <m/>
    <m/>
    <m/>
    <m/>
    <m/>
    <n v="16866286.080000002"/>
    <m/>
    <n v="45"/>
  </r>
  <r>
    <s v="3111104013171O09E09203C01A01E911141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11"/>
    <s v="APORTACIONES DE SEGURIDAD SOCIAL"/>
    <n v="150125"/>
    <m/>
    <m/>
    <n v="524476.80000000005"/>
    <m/>
    <s v="ENERO"/>
    <n v="524476.80000000005"/>
    <m/>
    <m/>
    <m/>
    <m/>
    <m/>
    <m/>
    <m/>
    <m/>
    <m/>
    <m/>
    <m/>
    <n v="524476.80000000005"/>
    <m/>
    <n v="45"/>
  </r>
  <r>
    <s v="3111104013171O09E09203C01A01E91114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21"/>
    <s v="APORTACIONES A FONDOS DE VIVIENDA"/>
    <n v="150125"/>
    <m/>
    <m/>
    <n v="2108285.7600000002"/>
    <m/>
    <s v="ENERO"/>
    <n v="2108285.7600000002"/>
    <m/>
    <m/>
    <m/>
    <m/>
    <m/>
    <m/>
    <m/>
    <m/>
    <m/>
    <m/>
    <m/>
    <n v="2108285.7600000002"/>
    <m/>
    <n v="45"/>
  </r>
  <r>
    <s v="3111104013171O09E09203C01A01E91114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21"/>
    <s v="APORTACIONES A FONDOS DE VIVIENDA"/>
    <n v="150125"/>
    <m/>
    <m/>
    <n v="65559.600000000006"/>
    <m/>
    <s v="ENERO"/>
    <n v="65559.600000000006"/>
    <m/>
    <m/>
    <m/>
    <m/>
    <m/>
    <m/>
    <m/>
    <m/>
    <m/>
    <m/>
    <m/>
    <n v="65559.600000000006"/>
    <m/>
    <n v="45"/>
  </r>
  <r>
    <s v="3111104013171O09E09203C01A01E91114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31"/>
    <s v="APORTACIONES AL SISTEMA PARA EL RETIRO"/>
    <n v="150125"/>
    <m/>
    <m/>
    <n v="1405523.76"/>
    <m/>
    <s v="ENERO"/>
    <n v="1405523.76"/>
    <m/>
    <m/>
    <m/>
    <m/>
    <m/>
    <m/>
    <m/>
    <m/>
    <m/>
    <m/>
    <m/>
    <n v="1405523.76"/>
    <m/>
    <n v="45"/>
  </r>
  <r>
    <s v="3111104013171O09E09203C01A01E91114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31"/>
    <s v="APORTACIONES AL SISTEMA PARA EL RETIRO"/>
    <n v="150125"/>
    <m/>
    <m/>
    <n v="43706.399999999994"/>
    <m/>
    <s v="ENERO"/>
    <n v="43706.399999999994"/>
    <m/>
    <m/>
    <m/>
    <m/>
    <m/>
    <m/>
    <m/>
    <m/>
    <m/>
    <m/>
    <m/>
    <n v="43706.399999999994"/>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2615118.65"/>
    <m/>
    <s v="ENERO"/>
    <n v="2615118.65"/>
    <m/>
    <m/>
    <m/>
    <m/>
    <m/>
    <m/>
    <m/>
    <m/>
    <m/>
    <m/>
    <m/>
    <n v="2615118.65"/>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5007180"/>
    <m/>
    <s v="ENERO"/>
    <n v="5007180"/>
    <m/>
    <m/>
    <m/>
    <m/>
    <m/>
    <m/>
    <m/>
    <m/>
    <m/>
    <m/>
    <m/>
    <n v="5007180"/>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2400"/>
    <m/>
    <s v="ENERO"/>
    <n v="2400"/>
    <m/>
    <m/>
    <m/>
    <m/>
    <m/>
    <m/>
    <m/>
    <m/>
    <m/>
    <m/>
    <m/>
    <n v="2400"/>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105263.15"/>
    <m/>
    <s v="ENERO"/>
    <n v="105263.15"/>
    <m/>
    <m/>
    <m/>
    <m/>
    <m/>
    <m/>
    <m/>
    <m/>
    <m/>
    <m/>
    <m/>
    <n v="105263.15"/>
    <m/>
    <n v="45"/>
  </r>
  <r>
    <s v="3111104013171O09E09203C01A01E912515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2"/>
    <s v="5"/>
    <n v="5151"/>
    <s v="EQUIPO DE CÓMPUTO Y DE TECNOLOGÍAS DE LA INFORMACIÓN"/>
    <n v="250125"/>
    <n v="3500000"/>
    <n v="-1750000"/>
    <n v="1750000"/>
    <s v="Adquisición de Equipo de computo para la Comisaria de Seguridad Ciudadana de Guadalajara"/>
    <s v="ENERO"/>
    <n v="1750000"/>
    <m/>
    <m/>
    <m/>
    <m/>
    <m/>
    <m/>
    <m/>
    <m/>
    <m/>
    <m/>
    <m/>
    <n v="1750000"/>
    <m/>
    <n v="45"/>
  </r>
  <r>
    <s v="3111104023171O09E09203C01A01E911317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250125"/>
    <n v="3010497.84"/>
    <m/>
    <n v="3010497.84"/>
    <s v="Adquisición de Red de Comunicación privada, mandos de la  Comisaría de Seguridad Ciudadana de Guadalajara, Renovación de 85 líneas para mandos  (Irreductible)"/>
    <s v="ENERO"/>
    <n v="3010497.84"/>
    <m/>
    <m/>
    <m/>
    <m/>
    <m/>
    <m/>
    <m/>
    <m/>
    <m/>
    <m/>
    <m/>
    <n v="3010497.84"/>
    <m/>
    <n v="45"/>
  </r>
  <r>
    <s v="3111104013171O09E09203C01A01E91251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2"/>
    <s v="5"/>
    <n v="5111"/>
    <s v="MUEBLES DE OFICINA Y ESTANTERÍA"/>
    <n v="250125"/>
    <n v="2149252.8199999998"/>
    <n v="-1074626.4099999999"/>
    <n v="1074626.4099999999"/>
    <s v="adquisición de mobiliario y lockers para equipamiento de bases de CGSC"/>
    <s v="MARZO"/>
    <m/>
    <m/>
    <n v="1074626.4099999999"/>
    <m/>
    <m/>
    <m/>
    <m/>
    <m/>
    <m/>
    <m/>
    <m/>
    <m/>
    <n v="1074626.4099999999"/>
    <m/>
    <n v="45"/>
  </r>
  <r>
    <s v="3111104023171O09E09203C01A01E911113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131"/>
    <s v="SUELDO BASE"/>
    <n v="150125"/>
    <m/>
    <m/>
    <n v="812124294.48000002"/>
    <m/>
    <s v="ENERO"/>
    <n v="812124294.48000002"/>
    <m/>
    <m/>
    <m/>
    <m/>
    <m/>
    <m/>
    <m/>
    <m/>
    <m/>
    <m/>
    <m/>
    <n v="812124294.48000002"/>
    <m/>
    <n v="45"/>
  </r>
  <r>
    <s v="3111104023171O09E09203C01A01E91112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221"/>
    <s v="SUELDO PARA PERSONAL EVENTUAL"/>
    <n v="150125"/>
    <m/>
    <m/>
    <n v="380880"/>
    <m/>
    <s v="ENERO"/>
    <n v="380880"/>
    <m/>
    <m/>
    <m/>
    <m/>
    <m/>
    <m/>
    <m/>
    <m/>
    <m/>
    <m/>
    <m/>
    <n v="380880"/>
    <m/>
    <n v="45"/>
  </r>
  <r>
    <s v="3111104023171O09E09203C01A01E911131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311"/>
    <s v="PRIMAS POR AÑOS DE SERVICIOS EFECTIVOS PRESTADOS"/>
    <n v="150125"/>
    <m/>
    <m/>
    <n v="34677403.68"/>
    <m/>
    <s v="ENERO"/>
    <n v="34677403.68"/>
    <m/>
    <m/>
    <m/>
    <m/>
    <m/>
    <m/>
    <m/>
    <m/>
    <m/>
    <m/>
    <m/>
    <n v="34677403.68"/>
    <m/>
    <n v="45"/>
  </r>
  <r>
    <s v="3111104023171O09E09203C01A01E9111321160125993"/>
    <n v="31111"/>
    <s v="04"/>
    <s v="COMISARÍA DE SEGURIDAD CIUDADANA DE GUADALAJARA"/>
    <s v="03C01A01"/>
    <s v="03"/>
    <x v="3"/>
    <s v="C"/>
    <s v="01"/>
    <x v="18"/>
    <s v="A"/>
    <s v="01"/>
    <s v="Reducción de la tasa delictiva"/>
    <s v="3"/>
    <s v="171"/>
    <s v="O09"/>
    <s v="E092"/>
    <m/>
    <s v="0402"/>
    <s v="DIVISIÓN DE OPERACIONES, REGIONALES Y AGRUPAMIENTOS"/>
    <s v="E"/>
    <s v="91"/>
    <n v="1"/>
    <s v="1"/>
    <s v="1321"/>
    <s v="PRIMAS DE VACACIONES, DOMINICAL Y GRATIFICACIÓN DE FIN DE AÑO"/>
    <n v="160125"/>
    <m/>
    <m/>
    <n v="123516791.02"/>
    <m/>
    <s v="ENERO"/>
    <n v="123516791.02"/>
    <m/>
    <m/>
    <m/>
    <m/>
    <m/>
    <m/>
    <m/>
    <m/>
    <m/>
    <m/>
    <m/>
    <n v="123516791.02"/>
    <m/>
    <n v="45"/>
  </r>
  <r>
    <s v="3111104023171O09E09203C01A01E91113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321"/>
    <s v="PRIMAS DE VACACIONES, DOMINICAL Y GRATIFICACIÓN DE FIN DE AÑO"/>
    <n v="150125"/>
    <m/>
    <m/>
    <n v="50866.67"/>
    <m/>
    <s v="ENERO"/>
    <n v="50866.67"/>
    <m/>
    <m/>
    <m/>
    <m/>
    <m/>
    <m/>
    <m/>
    <m/>
    <m/>
    <m/>
    <m/>
    <n v="50866.67"/>
    <m/>
    <n v="45"/>
  </r>
  <r>
    <s v="3111104023171O09E09203C01A01E9111411160125993"/>
    <n v="31111"/>
    <s v="04"/>
    <s v="COMISARÍA DE SEGURIDAD CIUDADANA DE GUADALAJARA"/>
    <s v="03C01A01"/>
    <s v="03"/>
    <x v="3"/>
    <s v="C"/>
    <s v="01"/>
    <x v="18"/>
    <s v="A"/>
    <s v="01"/>
    <s v="Reducción de la tasa delictiva"/>
    <s v="3"/>
    <s v="171"/>
    <s v="O09"/>
    <s v="E092"/>
    <m/>
    <s v="0402"/>
    <s v="DIVISIÓN DE OPERACIONES, REGIONALES Y AGRUPAMIENTOS"/>
    <s v="E"/>
    <s v="91"/>
    <n v="1"/>
    <s v="1"/>
    <s v="1411"/>
    <s v="APORTACIONES DE SEGURIDAD SOCIAL"/>
    <n v="160125"/>
    <m/>
    <m/>
    <n v="194931525.60000002"/>
    <m/>
    <s v="ENERO"/>
    <n v="194931525.60000002"/>
    <m/>
    <m/>
    <m/>
    <m/>
    <m/>
    <m/>
    <m/>
    <m/>
    <m/>
    <m/>
    <m/>
    <n v="194931525.60000002"/>
    <m/>
    <n v="45"/>
  </r>
  <r>
    <s v="3111104023171O09E09203C01A01E911141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11"/>
    <s v="APORTACIONES DE SEGURIDAD SOCIAL"/>
    <n v="150125"/>
    <m/>
    <m/>
    <n v="87897.600000000006"/>
    <m/>
    <s v="ENERO"/>
    <n v="87897.600000000006"/>
    <m/>
    <m/>
    <m/>
    <m/>
    <m/>
    <m/>
    <m/>
    <m/>
    <m/>
    <m/>
    <m/>
    <n v="87897.600000000006"/>
    <m/>
    <n v="45"/>
  </r>
  <r>
    <s v="3111104023171O09E09203C01A01E91114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21"/>
    <s v="APORTACIONES A FONDOS DE VIVIENDA"/>
    <n v="150125"/>
    <m/>
    <m/>
    <n v="24366440.640000001"/>
    <m/>
    <s v="ENERO"/>
    <n v="24366440.640000001"/>
    <m/>
    <m/>
    <m/>
    <m/>
    <m/>
    <m/>
    <m/>
    <m/>
    <m/>
    <m/>
    <m/>
    <n v="24366440.640000001"/>
    <m/>
    <n v="45"/>
  </r>
  <r>
    <s v="3111104023171O09E09203C01A01E91114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21"/>
    <s v="APORTACIONES A FONDOS DE VIVIENDA"/>
    <n v="150125"/>
    <m/>
    <m/>
    <n v="10987.2"/>
    <m/>
    <s v="ENERO"/>
    <n v="10987.2"/>
    <m/>
    <m/>
    <m/>
    <m/>
    <m/>
    <m/>
    <m/>
    <m/>
    <m/>
    <m/>
    <m/>
    <n v="10987.2"/>
    <m/>
    <n v="45"/>
  </r>
  <r>
    <s v="3111104023171O09E09203C01A01E911143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31"/>
    <s v="APORTACIONES AL SISTEMA PARA EL RETIRO"/>
    <n v="150125"/>
    <m/>
    <m/>
    <n v="16244293.919999998"/>
    <m/>
    <s v="ENERO"/>
    <n v="16244293.919999998"/>
    <m/>
    <m/>
    <m/>
    <m/>
    <m/>
    <m/>
    <m/>
    <m/>
    <m/>
    <m/>
    <m/>
    <n v="16244293.919999998"/>
    <m/>
    <n v="45"/>
  </r>
  <r>
    <s v="3111104023171O09E09203C01A01E911143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31"/>
    <s v="APORTACIONES AL SISTEMA PARA EL RETIRO"/>
    <n v="150125"/>
    <m/>
    <m/>
    <n v="7324.7999999999993"/>
    <m/>
    <s v="ENERO"/>
    <n v="7324.7999999999993"/>
    <m/>
    <m/>
    <m/>
    <m/>
    <m/>
    <m/>
    <m/>
    <m/>
    <m/>
    <m/>
    <m/>
    <n v="7324.7999999999993"/>
    <m/>
    <n v="45"/>
  </r>
  <r>
    <s v="3111104023171O09E09203C01A01E911154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541"/>
    <s v="PRESTACIONES CONTRACTUALES"/>
    <n v="150125"/>
    <m/>
    <m/>
    <n v="55585451.140000001"/>
    <s v="SE CARGO EL PRESUPUESTO DE LA 1441(TODAS LAS COORDINACIONES)"/>
    <s v="ENERO"/>
    <n v="55585451.140000001"/>
    <m/>
    <m/>
    <m/>
    <m/>
    <m/>
    <m/>
    <m/>
    <m/>
    <m/>
    <m/>
    <m/>
    <n v="55585451.140000001"/>
    <m/>
    <m/>
  </r>
  <r>
    <s v="3111104023171O09E09203C01A01E911159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591"/>
    <s v="OTRAS PRESTACIONES SOCIALES Y ECONÓMICAS"/>
    <n v="150125"/>
    <m/>
    <m/>
    <n v="244897081.48000002"/>
    <s v="SE CARGO EL PRESUPUESTO DE LA 1591 (211283829.93)"/>
    <s v="ENERO"/>
    <n v="244897081.48000002"/>
    <m/>
    <m/>
    <m/>
    <m/>
    <m/>
    <m/>
    <m/>
    <m/>
    <m/>
    <m/>
    <m/>
    <n v="244897081.48000002"/>
    <m/>
    <n v="45"/>
  </r>
  <r>
    <s v="3111104023171O09E09203C01A01E911159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591"/>
    <s v="OTRAS PRESTACIONES SOCIALES Y ECONÓMICAS"/>
    <n v="150125"/>
    <m/>
    <m/>
    <n v="55923636"/>
    <m/>
    <s v="ENERO"/>
    <n v="55923636"/>
    <m/>
    <m/>
    <m/>
    <m/>
    <m/>
    <m/>
    <m/>
    <m/>
    <m/>
    <m/>
    <m/>
    <n v="55923636"/>
    <m/>
    <n v="45"/>
  </r>
  <r>
    <s v="3111104023171O09E09203C01A01E911319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91"/>
    <s v="SERVICIOS INTEGRALES Y OTROS SERVICIOS"/>
    <n v="250125"/>
    <n v="2086273.92"/>
    <m/>
    <n v="2086273.92"/>
    <s v="Adquisición anual del licenciamiento de plataformas SIC-POL para tabletas biometricas de la CGSC  (Irreductible)"/>
    <s v="ENERO"/>
    <n v="2086273.92"/>
    <m/>
    <m/>
    <m/>
    <m/>
    <m/>
    <m/>
    <m/>
    <m/>
    <m/>
    <m/>
    <m/>
    <n v="2086273.92"/>
    <m/>
    <n v="45"/>
  </r>
  <r>
    <s v="3111104023171O09E09203C01A01E9112221250125993"/>
    <n v="31111"/>
    <s v="04"/>
    <s v="COMISARÍA DE SEGURIDAD CIUDADANA DE GUADALAJARA"/>
    <s v="03C01A01"/>
    <s v="03"/>
    <x v="3"/>
    <s v="C"/>
    <s v="01"/>
    <x v="18"/>
    <s v="A"/>
    <s v="01"/>
    <s v="Reducción de la tasa delictiva"/>
    <s v="3"/>
    <s v="171"/>
    <s v="O09"/>
    <s v="E092"/>
    <m/>
    <s v="0402"/>
    <s v="DIVISIÓN DE OPERACIONES, REGIONALES Y AGRUPAMIENTOS"/>
    <s v="E"/>
    <s v="91"/>
    <n v="1"/>
    <s v="2"/>
    <n v="2221"/>
    <s v="PRODUCTOS ALIMENTICIOS PARA ANIMALES"/>
    <n v="250125"/>
    <n v="2027952"/>
    <m/>
    <n v="2027952"/>
    <s v="Alimento para Canes y Equinos de la Comisaria de Seguridad Ciudadana de Guadalajara (Irreductible)"/>
    <s v="ENERO"/>
    <n v="2027952"/>
    <m/>
    <m/>
    <m/>
    <m/>
    <m/>
    <m/>
    <m/>
    <m/>
    <m/>
    <m/>
    <m/>
    <n v="2027952"/>
    <m/>
    <n v="45"/>
  </r>
  <r>
    <s v="3111104023171O09E09203C01A01E911317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250125"/>
    <n v="520952.96648800373"/>
    <m/>
    <n v="520952.96648800373"/>
    <s v="Adquisición del servicio mensual de acceso a internet para el uso de 421 tabletas biométricas de la Comisaria de Seguridad Ciudadana de Guadalajara  (Irreductible)"/>
    <s v="ENERO"/>
    <n v="520952.96648800373"/>
    <m/>
    <m/>
    <m/>
    <m/>
    <m/>
    <m/>
    <m/>
    <m/>
    <m/>
    <m/>
    <m/>
    <n v="520952.96648800373"/>
    <m/>
    <n v="45"/>
  </r>
  <r>
    <s v="3111104023171O09E09203C01A01E911317111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110125"/>
    <n v="1372839.7535119962"/>
    <m/>
    <n v="372839.75351199624"/>
    <s v="Adquisición del servicio mensual de acceso a internet para el uso de 421 tabletas biométricas de la Comisaria de Seguridad Ciudadana de Guadalajara  (Irreductible)"/>
    <s v="ENERO"/>
    <n v="372839.75351199624"/>
    <m/>
    <m/>
    <m/>
    <m/>
    <m/>
    <m/>
    <m/>
    <m/>
    <m/>
    <m/>
    <m/>
    <n v="372839.75351199624"/>
    <m/>
    <n v="45"/>
  </r>
  <r>
    <s v="3111104023171O09E09203C01A01E911317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250125"/>
    <n v="0"/>
    <m/>
    <n v="1000000"/>
    <s v="Adquisición del servicio mensual de acceso a internet para el uso de 421 tabletas biométricas de la Comisaria de Seguridad Ciudadana de Guadalajara  (Irreductible)"/>
    <s v="ENERO"/>
    <n v="1000000"/>
    <m/>
    <m/>
    <m/>
    <m/>
    <m/>
    <m/>
    <m/>
    <m/>
    <m/>
    <m/>
    <m/>
    <n v="1000000"/>
    <m/>
    <n v="45"/>
  </r>
  <r>
    <s v="3111104043171O09E09203C01A01E9112941250125993"/>
    <n v="31111"/>
    <s v="04"/>
    <s v="COMISARÍA DE SEGURIDAD CIUDADANA DE GUADALAJARA"/>
    <s v="03C01A01"/>
    <s v="03"/>
    <x v="3"/>
    <s v="C"/>
    <s v="01"/>
    <x v="18"/>
    <s v="A"/>
    <s v="01"/>
    <s v="Reducción de la tasa delictiva"/>
    <s v="3"/>
    <s v="171"/>
    <s v="O09"/>
    <s v="E092"/>
    <m/>
    <s v="0404"/>
    <s v="DIVISIÓN DE LOGÍSTICA"/>
    <s v="E"/>
    <s v="91"/>
    <n v="1"/>
    <s v="2"/>
    <n v="2941"/>
    <s v="REFACCIONES Y ACCESORIOS MENORES DE EQUIPO DE CÓMPUTO Y TECNOLOGÍAS DE LA INFORMACIÓN"/>
    <n v="250125"/>
    <n v="1400000"/>
    <m/>
    <n v="1400000"/>
    <s v="Adquisición de 350 baterias para radios de la CGSC"/>
    <s v="MARZO"/>
    <m/>
    <m/>
    <n v="1400000"/>
    <m/>
    <m/>
    <m/>
    <m/>
    <m/>
    <m/>
    <m/>
    <m/>
    <m/>
    <n v="1400000"/>
    <m/>
    <n v="45"/>
  </r>
  <r>
    <s v="3111104043171O09E09203C01A01E9112821250125993"/>
    <n v="31111"/>
    <s v="04"/>
    <s v="COMISARÍA DE SEGURIDAD CIUDADANA DE GUADALAJARA"/>
    <s v="03C01A01"/>
    <s v="03"/>
    <x v="3"/>
    <s v="C"/>
    <s v="01"/>
    <x v="18"/>
    <s v="A"/>
    <s v="01"/>
    <s v="Reducción de la tasa delictiva"/>
    <s v="3"/>
    <s v="171"/>
    <s v="O09"/>
    <s v="E092"/>
    <m/>
    <s v="0404"/>
    <s v="DIVISIÓN DE LOGÍSTICA"/>
    <s v="E"/>
    <s v="91"/>
    <n v="1"/>
    <s v="2"/>
    <n v="2821"/>
    <s v="MATERIALES DE SEGURIDAD PÚBLICA"/>
    <n v="250125"/>
    <n v="1350000"/>
    <m/>
    <n v="1350000"/>
    <s v="Adquisición de municiones para armas cortas y largas de la CGSC."/>
    <s v="MARZO"/>
    <m/>
    <m/>
    <n v="1350000"/>
    <m/>
    <m/>
    <m/>
    <m/>
    <m/>
    <m/>
    <m/>
    <m/>
    <m/>
    <n v="1350000"/>
    <m/>
    <n v="45"/>
  </r>
  <r>
    <s v="3111104023171O09E09203C01A01E9112611250125993"/>
    <n v="31111"/>
    <s v="04"/>
    <s v="COMISARÍA DE SEGURIDAD CIUDADANA DE GUADALAJARA"/>
    <s v="03C01A01"/>
    <s v="03"/>
    <x v="3"/>
    <s v="C"/>
    <s v="01"/>
    <x v="18"/>
    <s v="A"/>
    <s v="01"/>
    <s v="Reducción de la tasa delictiva"/>
    <s v="3"/>
    <s v="171"/>
    <s v="O09"/>
    <s v="E092"/>
    <m/>
    <s v="0402"/>
    <s v="DIVISIÓN DE OPERACIONES, REGIONALES Y AGRUPAMIENTOS"/>
    <s v="E"/>
    <s v="91"/>
    <n v="1"/>
    <s v="2"/>
    <n v="2611"/>
    <s v="COMBUSTIBLES, LUBRICANTES Y ADITIVOS"/>
    <n v="250125"/>
    <n v="1000000"/>
    <m/>
    <n v="1000000"/>
    <s v="Costo anual de Turbosina para el Helicoptero  (Irreductible)"/>
    <s v="ENERO A DICIEMBRE"/>
    <n v="83333.33"/>
    <n v="83333.33"/>
    <n v="83333.33"/>
    <n v="83333.33"/>
    <n v="83333.33"/>
    <n v="83333.33"/>
    <n v="83333.33"/>
    <n v="83333.33"/>
    <n v="83333.33"/>
    <n v="83333.33"/>
    <n v="83333.33"/>
    <n v="83333.37"/>
    <n v="999999.99999999988"/>
    <m/>
    <n v="45"/>
  </r>
  <r>
    <s v="3111104023171O09E09203C01A01E911356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561"/>
    <s v="REPARACIÓN Y MANTENIMIENTO DE EQUIPO DE DEFENSA Y SEGURIDAD"/>
    <n v="250125"/>
    <n v="1000000"/>
    <m/>
    <n v="1000000"/>
    <s v="Costo anual de Stand de Tiro en la Academia  (Irreductible)"/>
    <s v="ENERO"/>
    <n v="1000000"/>
    <m/>
    <m/>
    <m/>
    <m/>
    <m/>
    <m/>
    <m/>
    <m/>
    <m/>
    <m/>
    <m/>
    <n v="1000000"/>
    <m/>
    <n v="45"/>
  </r>
  <r>
    <s v="3111104013171O09E09203C01A01E911271111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2"/>
    <n v="2711"/>
    <s v="VESTUARIO Y UNIFORMES"/>
    <n v="110125"/>
    <n v="950000"/>
    <m/>
    <n v="950000"/>
    <s v="Insignias para policias  (Irreductible)"/>
    <s v="FEBRERO"/>
    <m/>
    <n v="950000"/>
    <m/>
    <m/>
    <m/>
    <m/>
    <m/>
    <m/>
    <m/>
    <m/>
    <m/>
    <m/>
    <n v="950000"/>
    <m/>
    <n v="45"/>
  </r>
  <r>
    <s v="3111115036152O16E16330C01A04M9113331110125993"/>
    <n v="31111"/>
    <s v="15"/>
    <s v="TESORERÍA"/>
    <s v="30C01A04"/>
    <s v="30"/>
    <x v="12"/>
    <s v="C"/>
    <s v="01"/>
    <x v="19"/>
    <s v="A"/>
    <s v="04"/>
    <s v="Generación de los reportes trimestrales y mensuales en el SRFT"/>
    <s v="6"/>
    <s v="152"/>
    <s v="O16"/>
    <s v="E163"/>
    <m/>
    <s v="1503"/>
    <s v="DIRECCIÓN DE FINANZAS"/>
    <s v="M"/>
    <s v="91"/>
    <n v="1"/>
    <s v="3"/>
    <n v="3331"/>
    <s v="SERVICIOS DE CONSULTORÍA ADMINISTRATIVA, PROCESOS, TÉCNICA Y EN TECNOLOGÍAS DE LA INFORMACIÓN"/>
    <n v="110125"/>
    <n v="1800000"/>
    <m/>
    <n v="1800000"/>
    <s v="Proyecto de Transparencia Presupuestaria Muncipal "/>
    <s v="ENERO"/>
    <n v="1800000"/>
    <m/>
    <m/>
    <m/>
    <m/>
    <m/>
    <m/>
    <m/>
    <m/>
    <m/>
    <m/>
    <m/>
    <n v="1800000"/>
    <m/>
    <n v="45"/>
  </r>
  <r>
    <s v="3111104023171O09E09203C01A01E911317111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110125"/>
    <n v="50000"/>
    <m/>
    <n v="50000"/>
    <s v="Aqusición del servicio de internet simulador patrulla de academia de la CGSC (Adicional)"/>
    <s v="ENERO"/>
    <n v="50000"/>
    <m/>
    <m/>
    <m/>
    <m/>
    <m/>
    <m/>
    <m/>
    <m/>
    <m/>
    <m/>
    <m/>
    <n v="50000"/>
    <m/>
    <n v="45"/>
  </r>
  <r>
    <s v="3111104093171O09E09203C01A02E911394111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3"/>
    <n v="3941"/>
    <s v="SENTENCIAS Y RESOLUCIONES POR AUTORIDAD COMPETENTE"/>
    <n v="110125"/>
    <n v="1000000"/>
    <m/>
    <n v="1000000"/>
    <s v="Costo del pago de decucibles de siniestros  (Irreductible)"/>
    <s v="ENERO, MARZO, MAYO, JULIO Y SEPTIEMBRE"/>
    <n v="200000"/>
    <m/>
    <n v="200000"/>
    <m/>
    <n v="200000"/>
    <m/>
    <n v="200000"/>
    <m/>
    <n v="200000"/>
    <m/>
    <m/>
    <m/>
    <n v="1000000"/>
    <m/>
    <n v="45"/>
  </r>
  <r>
    <s v="3111104093171O09E09203C01A02E911113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131"/>
    <s v="SUELDO BASE"/>
    <n v="150125"/>
    <m/>
    <m/>
    <n v="359044.32"/>
    <m/>
    <s v="ENERO"/>
    <n v="359044.32"/>
    <m/>
    <m/>
    <m/>
    <m/>
    <m/>
    <m/>
    <m/>
    <m/>
    <m/>
    <m/>
    <m/>
    <n v="359044.32"/>
    <m/>
    <n v="45"/>
  </r>
  <r>
    <s v="3111104093171O09E09203C01A02E911132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321"/>
    <s v="PRIMAS DE VACACIONES, DOMINICAL Y GRATIFICACIÓN DE FIN DE AÑO"/>
    <n v="150125"/>
    <m/>
    <m/>
    <n v="54853.99"/>
    <m/>
    <s v="ENERO"/>
    <n v="54853.99"/>
    <m/>
    <m/>
    <m/>
    <m/>
    <m/>
    <m/>
    <m/>
    <m/>
    <m/>
    <m/>
    <m/>
    <n v="54853.99"/>
    <m/>
    <n v="45"/>
  </r>
  <r>
    <s v="3111104093171O09E09203C01A02E911141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411"/>
    <s v="APORTACIONES DE SEGURIDAD SOCIAL"/>
    <n v="150125"/>
    <m/>
    <m/>
    <n v="86170.559999999998"/>
    <m/>
    <s v="ENERO"/>
    <n v="86170.559999999998"/>
    <m/>
    <m/>
    <m/>
    <m/>
    <m/>
    <m/>
    <m/>
    <m/>
    <m/>
    <m/>
    <m/>
    <n v="86170.559999999998"/>
    <m/>
    <n v="45"/>
  </r>
  <r>
    <s v="3111104093171O09E09203C01A02E911142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421"/>
    <s v="APORTACIONES A FONDOS DE VIVIENDA"/>
    <n v="150125"/>
    <m/>
    <m/>
    <n v="10771.44"/>
    <m/>
    <s v="ENERO"/>
    <n v="10771.44"/>
    <m/>
    <m/>
    <m/>
    <m/>
    <m/>
    <m/>
    <m/>
    <m/>
    <m/>
    <m/>
    <m/>
    <n v="10771.44"/>
    <m/>
    <n v="45"/>
  </r>
  <r>
    <s v="3111104093171O09E09203C01A02E911159116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591"/>
    <s v="OTRAS PRESTACIONES SOCIALES Y ECONÓMICAS"/>
    <n v="160125"/>
    <n v="191574058.22"/>
    <n v="-158427893.13999999"/>
    <n v="33146165.080000013"/>
    <s v="SE CARGO EL PRESUPUESTO DE LA 1591 DE TODAS LAS COORDINACIONES"/>
    <s v="ENERO"/>
    <n v="33146165.080000013"/>
    <m/>
    <m/>
    <m/>
    <m/>
    <m/>
    <m/>
    <m/>
    <m/>
    <m/>
    <m/>
    <m/>
    <n v="33146165.080000013"/>
    <m/>
    <m/>
  </r>
  <r>
    <s v="3111104093171O09E09203C01A02E911143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431"/>
    <s v="APORTACIONES AL SISTEMA PARA EL RETIRO"/>
    <n v="150125"/>
    <m/>
    <m/>
    <n v="7180.7999999999993"/>
    <m/>
    <s v="ENERO"/>
    <n v="7180.7999999999993"/>
    <m/>
    <m/>
    <m/>
    <m/>
    <m/>
    <m/>
    <m/>
    <m/>
    <m/>
    <m/>
    <m/>
    <n v="7180.7999999999993"/>
    <m/>
    <n v="45"/>
  </r>
  <r>
    <s v="3111104013171O09E09203C01A02E9114411110125993"/>
    <n v="31111"/>
    <s v="04"/>
    <s v="COMISARÍA DE SEGURIDAD CIUDADANA DE GUADALAJARA"/>
    <s v="03C01A02"/>
    <s v="03"/>
    <x v="3"/>
    <s v="C"/>
    <s v="01"/>
    <x v="18"/>
    <s v="A"/>
    <s v="02"/>
    <s v="Ejecución del Sistema de Evaluación y Rendición de Cuentas"/>
    <s v="3"/>
    <s v="171"/>
    <s v="O09"/>
    <s v="E092"/>
    <m/>
    <s v="0401"/>
    <s v="ENLACE ADMINISTRATIVO DE COMISARÍA DE SEGURIDAD CIUDADANA DE GUADALAJARA"/>
    <s v="E"/>
    <s v="91"/>
    <n v="1"/>
    <s v="4"/>
    <n v="4411"/>
    <s v="AYUDAS SOCIALES A PERSONAS"/>
    <n v="110125"/>
    <n v="960000"/>
    <m/>
    <n v="960000"/>
    <s v="Costo del pago de apoyo a viudas por decreto  (Irreductible)"/>
    <s v="ENERO A DICIEMBRE"/>
    <n v="80000"/>
    <n v="80000"/>
    <n v="80000"/>
    <n v="80000"/>
    <n v="80000"/>
    <n v="80000"/>
    <n v="80000"/>
    <n v="80000"/>
    <n v="80000"/>
    <n v="80000"/>
    <n v="80000"/>
    <n v="80000"/>
    <n v="960000"/>
    <m/>
    <n v="45"/>
  </r>
  <r>
    <s v="3111104013171O09E09203C02A01E9112211110125993"/>
    <n v="31111"/>
    <s v="04"/>
    <s v="COMISARÍA DE SEGURIDAD CIUDADANA DE GUADALAJARA"/>
    <s v="03C02A01"/>
    <s v="03"/>
    <x v="3"/>
    <s v="C"/>
    <s v="02"/>
    <x v="20"/>
    <s v="A"/>
    <s v="01"/>
    <s v="Impartición del programa de capacitación preventiva &quot;Comunidad Segura y Participación Ciudadana&quot;"/>
    <s v="3"/>
    <s v="171"/>
    <s v="O09"/>
    <s v="E092"/>
    <m/>
    <s v="0401"/>
    <s v="ENLACE ADMINISTRATIVO DE COMISARÍA DE SEGURIDAD CIUDADANA DE GUADALAJARA"/>
    <s v="E"/>
    <s v="91"/>
    <n v="1"/>
    <s v="2"/>
    <n v="2211"/>
    <s v="PRODUCTOS ALIMENTICIOS PARA PERSONAS"/>
    <n v="110125"/>
    <n v="800000"/>
    <m/>
    <n v="800000"/>
    <s v="Alimento para operativos 15 de Septiembre y Romeria  (Irreductible)"/>
    <s v="SEPTIEMBRE Y OCTUBRE"/>
    <m/>
    <m/>
    <m/>
    <m/>
    <m/>
    <m/>
    <m/>
    <m/>
    <n v="400000"/>
    <n v="400000"/>
    <m/>
    <m/>
    <n v="800000"/>
    <m/>
    <n v="45"/>
  </r>
  <r>
    <s v="3111104083171O09E09203C02A02E91127212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2"/>
    <n v="2721"/>
    <s v="PRENDAS DE SEGURIDAD Y PROTECCIÓN PERSONAL"/>
    <n v="250125"/>
    <n v="4000000"/>
    <n v="-3500000"/>
    <n v="500000"/>
    <s v="Adquisición de 400 kits para brigadas ciudadanas de la CGSC."/>
    <s v="FEBRERO"/>
    <m/>
    <n v="500000"/>
    <m/>
    <m/>
    <m/>
    <m/>
    <m/>
    <m/>
    <m/>
    <m/>
    <m/>
    <m/>
    <n v="500000"/>
    <m/>
    <n v="45"/>
  </r>
  <r>
    <s v="3111104083171O09E09203C02A02E911113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131"/>
    <s v="SUELDO BASE"/>
    <n v="150125"/>
    <m/>
    <m/>
    <n v="4917198.4799999995"/>
    <m/>
    <s v="ENERO"/>
    <n v="4917198.4799999995"/>
    <m/>
    <m/>
    <m/>
    <m/>
    <m/>
    <m/>
    <m/>
    <m/>
    <m/>
    <m/>
    <m/>
    <n v="4917198.4799999995"/>
    <m/>
    <n v="45"/>
  </r>
  <r>
    <s v="3111104083171O09E09203C02A02E91112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221"/>
    <s v="SUELDO PARA PERSONAL EVENTUAL"/>
    <n v="150125"/>
    <m/>
    <m/>
    <n v="540120"/>
    <m/>
    <s v="ENERO"/>
    <n v="540120"/>
    <m/>
    <m/>
    <m/>
    <m/>
    <m/>
    <m/>
    <m/>
    <m/>
    <m/>
    <m/>
    <m/>
    <n v="540120"/>
    <m/>
    <n v="45"/>
  </r>
  <r>
    <s v="3111104083171O09E09203C02A02E911131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311"/>
    <s v="PRIMAS POR AÑOS DE SERVICIOS EFECTIVOS PRESTADOS"/>
    <n v="150125"/>
    <m/>
    <m/>
    <n v="133973.76000000001"/>
    <m/>
    <s v="ENERO"/>
    <n v="133973.76000000001"/>
    <m/>
    <m/>
    <m/>
    <m/>
    <m/>
    <m/>
    <m/>
    <m/>
    <m/>
    <m/>
    <m/>
    <n v="133973.76000000001"/>
    <m/>
    <n v="45"/>
  </r>
  <r>
    <s v="3111104083171O09E09203C02A02E91113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321"/>
    <s v="PRIMAS DE VACACIONES, DOMINICAL Y GRATIFICACIÓN DE FIN DE AÑO"/>
    <n v="150125"/>
    <m/>
    <m/>
    <n v="751238.64"/>
    <m/>
    <s v="ENERO"/>
    <n v="751238.64"/>
    <m/>
    <m/>
    <m/>
    <m/>
    <m/>
    <m/>
    <m/>
    <m/>
    <m/>
    <m/>
    <m/>
    <n v="751238.64"/>
    <m/>
    <n v="45"/>
  </r>
  <r>
    <s v="3111104083171O09E09203C02A02E91113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321"/>
    <s v="PRIMAS DE VACACIONES, DOMINICAL Y GRATIFICACIÓN DE FIN DE AÑO"/>
    <n v="150125"/>
    <m/>
    <m/>
    <n v="70950"/>
    <m/>
    <s v="ENERO"/>
    <n v="70950"/>
    <m/>
    <m/>
    <m/>
    <m/>
    <m/>
    <m/>
    <m/>
    <m/>
    <m/>
    <m/>
    <m/>
    <n v="70950"/>
    <m/>
    <n v="45"/>
  </r>
  <r>
    <s v="3111104083171O09E09203C02A02E911141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11"/>
    <s v="APORTACIONES DE SEGURIDAD SOCIAL"/>
    <n v="150125"/>
    <m/>
    <m/>
    <n v="1180127.52"/>
    <m/>
    <s v="ENERO"/>
    <n v="1180127.52"/>
    <m/>
    <m/>
    <m/>
    <m/>
    <m/>
    <m/>
    <m/>
    <m/>
    <m/>
    <m/>
    <m/>
    <n v="1180127.52"/>
    <m/>
    <n v="45"/>
  </r>
  <r>
    <s v="3111104083171O09E09203C02A02E911141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11"/>
    <s v="APORTACIONES DE SEGURIDAD SOCIAL"/>
    <n v="150125"/>
    <m/>
    <m/>
    <n v="122601.59999999999"/>
    <m/>
    <s v="ENERO"/>
    <n v="122601.59999999999"/>
    <m/>
    <m/>
    <m/>
    <m/>
    <m/>
    <m/>
    <m/>
    <m/>
    <m/>
    <m/>
    <m/>
    <n v="122601.59999999999"/>
    <m/>
    <n v="45"/>
  </r>
  <r>
    <s v="3111104083171O09E09203C02A02E91114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21"/>
    <s v="APORTACIONES A FONDOS DE VIVIENDA"/>
    <n v="150125"/>
    <m/>
    <m/>
    <n v="147516"/>
    <m/>
    <s v="ENERO"/>
    <n v="147516"/>
    <m/>
    <m/>
    <m/>
    <m/>
    <m/>
    <m/>
    <m/>
    <m/>
    <m/>
    <m/>
    <m/>
    <n v="147516"/>
    <m/>
    <n v="45"/>
  </r>
  <r>
    <s v="3111104083171O09E09203C02A02E91114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21"/>
    <s v="APORTACIONES A FONDOS DE VIVIENDA"/>
    <n v="150125"/>
    <m/>
    <m/>
    <n v="15325.199999999999"/>
    <m/>
    <s v="ENERO"/>
    <n v="15325.199999999999"/>
    <m/>
    <m/>
    <m/>
    <m/>
    <m/>
    <m/>
    <m/>
    <m/>
    <m/>
    <m/>
    <m/>
    <n v="15325.199999999999"/>
    <m/>
    <n v="45"/>
  </r>
  <r>
    <s v="3111104083171O09E09203C02A02E911143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31"/>
    <s v="APORTACIONES AL SISTEMA PARA EL RETIRO"/>
    <n v="150125"/>
    <m/>
    <m/>
    <n v="98344.08"/>
    <m/>
    <s v="ENERO"/>
    <n v="98344.08"/>
    <m/>
    <m/>
    <m/>
    <m/>
    <m/>
    <m/>
    <m/>
    <m/>
    <m/>
    <m/>
    <m/>
    <n v="98344.08"/>
    <m/>
    <n v="45"/>
  </r>
  <r>
    <s v="3111104083171O09E09203C02A02E911143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31"/>
    <s v="APORTACIONES AL SISTEMA PARA EL RETIRO"/>
    <n v="150125"/>
    <m/>
    <m/>
    <n v="10216.799999999999"/>
    <m/>
    <s v="ENERO"/>
    <n v="10216.799999999999"/>
    <m/>
    <m/>
    <m/>
    <m/>
    <m/>
    <m/>
    <m/>
    <m/>
    <m/>
    <m/>
    <m/>
    <n v="10216.799999999999"/>
    <m/>
    <n v="45"/>
  </r>
  <r>
    <s v="3111104083171O09E09203C02A02E911159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591"/>
    <s v="OTRAS PRESTACIONES SOCIALES Y ECONÓMICAS"/>
    <n v="150125"/>
    <m/>
    <m/>
    <n v="77497.850000000006"/>
    <m/>
    <s v="ENERO"/>
    <n v="77497.850000000006"/>
    <m/>
    <m/>
    <m/>
    <m/>
    <m/>
    <m/>
    <m/>
    <m/>
    <m/>
    <m/>
    <m/>
    <n v="77497.850000000006"/>
    <m/>
    <n v="45"/>
  </r>
  <r>
    <s v="3111104083171O09E09203C02A02E911159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591"/>
    <s v="OTRAS PRESTACIONES SOCIALES Y ECONÓMICAS"/>
    <n v="150125"/>
    <m/>
    <m/>
    <n v="175680"/>
    <m/>
    <s v="ENERO"/>
    <n v="175680"/>
    <m/>
    <m/>
    <m/>
    <m/>
    <m/>
    <m/>
    <m/>
    <m/>
    <m/>
    <m/>
    <m/>
    <n v="175680"/>
    <m/>
    <n v="45"/>
  </r>
  <r>
    <s v="3111104073171O09E09203C02A03E911382111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3"/>
    <n v="3821"/>
    <s v="GASTOS DE ORDEN SOCIAL Y CULTURAL"/>
    <n v="110125"/>
    <n v="1151999.71"/>
    <m/>
    <n v="1151999.71"/>
    <s v="Adquisición del Servicio integral de alimentos para la operatividad de la Comisaria  (Irreductible)"/>
    <s v="ENERO"/>
    <n v="1151999.71"/>
    <m/>
    <m/>
    <m/>
    <m/>
    <m/>
    <m/>
    <m/>
    <m/>
    <m/>
    <m/>
    <m/>
    <n v="1151999.71"/>
    <m/>
    <n v="45"/>
  </r>
  <r>
    <s v="3111104073171O09E09203C02A03E911113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131"/>
    <s v="SUELDO BASE"/>
    <n v="150125"/>
    <m/>
    <m/>
    <n v="2208238.08"/>
    <m/>
    <s v="ENERO"/>
    <n v="2208238.08"/>
    <m/>
    <m/>
    <m/>
    <m/>
    <m/>
    <m/>
    <m/>
    <m/>
    <m/>
    <m/>
    <m/>
    <n v="2208238.08"/>
    <m/>
    <n v="45"/>
  </r>
  <r>
    <s v="3111104073171O09E09203C02A03E91112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221"/>
    <s v="SUELDO PARA PERSONAL EVENTUAL"/>
    <n v="150125"/>
    <m/>
    <m/>
    <n v="192600"/>
    <m/>
    <s v="ENERO"/>
    <n v="192600"/>
    <m/>
    <m/>
    <m/>
    <m/>
    <m/>
    <m/>
    <m/>
    <m/>
    <m/>
    <m/>
    <m/>
    <n v="192600"/>
    <m/>
    <n v="45"/>
  </r>
  <r>
    <s v="3111104073171O09E09203C02A03E911131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311"/>
    <s v="PRIMAS POR AÑOS DE SERVICIOS EFECTIVOS PRESTADOS"/>
    <n v="150125"/>
    <m/>
    <m/>
    <n v="65269.200000000004"/>
    <m/>
    <s v="ENERO"/>
    <n v="65269.200000000004"/>
    <m/>
    <m/>
    <m/>
    <m/>
    <m/>
    <m/>
    <m/>
    <m/>
    <m/>
    <m/>
    <m/>
    <n v="65269.200000000004"/>
    <m/>
    <n v="45"/>
  </r>
  <r>
    <s v="3111104073171O09E09203C02A03E91113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321"/>
    <s v="PRIMAS DE VACACIONES, DOMINICAL Y GRATIFICACIÓN DE FIN DE AÑO"/>
    <n v="150125"/>
    <m/>
    <m/>
    <n v="337369.71"/>
    <m/>
    <s v="ENERO"/>
    <n v="337369.71"/>
    <m/>
    <m/>
    <m/>
    <m/>
    <m/>
    <m/>
    <m/>
    <m/>
    <m/>
    <m/>
    <m/>
    <n v="337369.71"/>
    <m/>
    <n v="45"/>
  </r>
  <r>
    <s v="3111104073171O09E09203C02A03E91113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321"/>
    <s v="PRIMAS DE VACACIONES, DOMINICAL Y GRATIFICACIÓN DE FIN DE AÑO"/>
    <n v="150125"/>
    <m/>
    <m/>
    <n v="24716.67"/>
    <m/>
    <s v="ENERO"/>
    <n v="24716.67"/>
    <m/>
    <m/>
    <m/>
    <m/>
    <m/>
    <m/>
    <m/>
    <m/>
    <m/>
    <m/>
    <m/>
    <n v="24716.67"/>
    <m/>
    <n v="45"/>
  </r>
  <r>
    <s v="3111104073171O09E09203C02A03E911141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11"/>
    <s v="APORTACIONES DE SEGURIDAD SOCIAL"/>
    <n v="150125"/>
    <m/>
    <m/>
    <n v="529977.12"/>
    <m/>
    <s v="ENERO"/>
    <n v="529977.12"/>
    <m/>
    <m/>
    <m/>
    <m/>
    <m/>
    <m/>
    <m/>
    <m/>
    <m/>
    <m/>
    <m/>
    <n v="529977.12"/>
    <m/>
    <n v="45"/>
  </r>
  <r>
    <s v="3111104073171O09E09203C02A03E911141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11"/>
    <s v="APORTACIONES DE SEGURIDAD SOCIAL"/>
    <n v="150125"/>
    <m/>
    <m/>
    <n v="42710.399999999994"/>
    <m/>
    <s v="ENERO"/>
    <n v="42710.399999999994"/>
    <m/>
    <m/>
    <m/>
    <m/>
    <m/>
    <m/>
    <m/>
    <m/>
    <m/>
    <m/>
    <m/>
    <n v="42710.399999999994"/>
    <m/>
    <n v="45"/>
  </r>
  <r>
    <s v="3111104073171O09E09203C02A03E91114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21"/>
    <s v="APORTACIONES A FONDOS DE VIVIENDA"/>
    <n v="150125"/>
    <m/>
    <m/>
    <n v="66247.200000000012"/>
    <m/>
    <s v="ENERO"/>
    <n v="66247.200000000012"/>
    <m/>
    <m/>
    <m/>
    <m/>
    <m/>
    <m/>
    <m/>
    <m/>
    <m/>
    <m/>
    <m/>
    <n v="66247.200000000012"/>
    <m/>
    <n v="45"/>
  </r>
  <r>
    <s v="3111104073171O09E09203C02A03E91114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21"/>
    <s v="APORTACIONES A FONDOS DE VIVIENDA"/>
    <n v="150125"/>
    <m/>
    <m/>
    <n v="5338.7999999999993"/>
    <m/>
    <s v="ENERO"/>
    <n v="5338.7999999999993"/>
    <m/>
    <m/>
    <m/>
    <m/>
    <m/>
    <m/>
    <m/>
    <m/>
    <m/>
    <m/>
    <m/>
    <n v="5338.7999999999993"/>
    <m/>
    <n v="45"/>
  </r>
  <r>
    <s v="3111104073171O09E09203C02A03E911143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31"/>
    <s v="APORTACIONES AL SISTEMA PARA EL RETIRO"/>
    <n v="150125"/>
    <m/>
    <m/>
    <n v="44164.800000000003"/>
    <m/>
    <s v="ENERO"/>
    <n v="44164.800000000003"/>
    <m/>
    <m/>
    <m/>
    <m/>
    <m/>
    <m/>
    <m/>
    <m/>
    <m/>
    <m/>
    <m/>
    <n v="44164.800000000003"/>
    <m/>
    <n v="45"/>
  </r>
  <r>
    <s v="3111104073171O09E09203C02A03E911143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31"/>
    <s v="APORTACIONES AL SISTEMA PARA EL RETIRO"/>
    <n v="150125"/>
    <m/>
    <m/>
    <n v="3559.2000000000003"/>
    <m/>
    <s v="ENERO"/>
    <n v="3559.2000000000003"/>
    <m/>
    <m/>
    <m/>
    <m/>
    <m/>
    <m/>
    <m/>
    <m/>
    <m/>
    <m/>
    <m/>
    <n v="3559.2000000000003"/>
    <m/>
    <n v="45"/>
  </r>
  <r>
    <s v="3111104073171O09E09203C02A03E911159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591"/>
    <s v="OTRAS PRESTACIONES SOCIALES Y ECONÓMICAS"/>
    <n v="150125"/>
    <m/>
    <m/>
    <n v="33610.160000000003"/>
    <m/>
    <s v="ENERO"/>
    <n v="33610.160000000003"/>
    <m/>
    <m/>
    <m/>
    <m/>
    <m/>
    <m/>
    <m/>
    <m/>
    <m/>
    <m/>
    <m/>
    <n v="33610.160000000003"/>
    <m/>
    <n v="45"/>
  </r>
  <r>
    <s v="3111104073171O09E09203C02A03E911159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591"/>
    <s v="OTRAS PRESTACIONES SOCIALES Y ECONÓMICAS"/>
    <n v="150125"/>
    <m/>
    <m/>
    <n v="63600"/>
    <m/>
    <s v="ENERO"/>
    <n v="63600"/>
    <m/>
    <m/>
    <m/>
    <m/>
    <m/>
    <m/>
    <m/>
    <m/>
    <m/>
    <m/>
    <m/>
    <n v="63600"/>
    <m/>
    <n v="45"/>
  </r>
  <r>
    <s v="3111104063171O09E09203C03A01E9114421250125993"/>
    <n v="31111"/>
    <s v="04"/>
    <s v="COMISARÍA DE SEGURIDAD CIUDADANA DE GUADALAJARA"/>
    <s v="03C03A01"/>
    <s v="03"/>
    <x v="3"/>
    <s v="C"/>
    <s v="03"/>
    <x v="5"/>
    <s v="A"/>
    <s v="01"/>
    <s v="Impartición del curso básico de formación policial"/>
    <s v="3"/>
    <s v="171"/>
    <s v="O09"/>
    <s v="E092"/>
    <m/>
    <s v="0406"/>
    <s v="DIVISIÓN DE CARRERA POLICIAL"/>
    <s v="E"/>
    <s v="91"/>
    <n v="1"/>
    <s v="4"/>
    <n v="4421"/>
    <s v="BECAS Y OTRAS AYUDAS PARA PROGRAMAS DE CAPACITACIÓN"/>
    <n v="250125"/>
    <n v="18825000"/>
    <m/>
    <n v="18825000"/>
    <s v="Costo del pago de apoyo a beca para aspirantes a policia.  (Irreductible)"/>
    <s v="ENERO A DICIEMBRE"/>
    <n v="1568750"/>
    <n v="1568750"/>
    <n v="1568750"/>
    <n v="1568750"/>
    <n v="1568750"/>
    <n v="1568750"/>
    <n v="1568750"/>
    <n v="1568750"/>
    <n v="1568750"/>
    <n v="1568750"/>
    <n v="1568750"/>
    <n v="1568750"/>
    <n v="18825000"/>
    <m/>
    <n v="45"/>
  </r>
  <r>
    <s v="3111104063171O09E09203C03A01E911113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131"/>
    <s v="SUELDO BASE"/>
    <n v="150125"/>
    <m/>
    <m/>
    <n v="1478889.6"/>
    <m/>
    <s v="ENERO"/>
    <n v="1478889.6"/>
    <m/>
    <m/>
    <m/>
    <m/>
    <m/>
    <m/>
    <m/>
    <m/>
    <m/>
    <m/>
    <m/>
    <n v="1478889.6"/>
    <m/>
    <n v="45"/>
  </r>
  <r>
    <s v="3111104063171O09E09203C03A01E9111131160125993"/>
    <n v="31111"/>
    <s v="04"/>
    <s v="COMISARÍA DE SEGURIDAD CIUDADANA DE GUADALAJARA"/>
    <s v="03C03A01"/>
    <s v="03"/>
    <x v="3"/>
    <s v="C"/>
    <s v="03"/>
    <x v="5"/>
    <s v="A"/>
    <s v="01"/>
    <s v="Impartición del curso básico de formación policial"/>
    <s v="3"/>
    <s v="171"/>
    <s v="O09"/>
    <s v="E092"/>
    <m/>
    <s v="0406"/>
    <s v="DIVISIÓN DE CARRERA POLICIAL"/>
    <s v="E"/>
    <s v="91"/>
    <n v="1"/>
    <s v="1"/>
    <s v="1131"/>
    <s v="SUELDO BASE"/>
    <n v="160125"/>
    <m/>
    <m/>
    <n v="144855819.36000001"/>
    <s v="CORRESPONDE A LA 1131 DE PARQUES Y JARDINES"/>
    <s v="ENERO"/>
    <n v="144855819.36000001"/>
    <m/>
    <m/>
    <m/>
    <m/>
    <m/>
    <m/>
    <m/>
    <m/>
    <m/>
    <m/>
    <m/>
    <n v="144855819.36000001"/>
    <m/>
    <m/>
  </r>
  <r>
    <s v="3111104063171O09E09203C03A01E911131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311"/>
    <s v="PRIMAS POR AÑOS DE SERVICIOS EFECTIVOS PRESTADOS"/>
    <n v="150125"/>
    <m/>
    <m/>
    <n v="113362.32"/>
    <m/>
    <s v="ENERO"/>
    <n v="113362.32"/>
    <m/>
    <m/>
    <m/>
    <m/>
    <m/>
    <m/>
    <m/>
    <m/>
    <m/>
    <m/>
    <m/>
    <n v="113362.32"/>
    <m/>
    <n v="45"/>
  </r>
  <r>
    <s v="3111104063171O09E09203C03A01E911132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321"/>
    <s v="PRIMAS DE VACACIONES, DOMINICAL Y GRATIFICACIÓN DE FIN DE AÑO"/>
    <n v="150125"/>
    <m/>
    <m/>
    <n v="225941.45"/>
    <m/>
    <s v="ENERO"/>
    <n v="225941.45"/>
    <m/>
    <m/>
    <m/>
    <m/>
    <m/>
    <m/>
    <m/>
    <m/>
    <m/>
    <m/>
    <m/>
    <n v="225941.45"/>
    <m/>
    <n v="45"/>
  </r>
  <r>
    <s v="3111104063171O09E09203C03A01E911141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411"/>
    <s v="APORTACIONES DE SEGURIDAD SOCIAL"/>
    <n v="150125"/>
    <m/>
    <m/>
    <n v="354933.36"/>
    <m/>
    <s v="ENERO"/>
    <n v="354933.36"/>
    <m/>
    <m/>
    <m/>
    <m/>
    <m/>
    <m/>
    <m/>
    <m/>
    <m/>
    <m/>
    <m/>
    <n v="354933.36"/>
    <m/>
    <n v="45"/>
  </r>
  <r>
    <s v="3111104063171O09E09203C03A01E911142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421"/>
    <s v="APORTACIONES A FONDOS DE VIVIENDA"/>
    <n v="150125"/>
    <m/>
    <m/>
    <n v="44366.64"/>
    <m/>
    <s v="ENERO"/>
    <n v="44366.64"/>
    <m/>
    <m/>
    <m/>
    <m/>
    <m/>
    <m/>
    <m/>
    <m/>
    <m/>
    <m/>
    <m/>
    <n v="44366.64"/>
    <m/>
    <n v="45"/>
  </r>
  <r>
    <s v="3111104063171O09E09203C03A01E911143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431"/>
    <s v="APORTACIONES AL SISTEMA PARA EL RETIRO"/>
    <n v="150125"/>
    <m/>
    <m/>
    <n v="29577.840000000004"/>
    <m/>
    <s v="ENERO"/>
    <n v="29577.840000000004"/>
    <m/>
    <m/>
    <m/>
    <m/>
    <m/>
    <m/>
    <m/>
    <m/>
    <m/>
    <m/>
    <m/>
    <n v="29577.840000000004"/>
    <m/>
    <n v="45"/>
  </r>
  <r>
    <s v="3111104063171O09E09203C03A01E911159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591"/>
    <s v="OTRAS PRESTACIONES SOCIALES Y ECONÓMICAS"/>
    <n v="150125"/>
    <m/>
    <m/>
    <n v="61620.4"/>
    <m/>
    <s v="ENERO"/>
    <n v="61620.4"/>
    <m/>
    <m/>
    <m/>
    <m/>
    <m/>
    <m/>
    <m/>
    <m/>
    <m/>
    <m/>
    <m/>
    <n v="61620.4"/>
    <m/>
    <n v="45"/>
  </r>
  <r>
    <s v="3111104063171O09E09203C03A01E911159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591"/>
    <s v="OTRAS PRESTACIONES SOCIALES Y ECONÓMICAS"/>
    <n v="150125"/>
    <m/>
    <m/>
    <n v="109320"/>
    <m/>
    <s v="ENERO"/>
    <n v="109320"/>
    <m/>
    <m/>
    <m/>
    <m/>
    <m/>
    <m/>
    <m/>
    <m/>
    <m/>
    <m/>
    <m/>
    <n v="109320"/>
    <m/>
    <n v="45"/>
  </r>
  <r>
    <s v="3111107056181O17E17118C07A01B151331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1"/>
    <s v="3"/>
    <n v="3311"/>
    <s v="SERVICIOS LEGALES, DE CONTABILIDAD, AUDITORÍA Y RELACIONADOS"/>
    <n v="110125"/>
    <n v="1379741.66"/>
    <m/>
    <n v="1379741.66"/>
    <s v="ASIGNACIÓN DESTINADA A CUBRIR LOS SERVICIOS PROFESIONALES DE DICTAMINACIÓN DE DIFERENCIAS DE PAGO DE CUOTAS OBRERO PATRONALES ANTE EL IMSS.  (IRREDUCTIBLE)"/>
    <s v="FEBRERO"/>
    <m/>
    <n v="1379741.66"/>
    <m/>
    <m/>
    <m/>
    <m/>
    <m/>
    <m/>
    <m/>
    <m/>
    <m/>
    <m/>
    <n v="1379741.66"/>
    <m/>
    <n v="45"/>
  </r>
  <r>
    <s v="3111111034221O12E12106C02A01E911358125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250125"/>
    <n v="210000000"/>
    <n v="10891338.630000001"/>
    <n v="220891338.63"/>
    <s v="TRASLADO DE RESIDUOS AL SITIO DE DISPOSICIÓN FINAL"/>
    <s v="ENERO"/>
    <n v="220891338.63"/>
    <m/>
    <m/>
    <m/>
    <m/>
    <m/>
    <m/>
    <m/>
    <m/>
    <m/>
    <m/>
    <m/>
    <n v="220891338.63"/>
    <m/>
    <n v="45"/>
  </r>
  <r>
    <s v="3111111034221O12E12106C02A01E911358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110125"/>
    <m/>
    <n v="22677761.039999999"/>
    <n v="22677761.039999999"/>
    <s v="TRASLADO DE RESIDUOS AL SITIO DE DISPOSICIÓN FINAL"/>
    <s v="ENERO"/>
    <n v="22677761.039999999"/>
    <m/>
    <m/>
    <m/>
    <m/>
    <m/>
    <m/>
    <m/>
    <m/>
    <m/>
    <m/>
    <m/>
    <n v="22677761.039999999"/>
    <m/>
    <n v="45"/>
  </r>
  <r>
    <s v="3111113016181O21E21115C03A02E911339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3"/>
    <n v="3391"/>
    <s v="SERVICIOS PROFESIONALES, CIENTÍFICOS Y TÉCNICOS INTEGRALES"/>
    <n v="110125"/>
    <n v="1150000"/>
    <m/>
    <n v="1150000"/>
    <s v="PAGO DE SERVICIOS PROFESIONALES A LA AUTORIDAD TAURINA (IRREDUCTIBLE)"/>
    <s v="FEBRERO "/>
    <m/>
    <n v="1150000"/>
    <m/>
    <m/>
    <m/>
    <m/>
    <m/>
    <m/>
    <m/>
    <m/>
    <m/>
    <m/>
    <n v="1150000"/>
    <m/>
    <n v="45"/>
  </r>
  <r>
    <s v="3111110025216O15E15221C02A02E9113361110125993"/>
    <n v="31111"/>
    <s v="10"/>
    <s v="COORDINACIÓN GENERAL DE GESTIÓN INTEGRAL DE LA CIUDAD"/>
    <s v="21C02A02"/>
    <s v="21"/>
    <x v="14"/>
    <s v="C"/>
    <s v="02"/>
    <x v="23"/>
    <s v="A"/>
    <s v="02"/>
    <s v="Gestión de separación de residuos orgánicos."/>
    <s v="5"/>
    <s v="216"/>
    <s v="O15"/>
    <s v="E152"/>
    <m/>
    <s v="1002"/>
    <s v="DIRECCIÓN DE MEDIO AMBIENTE"/>
    <s v="E"/>
    <s v="91"/>
    <n v="1"/>
    <s v="3"/>
    <n v="3361"/>
    <s v="SERVICIOS DE APOYO ADMINISTRATIVO, TRADUCCIÓN, FOTOCOPIADO E IMPRESIÓN"/>
    <n v="110125"/>
    <n v="1133900"/>
    <m/>
    <n v="1133900"/>
    <s v="QUE: LONAS, FLYERS, VINILES _x000a_PARA QUE: PARA LA COMUNICACIÓN DE LOS PROYECTOS DEL ÁREA."/>
    <s v="MARZO"/>
    <m/>
    <m/>
    <n v="1133900"/>
    <m/>
    <m/>
    <m/>
    <m/>
    <m/>
    <m/>
    <m/>
    <m/>
    <m/>
    <n v="1133900"/>
    <m/>
    <n v="45"/>
  </r>
  <r>
    <s v="3111104053171O09E09203C03A04E911113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131"/>
    <s v="SUELDO BASE"/>
    <n v="150125"/>
    <m/>
    <m/>
    <n v="2317731.36"/>
    <m/>
    <s v="ENERO"/>
    <n v="2317731.36"/>
    <m/>
    <m/>
    <m/>
    <m/>
    <m/>
    <m/>
    <m/>
    <m/>
    <m/>
    <m/>
    <m/>
    <n v="2317731.36"/>
    <m/>
    <n v="45"/>
  </r>
  <r>
    <s v="3111104053171O09E09203C03A04E911131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311"/>
    <s v="PRIMAS POR AÑOS DE SERVICIOS EFECTIVOS PRESTADOS"/>
    <n v="150125"/>
    <m/>
    <m/>
    <n v="79009.919999999998"/>
    <m/>
    <s v="ENERO"/>
    <n v="79009.919999999998"/>
    <m/>
    <m/>
    <m/>
    <m/>
    <m/>
    <m/>
    <m/>
    <m/>
    <m/>
    <m/>
    <m/>
    <n v="79009.919999999998"/>
    <m/>
    <n v="45"/>
  </r>
  <r>
    <s v="3111104053171O09E09203C03A04E911132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321"/>
    <s v="PRIMAS DE VACACIONES, DOMINICAL Y GRATIFICACIÓN DE FIN DE AÑO"/>
    <n v="150125"/>
    <m/>
    <m/>
    <n v="354097.85"/>
    <m/>
    <s v="ENERO"/>
    <n v="354097.85"/>
    <m/>
    <m/>
    <m/>
    <m/>
    <m/>
    <m/>
    <m/>
    <m/>
    <m/>
    <m/>
    <m/>
    <n v="354097.85"/>
    <m/>
    <n v="45"/>
  </r>
  <r>
    <s v="3111104053171O09E09203C03A04E911141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411"/>
    <s v="APORTACIONES DE SEGURIDAD SOCIAL"/>
    <n v="150125"/>
    <m/>
    <m/>
    <n v="556255.44000000006"/>
    <m/>
    <s v="ENERO"/>
    <n v="556255.44000000006"/>
    <m/>
    <m/>
    <m/>
    <m/>
    <m/>
    <m/>
    <m/>
    <m/>
    <m/>
    <m/>
    <m/>
    <n v="556255.44000000006"/>
    <m/>
    <n v="45"/>
  </r>
  <r>
    <s v="3111104053171O09E09203C03A04E911142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421"/>
    <s v="APORTACIONES A FONDOS DE VIVIENDA"/>
    <n v="150125"/>
    <m/>
    <m/>
    <n v="69531.839999999997"/>
    <m/>
    <s v="ENERO"/>
    <n v="69531.839999999997"/>
    <m/>
    <m/>
    <m/>
    <m/>
    <m/>
    <m/>
    <m/>
    <m/>
    <m/>
    <m/>
    <m/>
    <n v="69531.839999999997"/>
    <m/>
    <n v="45"/>
  </r>
  <r>
    <s v="3111104053171O09E09203C03A04E911143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431"/>
    <s v="APORTACIONES AL SISTEMA PARA EL RETIRO"/>
    <n v="150125"/>
    <m/>
    <m/>
    <n v="46354.559999999998"/>
    <m/>
    <s v="ENERO"/>
    <n v="46354.559999999998"/>
    <m/>
    <m/>
    <m/>
    <m/>
    <m/>
    <m/>
    <m/>
    <m/>
    <m/>
    <m/>
    <m/>
    <n v="46354.559999999998"/>
    <m/>
    <n v="45"/>
  </r>
  <r>
    <s v="3111104053171O09E09203C03A04E911159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591"/>
    <s v="OTRAS PRESTACIONES SOCIALES Y ECONÓMICAS"/>
    <n v="150125"/>
    <m/>
    <m/>
    <n v="42012.7"/>
    <m/>
    <s v="ENERO"/>
    <n v="42012.7"/>
    <m/>
    <m/>
    <m/>
    <m/>
    <m/>
    <m/>
    <m/>
    <m/>
    <m/>
    <m/>
    <m/>
    <n v="42012.7"/>
    <m/>
    <n v="45"/>
  </r>
  <r>
    <s v="3111104053171O09E09203C03A04E911159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591"/>
    <s v="OTRAS PRESTACIONES SOCIALES Y ECONÓMICAS"/>
    <n v="150125"/>
    <m/>
    <m/>
    <n v="87840"/>
    <m/>
    <s v="ENERO"/>
    <n v="87840"/>
    <m/>
    <m/>
    <m/>
    <m/>
    <m/>
    <m/>
    <m/>
    <m/>
    <m/>
    <m/>
    <m/>
    <n v="87840"/>
    <m/>
    <n v="45"/>
  </r>
  <r>
    <s v="3111104103171O09E09203C04A01E9113191250125993"/>
    <n v="31111"/>
    <s v="04"/>
    <s v="COMISARÍA DE SEGURIDAD CIUDADANA DE GUADALAJARA"/>
    <s v="03C04A01"/>
    <s v="03"/>
    <x v="3"/>
    <s v="C"/>
    <s v="04"/>
    <x v="24"/>
    <s v="A"/>
    <s v="01"/>
    <s v="Implementación del sistema de geo-localización &quot;Pulsos de Vida&quot;"/>
    <s v="3"/>
    <s v="171"/>
    <s v="O09"/>
    <s v="E092"/>
    <m/>
    <s v="0410"/>
    <s v="DIVISIÓN ESPECIALIZADA EN LA ATENCIÓN A LA VIOLENCIA CONTRA LAS MUJERES EN RAZÓN DE GENERO "/>
    <s v="E"/>
    <s v="91"/>
    <n v="1"/>
    <s v="3"/>
    <n v="3191"/>
    <s v="SERVICIOS INTEGRALES Y OTROS SERVICIOS"/>
    <n v="250125"/>
    <n v="4568098.5599999996"/>
    <m/>
    <n v="4568098.5599999996"/>
    <s v="Adquisición anual del licenciamiento de plataforma PULSO DE VIDA para 1016 pulsos de vida   (Irreductible)"/>
    <s v="ENERO"/>
    <n v="4568098.5599999996"/>
    <m/>
    <m/>
    <m/>
    <m/>
    <m/>
    <m/>
    <m/>
    <m/>
    <m/>
    <m/>
    <m/>
    <n v="4568098.5599999996"/>
    <m/>
    <n v="45"/>
  </r>
  <r>
    <s v="3111104103171O09E09203C04A02E9112941250125993"/>
    <n v="31111"/>
    <s v="04"/>
    <s v="COMISARÍA DE SEGURIDAD CIUDADANA DE GUADALAJARA"/>
    <s v="03C04A02"/>
    <s v="03"/>
    <x v="3"/>
    <s v="C"/>
    <s v="04"/>
    <x v="24"/>
    <s v="A"/>
    <s v="02"/>
    <s v="Ejecución del programa de capacitación especializada &quot;Atención Presencial de Primer Contacto a Mujeres Víctimas de Violencia de Género&quot;"/>
    <s v="3"/>
    <s v="171"/>
    <s v="O09"/>
    <s v="E092"/>
    <m/>
    <s v="0410"/>
    <s v="DIVISIÓN ESPECIALIZADA EN LA ATENCIÓN A LA VIOLENCIA CONTRA LAS MUJERES EN RAZÓN DE GENERO "/>
    <s v="E"/>
    <s v="91"/>
    <n v="1"/>
    <s v="2"/>
    <n v="2941"/>
    <s v="REFACCIONES Y ACCESORIOS MENORES DE EQUIPO DE CÓMPUTO Y TECNOLOGÍAS DE LA INFORMACIÓN"/>
    <n v="250125"/>
    <n v="3092542"/>
    <m/>
    <n v="3092542"/>
    <s v="Adquisición de 1016 nuevos pulsos de vida."/>
    <s v="ABRIL"/>
    <m/>
    <m/>
    <m/>
    <n v="3092542"/>
    <m/>
    <m/>
    <m/>
    <m/>
    <m/>
    <m/>
    <m/>
    <m/>
    <n v="3092542"/>
    <m/>
    <n v="45"/>
  </r>
  <r>
    <s v="3111105026112O19E19120C01A01G9112121110125993"/>
    <n v="31111"/>
    <s v="05"/>
    <s v="CONTRALORÍA CIUDADANA"/>
    <s v="20C01A01"/>
    <s v="20"/>
    <x v="15"/>
    <s v="C"/>
    <s v="01"/>
    <x v="25"/>
    <s v="A"/>
    <s v="01"/>
    <s v="Gestión al Inicio del Programa Anual de Auditoría a Obra Pública, Dependencias y Entidades."/>
    <s v="6"/>
    <s v="112"/>
    <s v="O19"/>
    <s v="E191"/>
    <m/>
    <s v="0502"/>
    <s v="DIRECCIÓN DE AUDITORÍA"/>
    <s v="G"/>
    <s v="91"/>
    <n v="1"/>
    <s v="2"/>
    <n v="2121"/>
    <s v="MATERIALES Y ÚTILES DE IMPRESIÓN Y REPRODUCCIÓN"/>
    <n v="110125"/>
    <n v="5000"/>
    <m/>
    <n v="5000"/>
    <s v="ADQUISICIÓN DE PASTAS, ARILLOS Y POSTES DE ALUMINIO PARA ENGARGOLAR LAS AUDITORÍAS QUE SE REALIZAN, ESTA EROGACIÓN SE REALIZA POR MEDIO DE FONDO REVOLVENTE O GASTO A COMPROBAR"/>
    <s v="MARZO, JUNIO AGOSTO"/>
    <m/>
    <m/>
    <n v="2000"/>
    <m/>
    <m/>
    <n v="1000"/>
    <m/>
    <n v="2000"/>
    <m/>
    <m/>
    <m/>
    <m/>
    <n v="5000"/>
    <m/>
    <n v="45"/>
  </r>
  <r>
    <s v="3111105016112O19E19120C01A01G9112111110125993"/>
    <n v="31111"/>
    <s v="05"/>
    <s v="CONTRALORÍA CIUDADANA"/>
    <s v="20C01A01"/>
    <s v="20"/>
    <x v="15"/>
    <s v="C"/>
    <s v="01"/>
    <x v="25"/>
    <s v="A"/>
    <s v="01"/>
    <s v="Gestión al Inicio del Programa Anual de Auditoría a Obra Pública, Dependencias y Entidades."/>
    <s v="6"/>
    <s v="112"/>
    <s v="O19"/>
    <s v="E191"/>
    <m/>
    <s v="0501"/>
    <s v="ENLACE ADMINISTRATIVO DE CONTRALORÍA CIUDADANA"/>
    <s v="G"/>
    <s v="91"/>
    <n v="1"/>
    <s v="2"/>
    <n v="2111"/>
    <s v="MATERIALES, ÚTILES Y EQUIPOS MENORES DE OFICINA"/>
    <n v="110125"/>
    <n v="5000"/>
    <m/>
    <n v="5000"/>
    <s v="COMPRA DE ARTICULOS DE PAPELERÍA QUE NO TIENEN EN EXIXTENCIA ALMACEN COMO SON CARPETAS DE COLORES Y PERFORADORA DE UN ORIFICIO, Y LA EROGACIÓN SERÁ POR MEDIO DE FONDO REVOLVENTE"/>
    <s v="FEBRERO,ABRIL, SEPTIEMBRE"/>
    <m/>
    <n v="1000"/>
    <m/>
    <n v="2000"/>
    <m/>
    <m/>
    <m/>
    <m/>
    <n v="2000"/>
    <m/>
    <m/>
    <m/>
    <n v="5000"/>
    <m/>
    <n v="45"/>
  </r>
  <r>
    <s v="3111105026112O19E19120C01A01G9112931110125993"/>
    <n v="31111"/>
    <s v="05"/>
    <s v="CONTRALORÍA CIUDADANA"/>
    <s v="20C01A01"/>
    <s v="20"/>
    <x v="15"/>
    <s v="C"/>
    <s v="01"/>
    <x v="25"/>
    <s v="A"/>
    <s v="01"/>
    <s v="Gestión al Inicio del Programa Anual de Auditoría a Obra Pública, Dependencias y Entidades."/>
    <s v="6"/>
    <s v="112"/>
    <s v="O19"/>
    <s v="E191"/>
    <m/>
    <s v="0502"/>
    <s v="DIRECCIÓN DE AUDITORÍA"/>
    <s v="G"/>
    <s v="91"/>
    <n v="1"/>
    <s v="2"/>
    <n v="2931"/>
    <s v="REFACCIONES Y ACCESORIOS MENORES DE MOBILIARIO Y EQUIPO DE ADMINISTRACIÓN, EDUCACIONAL Y RECREATIVO"/>
    <n v="110125"/>
    <n v="3000"/>
    <n v="-2500"/>
    <n v="500"/>
    <s v="ADQUISICIÓN DE REFACCIONES PARA ARCHIVEROS, SILLAS Y ESCRITORIOS, LA EROGACIÓN SERA POR MEDIO DE FONDO REVOLVENTE"/>
    <s v="FEBRERO"/>
    <m/>
    <n v="500"/>
    <m/>
    <m/>
    <m/>
    <m/>
    <m/>
    <m/>
    <m/>
    <m/>
    <m/>
    <m/>
    <n v="500"/>
    <m/>
    <n v="45"/>
  </r>
  <r>
    <s v="3111110045221O13E13123C02A03K91133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331"/>
    <s v="SERVICIOS DE CONSULTORÍA ADMINISTRATIVA, PROCESOS, TÉCNICA Y EN TECNOLOGÍAS DE LA INFORMACIÓN"/>
    <n v="110125"/>
    <n v="1000000"/>
    <m/>
    <n v="1000000"/>
    <s v="Servicios profesionales de informatica"/>
    <s v="ENERO"/>
    <n v="1000000"/>
    <m/>
    <m/>
    <m/>
    <m/>
    <m/>
    <m/>
    <m/>
    <m/>
    <m/>
    <m/>
    <m/>
    <n v="1000000"/>
    <m/>
    <n v="45"/>
  </r>
  <r>
    <s v="3111105026112O19E19120C01A02G911113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131"/>
    <s v="SUELDO BASE"/>
    <n v="150125"/>
    <m/>
    <m/>
    <n v="5690263.4399999995"/>
    <m/>
    <s v="ENERO"/>
    <n v="5690263.4399999995"/>
    <m/>
    <m/>
    <m/>
    <m/>
    <m/>
    <m/>
    <m/>
    <m/>
    <m/>
    <m/>
    <m/>
    <n v="5690263.4399999995"/>
    <m/>
    <n v="45"/>
  </r>
  <r>
    <s v="3111105026112O19E19120C01A02G911131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311"/>
    <s v="PRIMAS POR AÑOS DE SERVICIOS EFECTIVOS PRESTADOS"/>
    <n v="150125"/>
    <m/>
    <m/>
    <n v="302299.68"/>
    <m/>
    <s v="ENERO"/>
    <n v="302299.68"/>
    <m/>
    <m/>
    <m/>
    <m/>
    <m/>
    <m/>
    <m/>
    <m/>
    <m/>
    <m/>
    <m/>
    <n v="302299.68"/>
    <m/>
    <n v="45"/>
  </r>
  <r>
    <s v="3111105026112O19E19120C01A02G911132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321"/>
    <s v="PRIMAS DE VACACIONES, DOMINICAL Y GRATIFICACIÓN DE FIN DE AÑO"/>
    <n v="150125"/>
    <m/>
    <m/>
    <n v="869345.8"/>
    <m/>
    <s v="ENERO"/>
    <n v="869345.8"/>
    <m/>
    <m/>
    <m/>
    <m/>
    <m/>
    <m/>
    <m/>
    <m/>
    <m/>
    <m/>
    <m/>
    <n v="869345.8"/>
    <m/>
    <n v="45"/>
  </r>
  <r>
    <s v="3111105026112O19E19120C01A02G911141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411"/>
    <s v="APORTACIONES DE SEGURIDAD SOCIAL"/>
    <n v="150125"/>
    <m/>
    <m/>
    <n v="1365663.1199999999"/>
    <m/>
    <s v="ENERO"/>
    <n v="1365663.1199999999"/>
    <m/>
    <m/>
    <m/>
    <m/>
    <m/>
    <m/>
    <m/>
    <m/>
    <m/>
    <m/>
    <m/>
    <n v="1365663.1199999999"/>
    <m/>
    <n v="45"/>
  </r>
  <r>
    <s v="3111105026112O19E19120C01A02G911142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421"/>
    <s v="APORTACIONES A FONDOS DE VIVIENDA"/>
    <n v="150125"/>
    <m/>
    <m/>
    <n v="170707.91999999998"/>
    <m/>
    <s v="ENERO"/>
    <n v="170707.91999999998"/>
    <m/>
    <m/>
    <m/>
    <m/>
    <m/>
    <m/>
    <m/>
    <m/>
    <m/>
    <m/>
    <m/>
    <n v="170707.91999999998"/>
    <m/>
    <n v="45"/>
  </r>
  <r>
    <s v="3111105026112O19E19120C01A02G911143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431"/>
    <s v="APORTACIONES AL SISTEMA PARA EL RETIRO"/>
    <n v="150125"/>
    <m/>
    <m/>
    <n v="113805.36000000002"/>
    <m/>
    <s v="ENERO"/>
    <n v="113805.36000000002"/>
    <m/>
    <m/>
    <m/>
    <m/>
    <m/>
    <m/>
    <m/>
    <m/>
    <m/>
    <m/>
    <m/>
    <n v="113805.36000000002"/>
    <m/>
    <n v="45"/>
  </r>
  <r>
    <s v="3111105026112O19E19120C01A02G912511111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2"/>
    <s v="5"/>
    <n v="5111"/>
    <s v="MUEBLES DE OFICINA Y ESTANTERÍA"/>
    <n v="110125"/>
    <n v="155000"/>
    <n v="-77500"/>
    <n v="77500"/>
    <s v="ADQUISICIÓN DE MUEBLES ARCHIVEROS, ESCRITORÍOS, SILLAS Y BANCOS, LA EROGACIÓN SERÁ POR MEDIO DE UNA LICITACIÓN PUBLICA "/>
    <s v="MARZO"/>
    <m/>
    <m/>
    <n v="77500"/>
    <m/>
    <m/>
    <m/>
    <m/>
    <m/>
    <m/>
    <m/>
    <m/>
    <m/>
    <n v="77500"/>
    <m/>
    <n v="45"/>
  </r>
  <r>
    <s v="3111105026112O19E19120C01A02G911292111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2"/>
    <n v="2921"/>
    <s v="REFACCIONES Y ACCESORIOS MENORES DE EDIFICIOS"/>
    <n v="110125"/>
    <n v="5000"/>
    <n v="-4500"/>
    <n v="500"/>
    <s v="ADQUISICIÓN DE ARTÍCULOS COMO CANDADOS, CHAPAS, LLAVES, BISAGRAS, LA EROGACIÓN SERÁ POR MEDIO DE FONDO REVOLVENTE"/>
    <s v="FEBRERO"/>
    <m/>
    <n v="500"/>
    <m/>
    <m/>
    <m/>
    <m/>
    <m/>
    <m/>
    <m/>
    <m/>
    <m/>
    <m/>
    <n v="500"/>
    <m/>
    <n v="45"/>
  </r>
  <r>
    <s v="3111105016112O19E19120C01A02G9112161110125993"/>
    <n v="31111"/>
    <s v="05"/>
    <s v="CONTRALORÍA CIUDADANA"/>
    <s v="20C01A02"/>
    <s v="20"/>
    <x v="15"/>
    <s v="C"/>
    <s v="01"/>
    <x v="25"/>
    <s v="A"/>
    <s v="02"/>
    <s v="Elaboración de Informes de Irregularidades Detectadas que derivan de Auditorías practicadas a Obra Pública, Dependencias y Entidades."/>
    <s v="6"/>
    <s v="112"/>
    <s v="O19"/>
    <s v="E191"/>
    <m/>
    <s v="0501"/>
    <s v="ENLACE ADMINISTRATIVO DE CONTRALORÍA CIUDADANA"/>
    <s v="G"/>
    <s v="91"/>
    <n v="1"/>
    <s v="2"/>
    <n v="2161"/>
    <s v="MATERIAL DE LIMPIEZA"/>
    <n v="110125"/>
    <n v="2000"/>
    <m/>
    <n v="2000"/>
    <s v="ADQUISICIÓN DE BOLSAS DE PLASTICO, LA EROGACIÓN SE REALIZARÁ POR MEDIO DE FONDO REVOLVENTE"/>
    <s v="MARZO, JULIO"/>
    <m/>
    <m/>
    <n v="1000"/>
    <m/>
    <m/>
    <m/>
    <n v="1000"/>
    <m/>
    <m/>
    <m/>
    <m/>
    <m/>
    <n v="2000"/>
    <m/>
    <n v="45"/>
  </r>
  <r>
    <s v="3111105036112O19E19120C02A01G9113721110125993"/>
    <n v="31111"/>
    <s v="05"/>
    <s v="CONTRALORÍA CIUDADANA"/>
    <s v="20C02A01"/>
    <s v="20"/>
    <x v="15"/>
    <s v="C"/>
    <s v="02"/>
    <x v="27"/>
    <s v="A"/>
    <s v="01"/>
    <s v="Asesoría a servidores públicos obligados a presentar su declaración de situación patrimonial y de intereses"/>
    <s v="6"/>
    <s v="112"/>
    <s v="O19"/>
    <s v="E191"/>
    <m/>
    <s v="0503"/>
    <s v="DIRECCIÓN DE RESPONSABILIDADES"/>
    <s v="G"/>
    <s v="91"/>
    <n v="1"/>
    <s v="3"/>
    <n v="3721"/>
    <s v="PASAJES TERRESTRES"/>
    <n v="110125"/>
    <n v="3000"/>
    <m/>
    <n v="3000"/>
    <s v="PAGO DE SERVICIO DE TRANSPORTE TERRESTRE, LA EROGACIÓN SE REALIZARÁ POR MEDIO DE GASTO A COMPROBAR O FONDO REVOLVENTE"/>
    <s v="MARZO, SEPTIEMBRE"/>
    <m/>
    <m/>
    <n v="1500"/>
    <m/>
    <m/>
    <m/>
    <m/>
    <n v="1500"/>
    <m/>
    <m/>
    <m/>
    <m/>
    <n v="3000"/>
    <m/>
    <n v="45"/>
  </r>
  <r>
    <s v="3111105016112O19E19120C02A01G9112211110125993"/>
    <n v="31111"/>
    <s v="05"/>
    <s v="CONTRALORÍA CIUDADANA"/>
    <s v="20C02A01"/>
    <s v="20"/>
    <x v="15"/>
    <s v="C"/>
    <s v="02"/>
    <x v="27"/>
    <s v="A"/>
    <s v="01"/>
    <s v="Asesoría a servidores públicos obligados a presentar su declaración de situación patrimonial y de intereses"/>
    <s v="6"/>
    <s v="112"/>
    <s v="O19"/>
    <s v="E191"/>
    <m/>
    <s v="0501"/>
    <s v="ENLACE ADMINISTRATIVO DE CONTRALORÍA CIUDADANA"/>
    <s v="G"/>
    <s v="91"/>
    <n v="1"/>
    <s v="2"/>
    <n v="2211"/>
    <s v="PRODUCTOS ALIMENTICIOS PARA PERSONAS"/>
    <n v="110125"/>
    <n v="3000"/>
    <m/>
    <n v="3000"/>
    <s v="ADQUISICIÓN DE ALIMENTOS COMO CAFÉ, TE, GALLETAS Y FRUTA, LA EROGACIÓN SE REALIZARÁ POR MEDIO DE GASTO A COMPROBAR Y FONDO REVOLVENTE."/>
    <s v="FEBRERO, JUNIO, NOVIEMBRE"/>
    <m/>
    <n v="1000"/>
    <m/>
    <m/>
    <m/>
    <n v="1000"/>
    <m/>
    <m/>
    <m/>
    <m/>
    <n v="1000"/>
    <m/>
    <n v="3000"/>
    <m/>
    <n v="45"/>
  </r>
  <r>
    <s v="3111105036112O19E19120C02A01G9112151110125993"/>
    <n v="31111"/>
    <s v="05"/>
    <s v="CONTRALORÍA CIUDADANA"/>
    <s v="20C02A01"/>
    <s v="20"/>
    <x v="15"/>
    <s v="C"/>
    <s v="02"/>
    <x v="27"/>
    <s v="A"/>
    <s v="01"/>
    <s v="Asesoría a servidores públicos obligados a presentar su declaración de situación patrimonial y de intereses"/>
    <s v="6"/>
    <s v="112"/>
    <s v="O19"/>
    <s v="E191"/>
    <m/>
    <s v="0503"/>
    <s v="DIRECCIÓN DE RESPONSABILIDADES"/>
    <s v="G"/>
    <s v="91"/>
    <n v="1"/>
    <s v="2"/>
    <n v="2151"/>
    <s v="MATERIAL IMPRESO E INFORMACIÓN DIGITAL"/>
    <n v="110125"/>
    <n v="2000"/>
    <m/>
    <n v="2000"/>
    <s v="ADQUISICIÓN DE LIBROS Y PAGO DE IMPRESIONES, LA EROGACIÓN SE REALIZARA POR MEDIO DEL FONDO REVOLVENTE"/>
    <s v="ABRIL"/>
    <m/>
    <m/>
    <m/>
    <n v="2000"/>
    <m/>
    <m/>
    <m/>
    <m/>
    <m/>
    <m/>
    <m/>
    <m/>
    <n v="2000"/>
    <m/>
    <n v="45"/>
  </r>
  <r>
    <s v="3111105036112O19E19120C02A02G9113751110125993"/>
    <n v="31111"/>
    <s v="05"/>
    <s v="CONTRALORÍA CIUDADANA"/>
    <s v="20C02A02"/>
    <s v="20"/>
    <x v="15"/>
    <s v="C"/>
    <s v="02"/>
    <x v="27"/>
    <s v="A"/>
    <s v="02"/>
    <s v="Verificación de evolución patrimonial "/>
    <s v="6"/>
    <s v="112"/>
    <s v="O19"/>
    <s v="E191"/>
    <m/>
    <s v="0503"/>
    <s v="DIRECCIÓN DE RESPONSABILIDADES"/>
    <s v="G"/>
    <s v="91"/>
    <n v="1"/>
    <s v="3"/>
    <n v="3751"/>
    <s v="VIÁTICOS EN EL PAÍS"/>
    <n v="110125"/>
    <n v="30000"/>
    <m/>
    <n v="30000"/>
    <s v="ASIGNACIÓN DESIGNADA PARA CUBRIR LOS GASTOS ALIMENTOS Y HOSPEDAJE EN EL DESEMPEÑO DE LAS COMISIONES, EL GASTO SERÁ EROGADO POR MEDIO DE COMBROBACIÓN DEL GASTO "/>
    <s v="MARZO. MAYO, JULIO"/>
    <m/>
    <m/>
    <n v="15000"/>
    <m/>
    <n v="5000"/>
    <m/>
    <n v="5000"/>
    <m/>
    <m/>
    <m/>
    <m/>
    <n v="5000"/>
    <n v="30000"/>
    <m/>
    <n v="45"/>
  </r>
  <r>
    <s v="3111105036112O19E19120C02A02G9112941110125993"/>
    <n v="31111"/>
    <s v="05"/>
    <s v="CONTRALORÍA CIUDADANA"/>
    <s v="20C02A02"/>
    <s v="20"/>
    <x v="15"/>
    <s v="C"/>
    <s v="02"/>
    <x v="27"/>
    <s v="A"/>
    <s v="02"/>
    <s v="Verificación de evolución patrimonial "/>
    <s v="6"/>
    <s v="112"/>
    <s v="O19"/>
    <s v="E191"/>
    <m/>
    <s v="0503"/>
    <s v="DIRECCIÓN DE RESPONSABILIDADES"/>
    <s v="G"/>
    <s v="91"/>
    <n v="1"/>
    <s v="2"/>
    <n v="2941"/>
    <s v="REFACCIONES Y ACCESORIOS MENORES DE EQUIPO DE CÓMPUTO Y TECNOLOGÍAS DE LA INFORMACIÓN"/>
    <n v="110125"/>
    <n v="5000"/>
    <m/>
    <n v="5000"/>
    <s v="ADQUISICIÓN DE REFACCIONES PARA EQUIPO DE COMPUTO COMO CARGADORES, BATERIAS Y CABLES, YA SEAN COMPONENTES EXTERNO E INTERNOS, LA EROGACIÓN  SERÁ POR MEDIO DE FONDO REVOLVENTE "/>
    <s v="FEBRERO, MAYO, SEPTIEMBRE"/>
    <m/>
    <n v="2000"/>
    <m/>
    <m/>
    <n v="2000"/>
    <m/>
    <m/>
    <m/>
    <n v="1000"/>
    <m/>
    <m/>
    <m/>
    <n v="5000"/>
    <m/>
    <n v="45"/>
  </r>
  <r>
    <s v="3111105016112O19E19120C02A02G9112231110125993"/>
    <n v="31111"/>
    <s v="05"/>
    <s v="CONTRALORÍA CIUDADANA"/>
    <s v="20C02A02"/>
    <s v="20"/>
    <x v="15"/>
    <s v="C"/>
    <s v="02"/>
    <x v="27"/>
    <s v="A"/>
    <s v="02"/>
    <s v="Verificación de evolución patrimonial "/>
    <s v="6"/>
    <s v="112"/>
    <s v="O19"/>
    <s v="E191"/>
    <m/>
    <s v="0501"/>
    <s v="ENLACE ADMINISTRATIVO DE CONTRALORÍA CIUDADANA"/>
    <s v="G"/>
    <s v="91"/>
    <n v="1"/>
    <s v="2"/>
    <n v="2231"/>
    <s v="UTENSILIOS PARA EL SERVICIO DE ALIMENTACIÓN"/>
    <n v="110125"/>
    <n v="1000"/>
    <m/>
    <n v="1000"/>
    <s v="ADQUISICIÓN  DE TAZAS, PLATOS Y VASOS Y LA EROGACIÓN SE REALIZARÁ POR MEDIO DE FONDO REVOLVENTE"/>
    <s v="JUNIO"/>
    <m/>
    <m/>
    <m/>
    <m/>
    <m/>
    <n v="1000"/>
    <m/>
    <m/>
    <m/>
    <m/>
    <m/>
    <m/>
    <n v="1000"/>
    <m/>
    <n v="45"/>
  </r>
  <r>
    <s v="3111105016112O19E19120C03A01G912515111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2"/>
    <s v="5"/>
    <n v="5151"/>
    <s v="EQUIPO DE CÓMPUTO Y DE TECNOLOGÍAS DE LA INFORMACIÓN"/>
    <n v="110125"/>
    <n v="427500"/>
    <n v="-213750"/>
    <n v="213750"/>
    <s v="ADQUISIÓN DE EQUIPO DE COMPÚTO COMO LAPTOP, MONITORES, IMPRESORAS Y COMPUTADORAS DE ESCRITORIO, LA EROGACIÓN SE REALIZARÁ POR MEDIO DE UNA LICITACIÓN PUBLICA"/>
    <s v="MARZO"/>
    <m/>
    <m/>
    <n v="213750"/>
    <m/>
    <m/>
    <m/>
    <m/>
    <m/>
    <m/>
    <m/>
    <m/>
    <m/>
    <n v="213750"/>
    <m/>
    <n v="45"/>
  </r>
  <r>
    <s v="3111105016112O19E19120C03A01G91111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131"/>
    <s v="SUELDO BASE"/>
    <n v="150125"/>
    <m/>
    <m/>
    <n v="11698300.800000001"/>
    <m/>
    <s v="ENERO"/>
    <n v="11698300.800000001"/>
    <m/>
    <m/>
    <m/>
    <m/>
    <m/>
    <m/>
    <m/>
    <m/>
    <m/>
    <m/>
    <m/>
    <n v="11698300.800000001"/>
    <m/>
    <n v="45"/>
  </r>
  <r>
    <s v="3111105016112O19E19120C03A01G91111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131"/>
    <s v="SUELDO BASE"/>
    <n v="150125"/>
    <m/>
    <m/>
    <n v="1354165.03"/>
    <m/>
    <s v="ENERO"/>
    <n v="1354165.03"/>
    <m/>
    <m/>
    <m/>
    <m/>
    <m/>
    <m/>
    <m/>
    <m/>
    <m/>
    <m/>
    <m/>
    <n v="1354165.03"/>
    <m/>
    <n v="45"/>
  </r>
  <r>
    <s v="3111105016112O19E19120C03A01G91112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211"/>
    <s v="HONORARIOS ASIMILABLES A SALARIOS"/>
    <n v="150125"/>
    <m/>
    <m/>
    <n v="35190"/>
    <m/>
    <s v="ENERO"/>
    <n v="35190"/>
    <m/>
    <m/>
    <m/>
    <m/>
    <m/>
    <m/>
    <m/>
    <m/>
    <m/>
    <m/>
    <m/>
    <n v="35190"/>
    <m/>
    <n v="45"/>
  </r>
  <r>
    <s v="3111105016112O19E19120C03A01G91112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221"/>
    <s v="SUELDO PARA PERSONAL EVENTUAL"/>
    <n v="150125"/>
    <m/>
    <m/>
    <n v="664800"/>
    <m/>
    <s v="ENERO"/>
    <n v="664800"/>
    <m/>
    <m/>
    <m/>
    <m/>
    <m/>
    <m/>
    <m/>
    <m/>
    <m/>
    <m/>
    <m/>
    <n v="664800"/>
    <m/>
    <n v="45"/>
  </r>
  <r>
    <s v="3111105016112O19E19120C03A01G91113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311"/>
    <s v="PRIMAS POR AÑOS DE SERVICIOS EFECTIVOS PRESTADOS"/>
    <n v="150125"/>
    <m/>
    <m/>
    <n v="412227.83999999997"/>
    <m/>
    <s v="ENERO"/>
    <n v="412227.83999999997"/>
    <m/>
    <m/>
    <m/>
    <m/>
    <m/>
    <m/>
    <m/>
    <m/>
    <m/>
    <m/>
    <m/>
    <n v="412227.83999999997"/>
    <m/>
    <n v="45"/>
  </r>
  <r>
    <s v="3111105016112O19E19120C03A01G91113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321"/>
    <s v="PRIMAS DE VACACIONES, DOMINICAL Y GRATIFICACIÓN DE FIN DE AÑO"/>
    <n v="150125"/>
    <m/>
    <m/>
    <n v="1787240.4"/>
    <m/>
    <s v="ENERO"/>
    <n v="1787240.4"/>
    <m/>
    <m/>
    <m/>
    <m/>
    <m/>
    <m/>
    <m/>
    <m/>
    <m/>
    <m/>
    <m/>
    <n v="1787240.4"/>
    <m/>
    <n v="45"/>
  </r>
  <r>
    <s v="3111105016112O19E19120C03A01G91113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321"/>
    <s v="PRIMAS DE VACACIONES, DOMINICAL Y GRATIFICACIÓN DE FIN DE AÑO"/>
    <n v="150125"/>
    <m/>
    <m/>
    <n v="88266.67"/>
    <m/>
    <s v="ENERO"/>
    <n v="88266.67"/>
    <m/>
    <m/>
    <m/>
    <m/>
    <m/>
    <m/>
    <m/>
    <m/>
    <m/>
    <m/>
    <m/>
    <n v="88266.67"/>
    <m/>
    <n v="45"/>
  </r>
  <r>
    <s v="3111105016112O19E19120C03A01G91114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11"/>
    <s v="APORTACIONES DE SEGURIDAD SOCIAL"/>
    <n v="150125"/>
    <m/>
    <m/>
    <n v="2807592.2399999998"/>
    <m/>
    <s v="ENERO"/>
    <n v="2807592.2399999998"/>
    <m/>
    <m/>
    <m/>
    <m/>
    <m/>
    <m/>
    <m/>
    <m/>
    <m/>
    <m/>
    <m/>
    <n v="2807592.2399999998"/>
    <m/>
    <n v="45"/>
  </r>
  <r>
    <s v="3111105016112O19E19120C03A01G91114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11"/>
    <s v="APORTACIONES DE SEGURIDAD SOCIAL"/>
    <n v="150125"/>
    <m/>
    <m/>
    <n v="152524.79999999999"/>
    <m/>
    <s v="ENERO"/>
    <n v="152524.79999999999"/>
    <m/>
    <m/>
    <m/>
    <m/>
    <m/>
    <m/>
    <m/>
    <m/>
    <m/>
    <m/>
    <m/>
    <n v="152524.79999999999"/>
    <m/>
    <n v="45"/>
  </r>
  <r>
    <s v="3111105016112O19E19120C03A01G91114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21"/>
    <s v="APORTACIONES A FONDOS DE VIVIENDA"/>
    <n v="150125"/>
    <m/>
    <m/>
    <n v="350949.12"/>
    <m/>
    <s v="ENERO"/>
    <n v="350949.12"/>
    <m/>
    <m/>
    <m/>
    <m/>
    <m/>
    <m/>
    <m/>
    <m/>
    <m/>
    <m/>
    <m/>
    <n v="350949.12"/>
    <m/>
    <n v="45"/>
  </r>
  <r>
    <s v="3111105016112O19E19120C03A01G91114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21"/>
    <s v="APORTACIONES A FONDOS DE VIVIENDA"/>
    <n v="150125"/>
    <m/>
    <m/>
    <n v="19065.599999999999"/>
    <m/>
    <s v="ENERO"/>
    <n v="19065.599999999999"/>
    <m/>
    <m/>
    <m/>
    <m/>
    <m/>
    <m/>
    <m/>
    <m/>
    <m/>
    <m/>
    <m/>
    <n v="19065.599999999999"/>
    <m/>
    <n v="45"/>
  </r>
  <r>
    <s v="3111105016112O19E19120C03A01G91114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31"/>
    <s v="APORTACIONES AL SISTEMA PARA EL RETIRO"/>
    <n v="150125"/>
    <m/>
    <m/>
    <n v="233965.91999999998"/>
    <m/>
    <s v="ENERO"/>
    <n v="233965.91999999998"/>
    <m/>
    <m/>
    <m/>
    <m/>
    <m/>
    <m/>
    <m/>
    <m/>
    <m/>
    <m/>
    <m/>
    <n v="233965.91999999998"/>
    <m/>
    <n v="45"/>
  </r>
  <r>
    <s v="3111105016112O19E19120C03A01G91114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31"/>
    <s v="APORTACIONES AL SISTEMA PARA EL RETIRO"/>
    <n v="150125"/>
    <m/>
    <m/>
    <n v="12710.400000000001"/>
    <m/>
    <s v="ENERO"/>
    <n v="12710.400000000001"/>
    <m/>
    <m/>
    <m/>
    <m/>
    <m/>
    <m/>
    <m/>
    <m/>
    <m/>
    <m/>
    <m/>
    <n v="12710.400000000001"/>
    <m/>
    <n v="45"/>
  </r>
  <r>
    <s v="3111105036112O19E19120C03A01G9113821110125993"/>
    <n v="31111"/>
    <s v="05"/>
    <s v="CONTRALORÍA CIUDADANA"/>
    <s v="20C03A01"/>
    <s v="20"/>
    <x v="15"/>
    <s v="C"/>
    <s v="03"/>
    <x v="28"/>
    <s v="A"/>
    <s v="01"/>
    <s v="Gestión de Capacitaciones a Las y Los Servidores Públicos en materia de ética e integridad pública. "/>
    <s v="6"/>
    <s v="112"/>
    <s v="O19"/>
    <s v="E191"/>
    <m/>
    <s v="0503"/>
    <s v="DIRECCIÓN DE RESPONSABILIDADES"/>
    <s v="G"/>
    <s v="91"/>
    <n v="1"/>
    <s v="3"/>
    <n v="3821"/>
    <s v="GASTOS DE ORDEN SOCIAL Y CULTURAL"/>
    <n v="110125"/>
    <n v="100000"/>
    <n v="-99500"/>
    <n v="500"/>
    <s v="PAGO DE SERVICIOS INTEGRALES QUE SE REALICEN DEBIDO A UN GASTO DE ORDEN SOCIAL Y CULTURAL, LA EROGACIÓN SE REALIZARA POR MEDIO DE UN GASTO A COMPROBAR"/>
    <s v="ABRIL"/>
    <m/>
    <m/>
    <m/>
    <n v="500"/>
    <m/>
    <m/>
    <m/>
    <m/>
    <m/>
    <m/>
    <m/>
    <m/>
    <n v="500"/>
    <m/>
    <n v="45"/>
  </r>
  <r>
    <s v="3111105026112O19E19120C03A01G9112941110125993"/>
    <n v="31111"/>
    <s v="05"/>
    <s v="CONTRALORÍA CIUDADANA"/>
    <s v="20C03A01"/>
    <s v="20"/>
    <x v="15"/>
    <s v="C"/>
    <s v="03"/>
    <x v="28"/>
    <s v="A"/>
    <s v="01"/>
    <s v="Gestión de Capacitaciones a Las y Los Servidores Públicos en materia de ética e integridad pública. "/>
    <s v="6"/>
    <s v="112"/>
    <s v="O19"/>
    <s v="E191"/>
    <m/>
    <s v="0502"/>
    <s v="DIRECCIÓN DE AUDITORÍA"/>
    <s v="G"/>
    <s v="91"/>
    <n v="1"/>
    <s v="2"/>
    <n v="2941"/>
    <s v="REFACCIONES Y ACCESORIOS MENORES DE EQUIPO DE CÓMPUTO Y TECNOLOGÍAS DE LA INFORMACIÓN"/>
    <n v="110125"/>
    <n v="5000"/>
    <m/>
    <n v="5000"/>
    <s v="ADQUISICIÓN DE REFACCIONES PARA EQUIPO DE COMPUTO COMO CARGADORES, BATERIAS Y CABLES, YA SEAN COMPONENTES EXTERNO E INTERNOS, LA EROGACIÓN  SERÁ POR MEDIO DE FONDO REVOLVENTE "/>
    <s v="FEBREO, MAYO, NOVIEMBRE"/>
    <m/>
    <n v="2000"/>
    <m/>
    <m/>
    <n v="2000"/>
    <m/>
    <m/>
    <m/>
    <m/>
    <m/>
    <n v="1000"/>
    <m/>
    <n v="5000"/>
    <m/>
    <n v="45"/>
  </r>
  <r>
    <s v="3111111034221O12E12106C02A01E911358125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250125"/>
    <n v="126801000"/>
    <m/>
    <n v="126801000"/>
    <s v="PAGO POR DISPOSICIÓN FINAL EN PICACHOS"/>
    <s v="ENERO"/>
    <n v="126801000"/>
    <m/>
    <m/>
    <m/>
    <m/>
    <m/>
    <m/>
    <m/>
    <m/>
    <m/>
    <m/>
    <m/>
    <n v="126801000"/>
    <m/>
    <n v="45"/>
  </r>
  <r>
    <s v="3111105016112O19E19120C03A02G9113181110125993"/>
    <n v="31111"/>
    <s v="05"/>
    <s v="CONTRALORÍA CIUDADANA"/>
    <s v="20C03A02"/>
    <s v="20"/>
    <x v="15"/>
    <s v="C"/>
    <s v="03"/>
    <x v="28"/>
    <s v="A"/>
    <s v="02"/>
    <s v="Gestión de acciones para promover la integridad en el sector público y empresarial."/>
    <s v="6"/>
    <s v="112"/>
    <s v="O19"/>
    <s v="E191"/>
    <m/>
    <s v="0501"/>
    <s v="ENLACE ADMINISTRATIVO DE CONTRALORÍA CIUDADANA"/>
    <s v="G"/>
    <s v="91"/>
    <n v="1"/>
    <s v="3"/>
    <n v="3181"/>
    <s v="SERVICIOS POSTALES Y TELEGRÁFICOS"/>
    <n v="110125"/>
    <n v="11000"/>
    <m/>
    <n v="11000"/>
    <s v="PAGO DE SERVICIO DE MENSAJERIA A VARIAS PARTES DE LA REPUBLICA MEXICANA, LA EROGACIÓN SE REALIZARA POR MEDIO DE FONDO REVOLVENTE."/>
    <s v="FEBRERO, ABRIL, JULIO,OCTUBRE, DICIEMBRE"/>
    <m/>
    <n v="2000"/>
    <m/>
    <n v="4000"/>
    <m/>
    <m/>
    <n v="2000"/>
    <m/>
    <m/>
    <n v="2000"/>
    <m/>
    <n v="1000"/>
    <n v="11000"/>
    <m/>
    <n v="45"/>
  </r>
  <r>
    <s v="3111105036112O19E19120C04A01G912515111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2"/>
    <s v="5"/>
    <n v="5151"/>
    <s v="EQUIPO DE CÓMPUTO Y DE TECNOLOGÍAS DE LA INFORMACIÓN"/>
    <n v="110125"/>
    <n v="420000"/>
    <n v="-210000"/>
    <n v="210000"/>
    <s v="ADQUISIÓN DE EQUIPO DE COMPÚTO COMO LAPTOP, MONITORES, IMPRESORAS Y COMPUTADORAS DE ESCRITORIO, LA EROGACIÓN SE REALIZARÁ POR MEDIO DE UNA LICITACIÓN PUBLICA"/>
    <s v="MARZO"/>
    <m/>
    <m/>
    <n v="210000"/>
    <m/>
    <m/>
    <m/>
    <m/>
    <m/>
    <m/>
    <m/>
    <m/>
    <m/>
    <n v="210000"/>
    <m/>
    <n v="45"/>
  </r>
  <r>
    <s v="3111105036112O19E19120C04A01G911113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131"/>
    <s v="SUELDO BASE"/>
    <n v="150125"/>
    <m/>
    <m/>
    <n v="4666910.88"/>
    <m/>
    <s v="ENERO"/>
    <n v="4666910.88"/>
    <m/>
    <m/>
    <m/>
    <m/>
    <m/>
    <m/>
    <m/>
    <m/>
    <m/>
    <m/>
    <m/>
    <n v="4666910.88"/>
    <m/>
    <n v="45"/>
  </r>
  <r>
    <s v="3111105036112O19E19120C04A01G91112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221"/>
    <s v="SUELDO PARA PERSONAL EVENTUAL"/>
    <n v="150125"/>
    <m/>
    <m/>
    <n v="809400"/>
    <m/>
    <s v="ENERO"/>
    <n v="809400"/>
    <m/>
    <m/>
    <m/>
    <m/>
    <m/>
    <m/>
    <m/>
    <m/>
    <m/>
    <m/>
    <m/>
    <n v="809400"/>
    <m/>
    <n v="45"/>
  </r>
  <r>
    <s v="3111105036112O19E19120C04A01G911131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311"/>
    <s v="PRIMAS POR AÑOS DE SERVICIOS EFECTIVOS PRESTADOS"/>
    <n v="150125"/>
    <m/>
    <m/>
    <n v="195807.59999999998"/>
    <m/>
    <s v="ENERO"/>
    <n v="195807.59999999998"/>
    <m/>
    <m/>
    <m/>
    <m/>
    <m/>
    <m/>
    <m/>
    <m/>
    <m/>
    <m/>
    <m/>
    <n v="195807.59999999998"/>
    <m/>
    <n v="45"/>
  </r>
  <r>
    <s v="3111105036112O19E19120C04A01G91113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321"/>
    <s v="PRIMAS DE VACACIONES, DOMINICAL Y GRATIFICACIÓN DE FIN DE AÑO"/>
    <n v="150125"/>
    <m/>
    <m/>
    <n v="713000.27"/>
    <m/>
    <s v="ENERO"/>
    <n v="713000.27"/>
    <m/>
    <m/>
    <m/>
    <m/>
    <m/>
    <m/>
    <m/>
    <m/>
    <m/>
    <m/>
    <m/>
    <n v="713000.27"/>
    <m/>
    <n v="45"/>
  </r>
  <r>
    <s v="3111105036112O19E19120C04A01G91113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321"/>
    <s v="PRIMAS DE VACACIONES, DOMINICAL Y GRATIFICACIÓN DE FIN DE AÑO"/>
    <n v="150125"/>
    <m/>
    <m/>
    <n v="104283.33"/>
    <m/>
    <s v="ENERO"/>
    <n v="104283.33"/>
    <m/>
    <m/>
    <m/>
    <m/>
    <m/>
    <m/>
    <m/>
    <m/>
    <m/>
    <m/>
    <m/>
    <n v="104283.33"/>
    <m/>
    <n v="45"/>
  </r>
  <r>
    <s v="3111105036112O19E19120C04A01G911141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11"/>
    <s v="APORTACIONES DE SEGURIDAD SOCIAL"/>
    <n v="150125"/>
    <m/>
    <m/>
    <n v="1120058.6400000001"/>
    <m/>
    <s v="ENERO"/>
    <n v="1120058.6400000001"/>
    <m/>
    <m/>
    <m/>
    <m/>
    <m/>
    <m/>
    <m/>
    <m/>
    <m/>
    <m/>
    <m/>
    <n v="1120058.6400000001"/>
    <m/>
    <n v="45"/>
  </r>
  <r>
    <s v="3111105036112O19E19120C04A01G911141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11"/>
    <s v="APORTACIONES DE SEGURIDAD SOCIAL"/>
    <n v="150125"/>
    <m/>
    <m/>
    <n v="180201.59999999998"/>
    <m/>
    <s v="ENERO"/>
    <n v="180201.59999999998"/>
    <m/>
    <m/>
    <m/>
    <m/>
    <m/>
    <m/>
    <m/>
    <m/>
    <m/>
    <m/>
    <m/>
    <n v="180201.59999999998"/>
    <m/>
    <n v="45"/>
  </r>
  <r>
    <s v="3111105036112O19E19120C04A01G91114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21"/>
    <s v="APORTACIONES A FONDOS DE VIVIENDA"/>
    <n v="150125"/>
    <m/>
    <m/>
    <n v="140007.36000000002"/>
    <m/>
    <s v="ENERO"/>
    <n v="140007.36000000002"/>
    <m/>
    <m/>
    <m/>
    <m/>
    <m/>
    <m/>
    <m/>
    <m/>
    <m/>
    <m/>
    <m/>
    <n v="140007.36000000002"/>
    <m/>
    <n v="45"/>
  </r>
  <r>
    <s v="3111105036112O19E19120C04A01G91114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21"/>
    <s v="APORTACIONES A FONDOS DE VIVIENDA"/>
    <n v="150125"/>
    <m/>
    <m/>
    <n v="22525.199999999997"/>
    <m/>
    <s v="ENERO"/>
    <n v="22525.199999999997"/>
    <m/>
    <m/>
    <m/>
    <m/>
    <m/>
    <m/>
    <m/>
    <m/>
    <m/>
    <m/>
    <m/>
    <n v="22525.199999999997"/>
    <m/>
    <n v="45"/>
  </r>
  <r>
    <s v="3111105036112O19E19120C04A01G911143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31"/>
    <s v="APORTACIONES AL SISTEMA PARA EL RETIRO"/>
    <n v="150125"/>
    <m/>
    <m/>
    <n v="93338.16"/>
    <m/>
    <s v="ENERO"/>
    <n v="93338.16"/>
    <m/>
    <m/>
    <m/>
    <m/>
    <m/>
    <m/>
    <m/>
    <m/>
    <m/>
    <m/>
    <m/>
    <n v="93338.16"/>
    <m/>
    <n v="45"/>
  </r>
  <r>
    <s v="3111105036112O19E19120C04A01G911143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31"/>
    <s v="APORTACIONES AL SISTEMA PARA EL RETIRO"/>
    <n v="150125"/>
    <m/>
    <m/>
    <n v="15016.800000000001"/>
    <m/>
    <s v="ENERO"/>
    <n v="15016.800000000001"/>
    <m/>
    <m/>
    <m/>
    <m/>
    <m/>
    <m/>
    <m/>
    <m/>
    <m/>
    <m/>
    <m/>
    <n v="15016.800000000001"/>
    <m/>
    <n v="45"/>
  </r>
  <r>
    <s v="3111105046112O19E19120C04A02G912511111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2"/>
    <s v="5"/>
    <n v="5111"/>
    <s v="MUEBLES DE OFICINA Y ESTANTERÍA"/>
    <n v="110125"/>
    <n v="250000"/>
    <n v="-125000"/>
    <n v="125000"/>
    <s v="ADQUISICIÓN DE MUEBLES ARCHIVEROS, ESCRITORÍOS, SILLAS Y BANCOS, LA EROGACIÓN SERÁ POR MEDIO DE UNA LICITACIÓN PUBLICA "/>
    <s v="MARZO"/>
    <m/>
    <m/>
    <n v="125000"/>
    <m/>
    <m/>
    <m/>
    <m/>
    <m/>
    <m/>
    <m/>
    <m/>
    <m/>
    <n v="125000"/>
    <m/>
    <n v="45"/>
  </r>
  <r>
    <s v="3111105046112O19E19120C04A02G911113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131"/>
    <s v="SUELDO BASE"/>
    <n v="150125"/>
    <m/>
    <m/>
    <n v="2436870"/>
    <m/>
    <s v="ENERO"/>
    <n v="2436870"/>
    <m/>
    <m/>
    <m/>
    <m/>
    <m/>
    <m/>
    <m/>
    <m/>
    <m/>
    <m/>
    <m/>
    <n v="2436870"/>
    <m/>
    <n v="45"/>
  </r>
  <r>
    <s v="3111105046112O19E19120C04A02G91112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221"/>
    <s v="SUELDO PARA PERSONAL EVENTUAL"/>
    <n v="150125"/>
    <m/>
    <m/>
    <n v="199680"/>
    <m/>
    <s v="ENERO"/>
    <n v="199680"/>
    <m/>
    <m/>
    <m/>
    <m/>
    <m/>
    <m/>
    <m/>
    <m/>
    <m/>
    <m/>
    <m/>
    <n v="199680"/>
    <m/>
    <n v="45"/>
  </r>
  <r>
    <s v="3111105046112O19E19120C04A02G911131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311"/>
    <s v="PRIMAS POR AÑOS DE SERVICIOS EFECTIVOS PRESTADOS"/>
    <n v="150125"/>
    <m/>
    <m/>
    <n v="61834.319999999992"/>
    <m/>
    <s v="ENERO"/>
    <n v="61834.319999999992"/>
    <m/>
    <m/>
    <m/>
    <m/>
    <m/>
    <m/>
    <m/>
    <m/>
    <m/>
    <m/>
    <m/>
    <n v="61834.319999999992"/>
    <m/>
    <n v="45"/>
  </r>
  <r>
    <s v="3111105046112O19E19120C04A02G91113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321"/>
    <s v="PRIMAS DE VACACIONES, DOMINICAL Y GRATIFICACIÓN DE FIN DE AÑO"/>
    <n v="150125"/>
    <m/>
    <m/>
    <n v="372299.57"/>
    <m/>
    <s v="ENERO"/>
    <n v="372299.57"/>
    <m/>
    <m/>
    <m/>
    <m/>
    <m/>
    <m/>
    <m/>
    <m/>
    <m/>
    <m/>
    <m/>
    <n v="372299.57"/>
    <m/>
    <n v="45"/>
  </r>
  <r>
    <s v="3111105046112O19E19120C04A02G91113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321"/>
    <s v="PRIMAS DE VACACIONES, DOMINICAL Y GRATIFICACIÓN DE FIN DE AÑO"/>
    <n v="150125"/>
    <m/>
    <m/>
    <n v="25700"/>
    <m/>
    <s v="ENERO"/>
    <n v="25700"/>
    <m/>
    <m/>
    <m/>
    <m/>
    <m/>
    <m/>
    <m/>
    <m/>
    <m/>
    <m/>
    <m/>
    <n v="25700"/>
    <m/>
    <n v="45"/>
  </r>
  <r>
    <s v="3111105046112O19E19120C04A02G911141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11"/>
    <s v="APORTACIONES DE SEGURIDAD SOCIAL"/>
    <n v="150125"/>
    <m/>
    <m/>
    <n v="584848.80000000005"/>
    <m/>
    <s v="ENERO"/>
    <n v="584848.80000000005"/>
    <m/>
    <m/>
    <m/>
    <m/>
    <m/>
    <m/>
    <m/>
    <m/>
    <m/>
    <m/>
    <m/>
    <n v="584848.80000000005"/>
    <m/>
    <n v="45"/>
  </r>
  <r>
    <s v="3111105046112O19E19120C04A02G911141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11"/>
    <s v="APORTACIONES DE SEGURIDAD SOCIAL"/>
    <n v="150125"/>
    <m/>
    <m/>
    <n v="44409.600000000006"/>
    <m/>
    <s v="ENERO"/>
    <n v="44409.600000000006"/>
    <m/>
    <m/>
    <m/>
    <m/>
    <m/>
    <m/>
    <m/>
    <m/>
    <m/>
    <m/>
    <m/>
    <n v="44409.600000000006"/>
    <m/>
    <n v="45"/>
  </r>
  <r>
    <s v="3111105046112O19E19120C04A02G91114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21"/>
    <s v="APORTACIONES A FONDOS DE VIVIENDA"/>
    <n v="150125"/>
    <m/>
    <m/>
    <n v="73106.16"/>
    <m/>
    <s v="ENERO"/>
    <n v="73106.16"/>
    <m/>
    <m/>
    <m/>
    <m/>
    <m/>
    <m/>
    <m/>
    <m/>
    <m/>
    <m/>
    <m/>
    <n v="73106.16"/>
    <m/>
    <n v="45"/>
  </r>
  <r>
    <s v="3111105046112O19E19120C04A02G91114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21"/>
    <s v="APORTACIONES A FONDOS DE VIVIENDA"/>
    <n v="150125"/>
    <m/>
    <m/>
    <n v="5551.2000000000007"/>
    <m/>
    <s v="ENERO"/>
    <n v="5551.2000000000007"/>
    <m/>
    <m/>
    <m/>
    <m/>
    <m/>
    <m/>
    <m/>
    <m/>
    <m/>
    <m/>
    <m/>
    <n v="5551.2000000000007"/>
    <m/>
    <n v="45"/>
  </r>
  <r>
    <s v="3111105046112O19E19120C04A02G911143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31"/>
    <s v="APORTACIONES AL SISTEMA PARA EL RETIRO"/>
    <n v="150125"/>
    <m/>
    <m/>
    <n v="48737.279999999999"/>
    <m/>
    <s v="ENERO"/>
    <n v="48737.279999999999"/>
    <m/>
    <m/>
    <m/>
    <m/>
    <m/>
    <m/>
    <m/>
    <m/>
    <m/>
    <m/>
    <m/>
    <n v="48737.279999999999"/>
    <m/>
    <n v="45"/>
  </r>
  <r>
    <s v="3111105046112O19E19120C04A02G911143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31"/>
    <s v="APORTACIONES AL SISTEMA PARA EL RETIRO"/>
    <n v="150125"/>
    <m/>
    <m/>
    <n v="3700.7999999999997"/>
    <m/>
    <s v="ENERO"/>
    <n v="3700.7999999999997"/>
    <m/>
    <m/>
    <m/>
    <m/>
    <m/>
    <m/>
    <m/>
    <m/>
    <m/>
    <m/>
    <m/>
    <n v="3700.7999999999997"/>
    <m/>
    <n v="45"/>
  </r>
  <r>
    <s v="3111105016112O19E19120C04A03G9113751110125993"/>
    <n v="31111"/>
    <s v="05"/>
    <s v="CONTRALORÍA CIUDADANA"/>
    <s v="20C04A03"/>
    <s v="20"/>
    <x v="15"/>
    <s v="C"/>
    <s v="04"/>
    <x v="29"/>
    <s v="A"/>
    <s v="03"/>
    <s v=" Elaboración de Informes de Presunta Responsabilidad Administrativa "/>
    <s v="6"/>
    <s v="112"/>
    <s v="O19"/>
    <s v="E191"/>
    <m/>
    <s v="0501"/>
    <s v="ENLACE ADMINISTRATIVO DE CONTRALORÍA CIUDADANA"/>
    <s v="G"/>
    <s v="91"/>
    <n v="1"/>
    <s v="3"/>
    <n v="3751"/>
    <s v="VIÁTICOS EN EL PAÍS"/>
    <n v="110125"/>
    <n v="5000"/>
    <m/>
    <n v="5000"/>
    <s v="ASIGNACIÓN DESIGNADA PARA CUBRIR LOS GASTOS ALIMENTOS Y HOSPEDAJE EN EL DESEMPEÑO DE LAS COMISIONES, EL GASTO SERÁ EROGADO POR MEDIO DE COMBROBACIÓN DEL GASTO "/>
    <s v="MARZO, JUNIO"/>
    <m/>
    <m/>
    <n v="2500"/>
    <m/>
    <n v="2500"/>
    <m/>
    <m/>
    <m/>
    <m/>
    <m/>
    <m/>
    <m/>
    <n v="5000"/>
    <m/>
    <n v="45"/>
  </r>
  <r>
    <s v="3111105046112O19E19120C04A04G9125191110125993"/>
    <n v="31111"/>
    <s v="05"/>
    <s v="CONTRALORÍA CIUDADANA"/>
    <s v="20C04A04"/>
    <s v="20"/>
    <x v="15"/>
    <s v="C"/>
    <s v="04"/>
    <x v="29"/>
    <s v="A"/>
    <s v="04"/>
    <s v="Atención de admisión y trámite de Procedimientos de Responsabilidad Administrativa"/>
    <s v="6"/>
    <s v="112"/>
    <s v="O19"/>
    <s v="E191"/>
    <m/>
    <s v="0504"/>
    <s v="DIRECCIÓN SUBSTANCIACIÓN Y RESOLUCIÓN"/>
    <s v="G"/>
    <s v="91"/>
    <n v="2"/>
    <s v="5"/>
    <n v="5191"/>
    <s v="OTROS MOBILIARIOS Y EQUIPOS DE ADMINISTRACIÓN"/>
    <n v="110125"/>
    <n v="60000"/>
    <n v="-30000"/>
    <n v="30000"/>
    <s v="ADQUISICIÓN DE HORNO DE MICROONDAS, REFRIGERADORES Y LA EROGACIÓN SE REALIZARÁ POR MEDIO DE LICITACIÓN PUBLICA"/>
    <s v="ABRIL"/>
    <m/>
    <m/>
    <m/>
    <n v="30000"/>
    <m/>
    <m/>
    <m/>
    <m/>
    <m/>
    <m/>
    <m/>
    <m/>
    <n v="30000"/>
    <m/>
    <n v="45"/>
  </r>
  <r>
    <s v="3111105046112O19E19120C04A05G9112911110125993"/>
    <n v="31111"/>
    <s v="05"/>
    <s v="CONTRALORÍA CIUDADANA"/>
    <s v="20C04A05"/>
    <s v="20"/>
    <x v="15"/>
    <s v="C"/>
    <s v="04"/>
    <x v="29"/>
    <s v="A"/>
    <s v="05"/>
    <s v="Emisión de resoluciones a procedimientos de responsabilidad administrativa por faltas no graves por la autoridad Resolutora dentro del término legal"/>
    <s v="6"/>
    <s v="112"/>
    <s v="O19"/>
    <s v="E191"/>
    <m/>
    <s v="0504"/>
    <s v="DIRECCIÓN SUBSTANCIACIÓN Y RESOLUCIÓN"/>
    <s v="G"/>
    <s v="91"/>
    <n v="1"/>
    <s v="2"/>
    <n v="2911"/>
    <s v="HERRAMIENTAS MENORES"/>
    <n v="110125"/>
    <n v="3000"/>
    <n v="-2500"/>
    <n v="500"/>
    <s v="ADQUISICIÓN DE HERRAMIENTAS AUXILIARES DE TRABAJO, MARTILLOS, DESARMADORES Y TALADRO, LA EROGACIÓN SE REALIZARA POR MEDIO DE FONDO REVOLVENTE"/>
    <s v="MARZO"/>
    <m/>
    <m/>
    <n v="500"/>
    <m/>
    <m/>
    <m/>
    <m/>
    <m/>
    <m/>
    <m/>
    <m/>
    <m/>
    <n v="500"/>
    <m/>
    <n v="45"/>
  </r>
  <r>
    <s v="3111105026112O19E19120C05A01G9125661110125993"/>
    <n v="31111"/>
    <s v="05"/>
    <s v="CONTRALORÍA CIUDADANA"/>
    <s v="20C05A01"/>
    <s v="20"/>
    <x v="15"/>
    <s v="C"/>
    <s v="05"/>
    <x v="30"/>
    <s v="A"/>
    <s v="01"/>
    <s v="Gestión de sesiones del Comité Coordinador Municipal Anticorrupción."/>
    <s v="6"/>
    <s v="112"/>
    <s v="O19"/>
    <s v="E191"/>
    <m/>
    <s v="0502"/>
    <s v="DIRECCIÓN DE AUDITORÍA"/>
    <s v="G"/>
    <s v="91"/>
    <n v="2"/>
    <s v="5"/>
    <n v="5661"/>
    <s v="EQUIPOS DE GENERACIÓN ELÉCTRICA, APARATOS Y ACCESORIOS ELÉCTRICOS"/>
    <n v="110125"/>
    <n v="14000"/>
    <m/>
    <n v="14000"/>
    <s v="ADQUISICIÓN DE REGULADORES ELECTRONICO, LA EROGACIÓN SE REALIZARA POR MEDIO DE FONDO REVOLVENTE Y GASTO A COMPROBAR."/>
    <s v="MARZO, MAYO"/>
    <m/>
    <m/>
    <n v="7000"/>
    <m/>
    <n v="7000"/>
    <m/>
    <m/>
    <m/>
    <m/>
    <m/>
    <m/>
    <m/>
    <n v="14000"/>
    <m/>
    <n v="45"/>
  </r>
  <r>
    <s v="3111105016112O19E19120C05A01G9112461110125993"/>
    <n v="31111"/>
    <s v="05"/>
    <s v="CONTRALORÍA CIUDADANA"/>
    <s v="20C05A01"/>
    <s v="20"/>
    <x v="15"/>
    <s v="C"/>
    <s v="05"/>
    <x v="30"/>
    <s v="A"/>
    <s v="01"/>
    <s v="Gestión de sesiones del Comité Coordinador Municipal Anticorrupción."/>
    <s v="6"/>
    <s v="112"/>
    <s v="O19"/>
    <s v="E191"/>
    <m/>
    <s v="0501"/>
    <s v="ENLACE ADMINISTRATIVO DE CONTRALORÍA CIUDADANA"/>
    <s v="G"/>
    <s v="91"/>
    <n v="1"/>
    <s v="2"/>
    <n v="2461"/>
    <s v="MATERIAL ELÉCTRICO Y ELECTRÓNICO"/>
    <n v="110125"/>
    <n v="5000"/>
    <m/>
    <n v="5000"/>
    <s v="ADQUISICIÓN DE PILAS AAA, Y AA, CABLES, FOCOS Y EXTENSIONES ELECTRICAS, LA EROGACIÓN SE REALIZARA POR MEDIO DE FONDO REVOLVENTE"/>
    <s v="MARZO, MAYO"/>
    <m/>
    <m/>
    <n v="1000"/>
    <m/>
    <m/>
    <m/>
    <n v="2000"/>
    <m/>
    <m/>
    <n v="2000"/>
    <m/>
    <m/>
    <n v="5000"/>
    <m/>
    <n v="45"/>
  </r>
  <r>
    <s v="3111105046112O19E19120C05A02G9113831110125993"/>
    <n v="31111"/>
    <s v="05"/>
    <s v="CONTRALORÍA CIUDADANA"/>
    <s v="20C05A02"/>
    <s v="20"/>
    <x v="15"/>
    <s v="C"/>
    <s v="05"/>
    <x v="30"/>
    <s v="A"/>
    <s v="02"/>
    <s v="Cumplimiento del Programa Anual de Trabajo del Comité Coordinador Municipal Anticorrupción."/>
    <s v="6"/>
    <s v="112"/>
    <s v="O19"/>
    <s v="E191"/>
    <m/>
    <s v="0504"/>
    <s v="DIRECCIÓN SUBSTANCIACIÓN Y RESOLUCIÓN"/>
    <s v="G"/>
    <s v="91"/>
    <n v="1"/>
    <s v="3"/>
    <n v="3831"/>
    <s v="CONGRESOS Y CONVENCIONES"/>
    <n v="110125"/>
    <n v="100000"/>
    <n v="-99500"/>
    <n v="500"/>
    <s v="PAGO DE SERVICIOS INTEGRALES QUE SE REALICEN DEBIDO DE UN CONGRESO, SEMINARIO O SIMPOSIOS,  LA EROGACIÓN SE REALIZARA POR MEDIO DE UN GASTO A COMPROBAR"/>
    <s v="MARZO"/>
    <m/>
    <m/>
    <n v="500"/>
    <m/>
    <m/>
    <m/>
    <m/>
    <m/>
    <m/>
    <m/>
    <m/>
    <m/>
    <n v="500"/>
    <m/>
    <n v="45"/>
  </r>
  <r>
    <s v="3111105036112O19E19120C05A02G9113711110125993"/>
    <n v="31111"/>
    <s v="05"/>
    <s v="CONTRALORÍA CIUDADANA"/>
    <s v="20C05A02"/>
    <s v="20"/>
    <x v="15"/>
    <s v="C"/>
    <s v="05"/>
    <x v="30"/>
    <s v="A"/>
    <s v="02"/>
    <s v="Cumplimiento del Programa Anual de Trabajo del Comité Coordinador Municipal Anticorrupción."/>
    <s v="6"/>
    <s v="112"/>
    <s v="O19"/>
    <s v="E191"/>
    <m/>
    <s v="0503"/>
    <s v="DIRECCIÓN DE RESPONSABILIDADES"/>
    <s v="G"/>
    <s v="91"/>
    <n v="1"/>
    <s v="3"/>
    <n v="3711"/>
    <s v="PASAJES AÉREOS"/>
    <n v="110125"/>
    <n v="40000"/>
    <m/>
    <n v="40000"/>
    <s v="ADQUISICIÓN ASIGNADA PARA CUBRIR LOS GASTOS DE BOLETOS DE AVIÓN  EN EL DESEMPEÑO DE LAS COMISIONES, EL GASTO SERÁ EROGADO POR MEDIO DE COMBROBACIÓN DEL GASTO "/>
    <s v="FEBRERO, JUNIO, NOVIEMBRE, DICIEMBRE"/>
    <m/>
    <n v="10000"/>
    <m/>
    <m/>
    <m/>
    <n v="10000"/>
    <m/>
    <m/>
    <m/>
    <m/>
    <n v="10000"/>
    <n v="10000"/>
    <n v="40000"/>
    <m/>
    <n v="45"/>
  </r>
  <r>
    <s v="3111105016112O19E19120C05A02G9112531110125993"/>
    <n v="31111"/>
    <s v="05"/>
    <s v="CONTRALORÍA CIUDADANA"/>
    <s v="20C05A02"/>
    <s v="20"/>
    <x v="15"/>
    <s v="C"/>
    <s v="05"/>
    <x v="30"/>
    <s v="A"/>
    <s v="02"/>
    <s v="Cumplimiento del Programa Anual de Trabajo del Comité Coordinador Municipal Anticorrupción."/>
    <s v="6"/>
    <s v="112"/>
    <s v="O19"/>
    <s v="E191"/>
    <m/>
    <s v="0501"/>
    <s v="ENLACE ADMINISTRATIVO DE CONTRALORÍA CIUDADANA"/>
    <s v="G"/>
    <s v="91"/>
    <n v="1"/>
    <s v="2"/>
    <n v="2531"/>
    <s v="MEDICINAS Y PRODUCTOS FARMACÉUTICOS"/>
    <n v="110125"/>
    <n v="5000"/>
    <m/>
    <n v="5000"/>
    <s v="ADQUISICIÓN DE MEDICAMENTO QUE ESTA ESTIPULADO EN LA NORMATIVIDAD DE FONDO REVOLVENTA Y LA EROGACIÓN SERA PO MEDIO DE FONDO REVOLVENTE"/>
    <s v="FEBRERO, JUNIO, OCTUBRE"/>
    <m/>
    <n v="1000"/>
    <m/>
    <m/>
    <n v="2000"/>
    <m/>
    <m/>
    <m/>
    <m/>
    <n v="2000"/>
    <m/>
    <m/>
    <n v="5000"/>
    <m/>
    <n v="45"/>
  </r>
  <r>
    <s v="3111105036112O19E19120C05A02G9113521110125993"/>
    <n v="31111"/>
    <s v="05"/>
    <s v="CONTRALORÍA CIUDADANA"/>
    <s v="20C05A02"/>
    <s v="20"/>
    <x v="15"/>
    <s v="C"/>
    <s v="05"/>
    <x v="30"/>
    <s v="A"/>
    <s v="02"/>
    <s v="Cumplimiento del Programa Anual de Trabajo del Comité Coordinador Municipal Anticorrupción."/>
    <s v="6"/>
    <s v="112"/>
    <s v="O19"/>
    <s v="E191"/>
    <m/>
    <s v="0503"/>
    <s v="DIRECCIÓN DE RESPONSABILIDADES"/>
    <s v="G"/>
    <s v="91"/>
    <n v="1"/>
    <s v="3"/>
    <n v="3521"/>
    <s v="INSTALACIÓN, REPARACIÓN Y MANTENIMIENTO DE MOBILIARIO Y EQUIPO DE ADMINISTRACIÓN, EDUCACIONAL Y RECREATIVO"/>
    <n v="110125"/>
    <n v="3000"/>
    <m/>
    <n v="3000"/>
    <s v="ASIGNACIÓN DESTINA PARA CUBRIR EL SERVICIO DE REPACIÓN DE ARCHIVEROS, ESTRITORIOS Y LA EROGACIÓN SE REALIZARA POR MEDIO DE FONDO REVOLVENTE"/>
    <s v="MARZO, JULIO, OCTUBRE"/>
    <m/>
    <n v="1000"/>
    <m/>
    <m/>
    <m/>
    <m/>
    <n v="1000"/>
    <m/>
    <m/>
    <n v="1000"/>
    <m/>
    <m/>
    <n v="3000"/>
    <m/>
    <n v="45"/>
  </r>
  <r>
    <s v="3111105016112O19E19120C05A02G9113591110125993"/>
    <n v="31111"/>
    <s v="05"/>
    <s v="CONTRALORÍA CIUDADANA"/>
    <s v="20C05A02"/>
    <s v="20"/>
    <x v="15"/>
    <s v="C"/>
    <s v="05"/>
    <x v="30"/>
    <s v="A"/>
    <s v="02"/>
    <s v="Cumplimiento del Programa Anual de Trabajo del Comité Coordinador Municipal Anticorrupción."/>
    <s v="6"/>
    <s v="112"/>
    <s v="O19"/>
    <s v="E191"/>
    <m/>
    <s v="0501"/>
    <s v="ENLACE ADMINISTRATIVO DE CONTRALORÍA CIUDADANA"/>
    <s v="G"/>
    <s v="91"/>
    <n v="1"/>
    <s v="3"/>
    <n v="3591"/>
    <s v="SERVICIOS DE JARDINERÍA Y FUMIGACIÓN"/>
    <n v="110125"/>
    <n v="1500"/>
    <m/>
    <n v="1500"/>
    <s v="ADQUISICIÓN DE ARTICULOS PARA CONTROLAR Y EXTERMINAR LAS PLAGAS, GEL EROGACIÓN QUE SE REALIZARA POR MEDIO DE FONDO REVOLVENTE"/>
    <s v="ABRIL"/>
    <m/>
    <m/>
    <m/>
    <n v="1500"/>
    <m/>
    <m/>
    <m/>
    <m/>
    <m/>
    <m/>
    <m/>
    <m/>
    <n v="1500"/>
    <m/>
    <n v="45"/>
  </r>
  <r>
    <s v="3111118026132T11T11133C03A02P9113361110125993"/>
    <n v="31111"/>
    <s v="18"/>
    <s v="COORDINACIÓN GENERAL CUIDAMOS GUADALAJARA"/>
    <s v="33C03A02"/>
    <s v="33"/>
    <x v="17"/>
    <s v="C"/>
    <s v="03"/>
    <x v="31"/>
    <s v="A"/>
    <s v="02"/>
    <s v="Recepción de propuestas recibidas para la elaboración del presupuesto participativo"/>
    <s v="6"/>
    <s v="132"/>
    <s v="T11"/>
    <s v="T111"/>
    <m/>
    <s v="1802"/>
    <s v="DIRECCIÓN DE GESTIÓN DE GOBIERNO Y CIUDADANÍA"/>
    <s v="P"/>
    <s v="91"/>
    <n v="1"/>
    <s v="3"/>
    <n v="3361"/>
    <s v="SERVICIOS DE APOYO ADMINISTRATIVO, TRADUCCIÓN, FOTOCOPIADO E IMPRESIÓN"/>
    <n v="110125"/>
    <n v="900000"/>
    <n v="-450000"/>
    <n v="1000000"/>
    <s v="Qué: servicio de impresión de artículos varios como convocatorias, carteles informativos, lonas, boletas de consultas, promocional, trípticos. Para qué: impulsar los mecanismos de la participación ciudadana con el objetivo de la corresponsabilidad social Y PRESUPUESTO CIUDADANANO"/>
    <s v="Enero a Diciembre"/>
    <n v="83333.333333333328"/>
    <n v="83333.333333333328"/>
    <n v="83333.333333333328"/>
    <n v="83333.333333333328"/>
    <n v="83333.333333333328"/>
    <n v="83333.333333333328"/>
    <n v="83333.333333333328"/>
    <n v="83333.333333333328"/>
    <n v="83333.333333333328"/>
    <n v="83333.333333333328"/>
    <n v="83333.333333333328"/>
    <n v="83333.333333333328"/>
    <n v="1000000.0000000001"/>
    <m/>
    <n v="45"/>
  </r>
  <r>
    <s v="3111106055183O17E17405C01A01E911113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131"/>
    <s v="SUELDO BASE"/>
    <n v="150125"/>
    <m/>
    <m/>
    <n v="4132704.24"/>
    <m/>
    <s v="ENERO"/>
    <n v="4132704.24"/>
    <m/>
    <m/>
    <m/>
    <m/>
    <m/>
    <m/>
    <m/>
    <m/>
    <m/>
    <m/>
    <m/>
    <n v="4132704.24"/>
    <m/>
    <n v="45"/>
  </r>
  <r>
    <s v="3111106055183O17E17405C01A01E911131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311"/>
    <s v="PRIMAS POR AÑOS DE SERVICIOS EFECTIVOS PRESTADOS"/>
    <n v="150125"/>
    <m/>
    <m/>
    <n v="113362.56"/>
    <m/>
    <s v="ENERO"/>
    <n v="113362.56"/>
    <m/>
    <m/>
    <m/>
    <m/>
    <m/>
    <m/>
    <m/>
    <m/>
    <m/>
    <m/>
    <m/>
    <n v="113362.56"/>
    <m/>
    <n v="45"/>
  </r>
  <r>
    <s v="3111106055183O17E17405C01A01E911132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321"/>
    <s v="PRIMAS DE VACACIONES, DOMINICAL Y GRATIFICACIÓN DE FIN DE AÑO"/>
    <n v="150125"/>
    <m/>
    <m/>
    <n v="631385.35"/>
    <m/>
    <s v="ENERO"/>
    <n v="631385.35"/>
    <m/>
    <m/>
    <m/>
    <m/>
    <m/>
    <m/>
    <m/>
    <m/>
    <m/>
    <m/>
    <m/>
    <n v="631385.35"/>
    <m/>
    <n v="45"/>
  </r>
  <r>
    <s v="3111106055183O17E17405C01A01E911141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411"/>
    <s v="APORTACIONES DE SEGURIDAD SOCIAL"/>
    <n v="150125"/>
    <m/>
    <m/>
    <n v="991848.95999999996"/>
    <m/>
    <s v="ENERO"/>
    <n v="991848.95999999996"/>
    <m/>
    <m/>
    <m/>
    <m/>
    <m/>
    <m/>
    <m/>
    <m/>
    <m/>
    <m/>
    <m/>
    <n v="991848.95999999996"/>
    <m/>
    <n v="45"/>
  </r>
  <r>
    <s v="3111106055183O17E17405C01A01E911142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421"/>
    <s v="APORTACIONES A FONDOS DE VIVIENDA"/>
    <n v="150125"/>
    <m/>
    <m/>
    <n v="123981.12"/>
    <m/>
    <s v="ENERO"/>
    <n v="123981.12"/>
    <m/>
    <m/>
    <m/>
    <m/>
    <m/>
    <m/>
    <m/>
    <m/>
    <m/>
    <m/>
    <m/>
    <n v="123981.12"/>
    <m/>
    <n v="45"/>
  </r>
  <r>
    <s v="3111106055183O17E17405C01A01E911143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431"/>
    <s v="APORTACIONES AL SISTEMA PARA EL RETIRO"/>
    <n v="150125"/>
    <m/>
    <m/>
    <n v="82654.080000000002"/>
    <m/>
    <s v="ENERO"/>
    <n v="82654.080000000002"/>
    <m/>
    <m/>
    <m/>
    <m/>
    <m/>
    <m/>
    <m/>
    <m/>
    <m/>
    <m/>
    <m/>
    <n v="82654.080000000002"/>
    <m/>
    <n v="45"/>
  </r>
  <r>
    <s v="3111106055183O17E17405C01A01E912591111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2"/>
    <s v="5"/>
    <n v="5911"/>
    <s v="SOFTWARE"/>
    <n v="110125"/>
    <n v="400000"/>
    <m/>
    <n v="400000"/>
    <s v="RENOVACIÓN DE 01 LICENCIA DE SOFTWARE NECESARIA PARA LAS ACTIVIDADES DE LA DIRECCION DE IMAGEN CREATIVIDAD Y MERCADOTECNIA GUBERNAMENTAL (IRREDUCTIBLES)."/>
    <s v="ABRIL "/>
    <m/>
    <m/>
    <m/>
    <n v="400000"/>
    <m/>
    <m/>
    <m/>
    <m/>
    <m/>
    <m/>
    <m/>
    <m/>
    <n v="400000"/>
    <m/>
    <n v="45"/>
  </r>
  <r>
    <s v="3111106055183O17E17405C01A01E912515111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2"/>
    <s v="5"/>
    <n v="5151"/>
    <s v="EQUIPO DE CÓMPUTO Y DE TECNOLOGÍAS DE LA INFORMACIÓN"/>
    <n v="110125"/>
    <n v="300000"/>
    <m/>
    <n v="300000"/>
    <s v="ADQUISICIÓN DE 04 EQUIPOS ESPECIALES CON SISTEMA OPERATIVO IOS, 02 TABLETAS CON SISTEMA OPERATIVO IOS DE 256 GB 10.9 PULGADAS Y 02 PLUMA/LAPIZ OPTICO TACTIL, NECESARIOS PARA LAS ÁREAS DE ANÁLISIS Y COMUNICACIÓN ESTRATÉGICA"/>
    <s v="ENERO"/>
    <n v="300000"/>
    <m/>
    <m/>
    <m/>
    <m/>
    <m/>
    <m/>
    <m/>
    <m/>
    <m/>
    <m/>
    <m/>
    <n v="300000"/>
    <m/>
    <n v="45"/>
  </r>
  <r>
    <s v="3111106025183O17E17405C01A02E911271111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2"/>
    <n v="2711"/>
    <s v="VESTUARIO Y UNIFORMES"/>
    <n v="110125"/>
    <n v="100000"/>
    <m/>
    <n v="100000"/>
    <s v="ADQUISICIÓN DE 35 UNIFORMES PARA EL PERSONAL DE ANALISIS Y COMUNICACIÓN ESTRATEGICA"/>
    <s v="ENERO"/>
    <n v="100000"/>
    <m/>
    <m/>
    <m/>
    <m/>
    <m/>
    <m/>
    <m/>
    <m/>
    <m/>
    <m/>
    <m/>
    <n v="100000"/>
    <m/>
    <n v="45"/>
  </r>
  <r>
    <s v="3111106025183O17E17405C01A02E911113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131"/>
    <s v="SUELDO BASE"/>
    <n v="150125"/>
    <m/>
    <m/>
    <n v="359044.32"/>
    <m/>
    <s v="ENERO"/>
    <n v="359044.32"/>
    <m/>
    <m/>
    <m/>
    <m/>
    <m/>
    <m/>
    <m/>
    <m/>
    <m/>
    <m/>
    <m/>
    <n v="359044.32"/>
    <m/>
    <n v="45"/>
  </r>
  <r>
    <s v="3111106025183O17E17405C01A02E91112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221"/>
    <s v="SUELDO PARA PERSONAL EVENTUAL"/>
    <n v="150125"/>
    <m/>
    <m/>
    <n v="652320"/>
    <m/>
    <s v="ENERO"/>
    <n v="652320"/>
    <m/>
    <m/>
    <m/>
    <m/>
    <m/>
    <m/>
    <m/>
    <m/>
    <m/>
    <m/>
    <m/>
    <n v="652320"/>
    <m/>
    <n v="45"/>
  </r>
  <r>
    <s v="3111106025183O17E17405C01A02E91113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321"/>
    <s v="PRIMAS DE VACACIONES, DOMINICAL Y GRATIFICACIÓN DE FIN DE AÑO"/>
    <n v="150125"/>
    <m/>
    <m/>
    <n v="54853.99"/>
    <m/>
    <s v="ENERO"/>
    <n v="54853.99"/>
    <m/>
    <m/>
    <m/>
    <m/>
    <m/>
    <m/>
    <m/>
    <m/>
    <m/>
    <m/>
    <m/>
    <n v="54853.99"/>
    <m/>
    <n v="45"/>
  </r>
  <r>
    <s v="3111106025183O17E17405C01A02E91113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321"/>
    <s v="PRIMAS DE VACACIONES, DOMINICAL Y GRATIFICACIÓN DE FIN DE AÑO"/>
    <n v="150125"/>
    <m/>
    <m/>
    <n v="86533.33"/>
    <m/>
    <s v="ENERO"/>
    <n v="86533.33"/>
    <m/>
    <m/>
    <m/>
    <m/>
    <m/>
    <m/>
    <m/>
    <m/>
    <m/>
    <m/>
    <m/>
    <n v="86533.33"/>
    <m/>
    <n v="45"/>
  </r>
  <r>
    <s v="3111106025183O17E17405C01A02E911141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11"/>
    <s v="APORTACIONES DE SEGURIDAD SOCIAL"/>
    <n v="150125"/>
    <m/>
    <m/>
    <n v="86170.559999999998"/>
    <m/>
    <s v="ENERO"/>
    <n v="86170.559999999998"/>
    <m/>
    <m/>
    <m/>
    <m/>
    <m/>
    <m/>
    <m/>
    <m/>
    <m/>
    <m/>
    <m/>
    <n v="86170.559999999998"/>
    <m/>
    <n v="45"/>
  </r>
  <r>
    <s v="3111106025183O17E17405C01A02E911141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11"/>
    <s v="APORTACIONES DE SEGURIDAD SOCIAL"/>
    <n v="150125"/>
    <m/>
    <m/>
    <n v="149529.59999999998"/>
    <m/>
    <s v="ENERO"/>
    <n v="149529.59999999998"/>
    <m/>
    <m/>
    <m/>
    <m/>
    <m/>
    <m/>
    <m/>
    <m/>
    <m/>
    <m/>
    <m/>
    <n v="149529.59999999998"/>
    <m/>
    <n v="45"/>
  </r>
  <r>
    <s v="3111106025183O17E17405C01A02E911141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11"/>
    <s v="APORTACIONES DE SEGURIDAD SOCIAL"/>
    <n v="150125"/>
    <m/>
    <m/>
    <n v="0.66"/>
    <m/>
    <s v="ENERO"/>
    <n v="0.66"/>
    <m/>
    <m/>
    <m/>
    <m/>
    <m/>
    <m/>
    <m/>
    <m/>
    <m/>
    <m/>
    <m/>
    <n v="0.66"/>
    <m/>
    <n v="45"/>
  </r>
  <r>
    <s v="3111106025183O17E17405C01A02E91114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21"/>
    <s v="APORTACIONES A FONDOS DE VIVIENDA"/>
    <n v="150125"/>
    <m/>
    <m/>
    <n v="10771.44"/>
    <m/>
    <s v="ENERO"/>
    <n v="10771.44"/>
    <m/>
    <m/>
    <m/>
    <m/>
    <m/>
    <m/>
    <m/>
    <m/>
    <m/>
    <m/>
    <m/>
    <n v="10771.44"/>
    <m/>
    <n v="45"/>
  </r>
  <r>
    <s v="3111106025183O17E17405C01A02E91114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21"/>
    <s v="APORTACIONES A FONDOS DE VIVIENDA"/>
    <n v="150125"/>
    <m/>
    <m/>
    <n v="18691.199999999997"/>
    <m/>
    <s v="ENERO"/>
    <n v="18691.199999999997"/>
    <m/>
    <m/>
    <m/>
    <m/>
    <m/>
    <m/>
    <m/>
    <m/>
    <m/>
    <m/>
    <m/>
    <n v="18691.199999999997"/>
    <m/>
    <n v="45"/>
  </r>
  <r>
    <s v="3111106025183O17E17405C01A02E911143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31"/>
    <s v="APORTACIONES AL SISTEMA PARA EL RETIRO"/>
    <n v="150125"/>
    <m/>
    <m/>
    <n v="7180.7999999999993"/>
    <m/>
    <s v="ENERO"/>
    <n v="7180.7999999999993"/>
    <m/>
    <m/>
    <m/>
    <m/>
    <m/>
    <m/>
    <m/>
    <m/>
    <m/>
    <m/>
    <m/>
    <n v="7180.7999999999993"/>
    <m/>
    <n v="45"/>
  </r>
  <r>
    <s v="3111106025183O17E17405C01A02E911143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31"/>
    <s v="APORTACIONES AL SISTEMA PARA EL RETIRO"/>
    <n v="150125"/>
    <m/>
    <m/>
    <n v="12460.800000000001"/>
    <m/>
    <s v="ENERO"/>
    <n v="12460.800000000001"/>
    <m/>
    <m/>
    <m/>
    <m/>
    <m/>
    <m/>
    <m/>
    <m/>
    <m/>
    <m/>
    <m/>
    <n v="12460.800000000001"/>
    <m/>
    <n v="45"/>
  </r>
  <r>
    <s v="3111106055183O17E17405C02A01E9113631110125993"/>
    <n v="31111"/>
    <s v="06"/>
    <s v="ANÁLISIS Y COMUNICACIÓN ESTRATÉGICA"/>
    <s v="05C02A01"/>
    <s v="05"/>
    <x v="7"/>
    <s v="C"/>
    <s v="02"/>
    <x v="32"/>
    <s v="A"/>
    <s v="01"/>
    <s v="Elaboración, difusión y publicación de contenidos de los programas, servicios y políticas del Gobierno Municipal."/>
    <s v="5"/>
    <s v="183"/>
    <s v="O17"/>
    <s v="E174"/>
    <m/>
    <s v="0605"/>
    <s v="DIRECCIÓN DE IMAGEN, CREATIVIDAD Y MERCADOTECNIA GUBERNAMENTAL"/>
    <s v="E"/>
    <s v="91"/>
    <n v="1"/>
    <s v="3"/>
    <n v="3631"/>
    <s v="SERVICIOS DE CREATIVIDAD, PREPRODUCCIÓN Y PRODUCCIÓN DE PUBLICIDAD, EXCEPTO INTERNET"/>
    <n v="110125"/>
    <n v="3500000"/>
    <n v="15000000"/>
    <n v="18500000"/>
    <s v="SERVICIOS DE CREATIVIDAD, ESTRATEGIA, PREPRODUCCIÓN Y PRODUCCIÓN DE PUBLICIDAD PARA DIFUSIÓN DE PROGRAMAS, SERVICIOS Y POLÍTICAS ESTRATEGICAS DEL GOBIERNO MUNICIPAL (IRREDUCTIBLES)."/>
    <s v="ENERO"/>
    <n v="18500000"/>
    <m/>
    <m/>
    <m/>
    <m/>
    <m/>
    <m/>
    <m/>
    <m/>
    <m/>
    <m/>
    <m/>
    <n v="18500000"/>
    <m/>
    <n v="45"/>
  </r>
  <r>
    <s v="3111118056132T11T11133C05A03P9113351110125993"/>
    <n v="31111"/>
    <s v="18"/>
    <s v="COORDINACIÓN GENERAL CUIDAMOS GUADALAJARA"/>
    <s v="33C05A03"/>
    <s v="33"/>
    <x v="17"/>
    <s v="C"/>
    <s v="05"/>
    <x v="33"/>
    <s v="A"/>
    <s v="03"/>
    <s v="Elaboración de informes de análisis sobre buenas prácticas de corresponsabilidad identificadas"/>
    <s v="6"/>
    <s v="132"/>
    <s v="T11"/>
    <s v="T111"/>
    <m/>
    <n v="1805"/>
    <s v="DIRECCIÓN DE INNOVACIÓN SOCIAL "/>
    <s v="P"/>
    <s v="91"/>
    <n v="1"/>
    <s v="3"/>
    <n v="3351"/>
    <s v="SERVICIOS DE INVESTIGACIÓN CIENTÍFICA Y DESARROLLO"/>
    <n v="110125"/>
    <n v="3500000"/>
    <n v="-3499500"/>
    <n v="1000000"/>
    <s v="Que: Contratación de servicios profesionales. Para qué: Para realizar actividades vinculadas con la corresponsabilidad donde identifiquen retos de la ciudad y sus posibles soluciones."/>
    <s v="FEBRERO"/>
    <m/>
    <n v="1000000"/>
    <m/>
    <m/>
    <m/>
    <m/>
    <m/>
    <m/>
    <m/>
    <m/>
    <m/>
    <m/>
    <n v="1000000"/>
    <m/>
    <n v="45"/>
  </r>
  <r>
    <s v="3111106065183O17E17405C01A03E912523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2"/>
    <s v="5"/>
    <n v="5231"/>
    <s v="CÁMARAS FOTOGRÁFICAS Y DE VIDEO"/>
    <n v="110125"/>
    <n v="500000"/>
    <n v="-250000"/>
    <n v="250000"/>
    <s v="ADQUISICIÓN DE 01 UNIDAD DE CAMARA CANON EOS  R6 MARK II, 02 CAMARAS EOS R8, 01 LENTE CANON RF 70-200 f/2.8L IS USM, 03 LENTES RF 15-35mm f/2.8 L IS USM Y, 03 ADAPTADOR MONTURA EF-EOS R Y 02 TRIPIES MILLER CX2 SOLO-Q 75 3-STAGE TRIPOD (CARBON FIBER)_x000a_"/>
    <s v="ENERO"/>
    <n v="250000"/>
    <m/>
    <m/>
    <m/>
    <m/>
    <m/>
    <m/>
    <m/>
    <m/>
    <m/>
    <m/>
    <m/>
    <n v="250000"/>
    <m/>
    <n v="45"/>
  </r>
  <r>
    <s v="3111106065183O17E17405C01A03E911215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1"/>
    <s v="2"/>
    <n v="2151"/>
    <s v="MATERIAL IMPRESO E INFORMACIÓN DIGITAL"/>
    <n v="110125"/>
    <n v="50000"/>
    <m/>
    <n v="50000"/>
    <s v="ADQUSICIÓN DE SUSCRIPCIONES EN MEDIOS IMPRESOS Y DIGITALES (GASTO A COMPROBAR)"/>
    <s v="ENERO"/>
    <n v="50000"/>
    <m/>
    <m/>
    <m/>
    <m/>
    <m/>
    <m/>
    <m/>
    <m/>
    <m/>
    <m/>
    <m/>
    <n v="50000"/>
    <m/>
    <n v="45"/>
  </r>
  <r>
    <s v="3111106065183O17E17405C01A03E912565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2"/>
    <s v="5"/>
    <n v="5651"/>
    <s v="EQUIPO DE COMUNICACIÓN Y TELECOMUNICACIÓN"/>
    <n v="110125"/>
    <n v="50000"/>
    <m/>
    <n v="50000"/>
    <s v="ADQUISICIÓN DE 02 DRONES Y 02 EQUIPOS CELULARES DE GAMA ALTA NECESARIOS PARA EL ÁREA DE REDES Y ESTRATEGIA DIGITAL"/>
    <s v="ENERO"/>
    <n v="50000"/>
    <m/>
    <m/>
    <m/>
    <m/>
    <m/>
    <m/>
    <m/>
    <m/>
    <m/>
    <m/>
    <m/>
    <n v="50000"/>
    <m/>
    <n v="45"/>
  </r>
  <r>
    <s v="3111106065183O17E17405C01A03E911366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1"/>
    <s v="3"/>
    <n v="3661"/>
    <s v="SERVICIO DE CREACIÓN Y DIFUSIÓN DE CONTENIDO EXCLUSIVAMENTE A TRAVÉS DE INTERNET"/>
    <n v="110125"/>
    <n v="5900000"/>
    <n v="5000000"/>
    <n v="10900000"/>
    <s v="SERVICIOS DE PUBLICIDAD EN REDES SOCIALES META Y GOOGLE, ASÍ COMO SERVICIOS DE CREACIÓN Y DIFUSIÓN DE CONTENIDOS DIGITALES (IRREDUCTIBLES)."/>
    <s v="ENERO"/>
    <n v="10900000"/>
    <m/>
    <m/>
    <m/>
    <m/>
    <m/>
    <m/>
    <m/>
    <m/>
    <m/>
    <m/>
    <m/>
    <n v="10900000"/>
    <m/>
    <n v="45"/>
  </r>
  <r>
    <s v="3111106035183O17E17405C02A02E91135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511"/>
    <s v="CONSERVACIÓN Y MANTENIMIENTO MENOR DE INMUEBLES"/>
    <n v="110125"/>
    <n v="350000"/>
    <n v="-349500"/>
    <n v="500"/>
    <s v="NECESARIOS PARA LA CONSERVACIÓN, MANTENIMIENTO Y HABILITACIÓN DE ESPACIOS DE OFICINA DE LAS ÁREAS DE ANÁLISIS Y COMUNICACIÓN ESTRATÉGICA"/>
    <s v="ENERO"/>
    <n v="500"/>
    <m/>
    <m/>
    <m/>
    <m/>
    <m/>
    <m/>
    <m/>
    <m/>
    <m/>
    <m/>
    <m/>
    <n v="500"/>
    <m/>
    <n v="45"/>
  </r>
  <r>
    <s v="3111106035183O17E17405C02A02E911113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131"/>
    <s v="SUELDO BASE"/>
    <n v="150125"/>
    <m/>
    <m/>
    <n v="6357357.6000000006"/>
    <m/>
    <s v="ENERO"/>
    <n v="6357357.6000000006"/>
    <m/>
    <m/>
    <m/>
    <m/>
    <m/>
    <m/>
    <m/>
    <m/>
    <m/>
    <m/>
    <m/>
    <n v="6357357.6000000006"/>
    <m/>
    <n v="45"/>
  </r>
  <r>
    <s v="3111106035183O17E17405C02A02E911113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131"/>
    <s v="SUELDO BASE"/>
    <n v="150125"/>
    <m/>
    <m/>
    <n v="1354165.03"/>
    <m/>
    <s v="ENERO"/>
    <n v="1354165.03"/>
    <m/>
    <m/>
    <m/>
    <m/>
    <m/>
    <m/>
    <m/>
    <m/>
    <m/>
    <m/>
    <m/>
    <n v="1354165.03"/>
    <m/>
    <n v="45"/>
  </r>
  <r>
    <s v="3111106035183O17E17405C02A02E91112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221"/>
    <s v="SUELDO PARA PERSONAL EVENTUAL"/>
    <n v="150125"/>
    <m/>
    <m/>
    <n v="1145160"/>
    <m/>
    <s v="ENERO"/>
    <n v="1145160"/>
    <m/>
    <m/>
    <m/>
    <m/>
    <m/>
    <m/>
    <m/>
    <m/>
    <m/>
    <m/>
    <m/>
    <n v="1145160"/>
    <m/>
    <n v="45"/>
  </r>
  <r>
    <s v="3111106035183O17E17405C02A02E911131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311"/>
    <s v="PRIMAS POR AÑOS DE SERVICIOS EFECTIVOS PRESTADOS"/>
    <n v="150125"/>
    <m/>
    <m/>
    <n v="130538.40000000001"/>
    <m/>
    <s v="ENERO"/>
    <n v="130538.40000000001"/>
    <m/>
    <m/>
    <m/>
    <m/>
    <m/>
    <m/>
    <m/>
    <m/>
    <m/>
    <m/>
    <m/>
    <n v="130538.40000000001"/>
    <m/>
    <n v="45"/>
  </r>
  <r>
    <s v="3111106035183O17E17405C02A02E91113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321"/>
    <s v="PRIMAS DE VACACIONES, DOMINICAL Y GRATIFICACIÓN DE FIN DE AÑO"/>
    <n v="150125"/>
    <m/>
    <m/>
    <n v="971262.95"/>
    <m/>
    <s v="ENERO"/>
    <n v="971262.95"/>
    <m/>
    <m/>
    <m/>
    <m/>
    <m/>
    <m/>
    <m/>
    <m/>
    <m/>
    <m/>
    <m/>
    <n v="971262.95"/>
    <m/>
    <n v="45"/>
  </r>
  <r>
    <s v="3111106035183O17E17405C02A02E91113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321"/>
    <s v="PRIMAS DE VACACIONES, DOMINICAL Y GRATIFICACIÓN DE FIN DE AÑO"/>
    <n v="150125"/>
    <m/>
    <m/>
    <n v="150916.67000000001"/>
    <m/>
    <s v="ENERO"/>
    <n v="150916.67000000001"/>
    <m/>
    <m/>
    <m/>
    <m/>
    <m/>
    <m/>
    <m/>
    <m/>
    <m/>
    <m/>
    <m/>
    <n v="150916.67000000001"/>
    <m/>
    <n v="45"/>
  </r>
  <r>
    <s v="3111106035183O17E17405C02A02E911141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11"/>
    <s v="APORTACIONES DE SEGURIDAD SOCIAL"/>
    <n v="150125"/>
    <m/>
    <m/>
    <n v="1525765.68"/>
    <m/>
    <s v="ENERO"/>
    <n v="1525765.68"/>
    <m/>
    <m/>
    <m/>
    <m/>
    <m/>
    <m/>
    <m/>
    <m/>
    <m/>
    <m/>
    <m/>
    <n v="1525765.68"/>
    <m/>
    <n v="45"/>
  </r>
  <r>
    <s v="3111106035183O17E17405C02A02E911141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11"/>
    <s v="APORTACIONES DE SEGURIDAD SOCIAL"/>
    <n v="150125"/>
    <m/>
    <m/>
    <n v="260784"/>
    <m/>
    <s v="ENERO"/>
    <n v="260784"/>
    <m/>
    <m/>
    <m/>
    <m/>
    <m/>
    <m/>
    <m/>
    <m/>
    <m/>
    <m/>
    <m/>
    <n v="260784"/>
    <m/>
    <n v="45"/>
  </r>
  <r>
    <s v="3111106035183O17E17405C02A02E91114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21"/>
    <s v="APORTACIONES A FONDOS DE VIVIENDA"/>
    <n v="150125"/>
    <m/>
    <m/>
    <n v="190720.8"/>
    <m/>
    <s v="ENERO"/>
    <n v="190720.8"/>
    <m/>
    <m/>
    <m/>
    <m/>
    <m/>
    <m/>
    <m/>
    <m/>
    <m/>
    <m/>
    <m/>
    <n v="190720.8"/>
    <m/>
    <n v="45"/>
  </r>
  <r>
    <s v="3111106035183O17E17405C02A02E91114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21"/>
    <s v="APORTACIONES A FONDOS DE VIVIENDA"/>
    <n v="150125"/>
    <m/>
    <m/>
    <n v="32598"/>
    <m/>
    <s v="ENERO"/>
    <n v="32598"/>
    <m/>
    <m/>
    <m/>
    <m/>
    <m/>
    <m/>
    <m/>
    <m/>
    <m/>
    <m/>
    <m/>
    <n v="32598"/>
    <m/>
    <n v="45"/>
  </r>
  <r>
    <s v="3111106035183O17E17405C02A02E911143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31"/>
    <s v="APORTACIONES AL SISTEMA PARA EL RETIRO"/>
    <n v="150125"/>
    <m/>
    <m/>
    <n v="127147.20000000001"/>
    <m/>
    <s v="ENERO"/>
    <n v="127147.20000000001"/>
    <m/>
    <m/>
    <m/>
    <m/>
    <m/>
    <m/>
    <m/>
    <m/>
    <m/>
    <m/>
    <m/>
    <n v="127147.20000000001"/>
    <m/>
    <n v="45"/>
  </r>
  <r>
    <s v="3111106035183O17E17405C02A02E911143116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31"/>
    <s v="APORTACIONES AL SISTEMA PARA EL RETIRO"/>
    <n v="160125"/>
    <m/>
    <m/>
    <n v="21732"/>
    <m/>
    <s v="ENERO"/>
    <n v="21732"/>
    <m/>
    <m/>
    <m/>
    <m/>
    <m/>
    <m/>
    <m/>
    <m/>
    <m/>
    <m/>
    <m/>
    <n v="21732"/>
    <m/>
    <n v="45"/>
  </r>
  <r>
    <s v="3111106035183O17E17405C02A02E912515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151"/>
    <s v="EQUIPO DE CÓMPUTO Y DE TECNOLOGÍAS DE LA INFORMACIÓN"/>
    <n v="110125"/>
    <n v="250000"/>
    <m/>
    <n v="250000"/>
    <s v="ADQUISICIÓN DE 09 EQUIPOS DE COMPUTO DE ESCRITORIO (CPU), 09 MONITORES DE COMPUTO, Y 05 DISCOS DUROS EXTERNOS USB, NECESARIOS PARA LAS ÁREAS DE ANÁLISIS Y COMUNICACIÓN ESTRATÉGICA (PARTIDA CENTRALIZADA)."/>
    <s v="ENERO"/>
    <n v="250000"/>
    <m/>
    <m/>
    <m/>
    <m/>
    <m/>
    <m/>
    <m/>
    <m/>
    <m/>
    <m/>
    <m/>
    <n v="250000"/>
    <m/>
    <n v="45"/>
  </r>
  <r>
    <s v="3111106035183O17E17405C02A02E91251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111"/>
    <s v="MUEBLES DE OFICINA Y ESTANTERÍA"/>
    <n v="110125"/>
    <n v="200000"/>
    <n v="-100000"/>
    <n v="100000"/>
    <s v="ADQUISICIÓN DE 64 SILLAS EJECUTIVAS, 32 SILLAS MULTIUSOS, 01 MESA REDONDA PARA COMEDOR Y 05 PINTARRONES, NECESARIAS PARA LAS ÁREAS DE ANÁLISIS Y COMUNICACIÓN ESTRATÉGICA (PARTIDA CENTRALIZADA)."/>
    <s v="ENERO"/>
    <n v="100000"/>
    <m/>
    <m/>
    <m/>
    <m/>
    <m/>
    <m/>
    <m/>
    <m/>
    <m/>
    <m/>
    <m/>
    <n v="100000"/>
    <m/>
    <n v="45"/>
  </r>
  <r>
    <s v="3111106035183O17E17405C02A02E91137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61"/>
    <s v="VIÁTICOS EN EL EXTRANJERO"/>
    <n v="110125"/>
    <n v="100000"/>
    <m/>
    <n v="100000"/>
    <s v="VIÁTICOS EN EL EXTRANJERO NECESARIOS PARA CUMPLIR LAS ACTIVIDADES DE ANALISIS Y COMUNICACIÓN ESTRATEGICA FUERA DEL PAIS (GASTO A COMPROBAR)."/>
    <s v="ENERO"/>
    <n v="100000"/>
    <m/>
    <m/>
    <m/>
    <m/>
    <m/>
    <m/>
    <m/>
    <m/>
    <m/>
    <m/>
    <m/>
    <n v="100000"/>
    <m/>
    <n v="45"/>
  </r>
  <r>
    <s v="3111106035183O17E17405C02A02E911375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51"/>
    <s v="VIÁTICOS EN EL PAÍS"/>
    <n v="110125"/>
    <n v="80000"/>
    <m/>
    <n v="80000"/>
    <s v="VIÁTICOS EN EL PAÍS NECESARIOS PARA CUMPLIR LAS ACTIVIDADES DE ANALISIS Y COMUNICACIÓN ESTRATEGICA EN EL PAIS (GASTO A COMPROBAR)."/>
    <s v="ENERO"/>
    <n v="80000"/>
    <m/>
    <m/>
    <m/>
    <m/>
    <m/>
    <m/>
    <m/>
    <m/>
    <m/>
    <m/>
    <m/>
    <n v="80000"/>
    <m/>
    <n v="45"/>
  </r>
  <r>
    <s v="3111106035183O17E17405C02A02E912564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641"/>
    <s v="SISTEMAS DE AIRE ACONDICIONADO, CALEFACCIÓN Y DE REFRIGERACIÓN INDUSTRIAL Y COMERCIAL"/>
    <n v="110125"/>
    <n v="80000"/>
    <m/>
    <n v="80000"/>
    <s v="ADQUISICIÓN DE 02 SISTEMAS DE AIRE ACONDICIONADO CON INSTALACIÓN Y DESINSTALACIÓN NECESARIOS PARA EL ÁREA DE IMAGEN, CREATIVIDAD Y MERCADOTECNIA GUBERNAMENTAL, ASÍ COMO PARA EL ÁREA DE REDES Y ESTRATEGIA DIGITAL."/>
    <s v="ENERO"/>
    <n v="80000"/>
    <m/>
    <m/>
    <m/>
    <m/>
    <m/>
    <m/>
    <m/>
    <m/>
    <m/>
    <m/>
    <m/>
    <n v="80000"/>
    <m/>
    <n v="45"/>
  </r>
  <r>
    <s v="3111106035183O17E17405C02A02E91126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611"/>
    <s v="COMBUSTIBLES, LUBRICANTES Y ADITIVOS"/>
    <n v="110125"/>
    <n v="54350.28"/>
    <m/>
    <n v="54350.28"/>
    <s v="51,350.28 PARA SUMINISTRO DE COMBUSTIBLE REGULAR MAGNA (PARTIDA CENTRALIZADA) Y 3,000 PARA LUBRICANTES Y ADITIVOS (FONDO REVOLVENTE), NECESARIOS PARA LOS VEHICULOS DE ANÁLISIS Y COMUNICACIÓN ESTRATÉGICA. "/>
    <s v="ENERO"/>
    <n v="54350.28"/>
    <m/>
    <m/>
    <m/>
    <m/>
    <m/>
    <m/>
    <m/>
    <m/>
    <m/>
    <m/>
    <m/>
    <n v="54350.28"/>
    <m/>
    <n v="45"/>
  </r>
  <r>
    <s v="3111106035183O17E17405C02A02E911248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481"/>
    <s v="MATERIALES COMPLEMENTARIOS"/>
    <n v="110125"/>
    <n v="50000"/>
    <n v="-20000"/>
    <n v="30000"/>
    <s v="ADQUISICIÓN DE 07 PERSIANAS CON INSTALACIÓN Y DESINSTALACIÓN,  NECESARIAS PARA LAS ÁREAS DE ANÁLISIS Y COMUNICACIÓN ESTRATÉGICA."/>
    <s v="ENERO"/>
    <n v="30000"/>
    <m/>
    <m/>
    <m/>
    <m/>
    <m/>
    <m/>
    <m/>
    <m/>
    <m/>
    <m/>
    <m/>
    <n v="30000"/>
    <m/>
    <n v="45"/>
  </r>
  <r>
    <s v="3111106035183O17E17405C02A02E91252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211"/>
    <s v="EQUIPOS Y APARATOS AUDIOVISUALES"/>
    <n v="110125"/>
    <n v="50000"/>
    <n v="-30000"/>
    <n v="20000"/>
    <s v="ADQUISICIÓN DE 01 SMART TV DE 55 PULGADAS CON SOPORTE PARA PARED CON INSTALACION Y DESINSTALACION NECESARIO PARA LA SALA DE JUNTAS Y 01 SMART TV DE 55 PULGADAS CON SOPORTE DE CARRITO MOVIL NECESARIO PARA LA DIRECCION DE REDES Y ESTRATEGIA DIGITAL."/>
    <s v="ENERO"/>
    <n v="20000"/>
    <m/>
    <m/>
    <m/>
    <m/>
    <m/>
    <m/>
    <m/>
    <m/>
    <m/>
    <m/>
    <m/>
    <n v="20000"/>
    <m/>
    <n v="45"/>
  </r>
  <r>
    <s v="3111106035183O17E17405C02A02E91137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11"/>
    <s v="PASAJES AÉREOS"/>
    <n v="110125"/>
    <n v="35000"/>
    <m/>
    <n v="35000"/>
    <s v="PASAJES AÉREOS NECESARIOS PARA CUMPLIR LAS ACTIVIDADES DE ANALISIS Y COMUNICACIÓN ESTRATEGICA EN EL PAIS (GASTO A COMPROBAR)."/>
    <s v="ENERO"/>
    <n v="35000"/>
    <m/>
    <m/>
    <m/>
    <m/>
    <m/>
    <m/>
    <m/>
    <m/>
    <m/>
    <m/>
    <m/>
    <n v="35000"/>
    <m/>
    <n v="45"/>
  </r>
  <r>
    <s v="3111106035183O17E17405C02A02E911214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141"/>
    <s v="MATERIALES, ÚTILES Y EQUIPOS MENORES DE TECNOLOGÍAS DE LA INFORMACIÓN Y COMUNICACIONES"/>
    <n v="110125"/>
    <n v="32000"/>
    <m/>
    <n v="32000"/>
    <s v=" 22,000 PARA LA ADQUISICIÓN DE CARTUCHOS DE IMPRESORAS (PARTIDA CENTRALIZADA) Y 10,000 PARA LA COMPRA DE 10 MEMORIAS USB DE 16 GB Y 10 TARJETAS DE MEMORIA SD DE 64 GB (FONDO REVOLVENTE), NECESARIOS PARA LAS ÁREAS DE ANÁLISIS Y COMUNICACIÓN ESTRATÉGICA."/>
    <s v="ENERO"/>
    <n v="32000"/>
    <m/>
    <m/>
    <m/>
    <m/>
    <m/>
    <m/>
    <m/>
    <m/>
    <m/>
    <m/>
    <m/>
    <n v="32000"/>
    <m/>
    <n v="45"/>
  </r>
  <r>
    <s v="3111106035183O17E17405C02A02E91121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111"/>
    <s v="MATERIALES, ÚTILES Y EQUIPOS MENORES DE OFICINA"/>
    <n v="110125"/>
    <n v="30000"/>
    <m/>
    <n v="30000"/>
    <s v="ADQUISICIÓN DE MATERIALES, ÚTILES Y EQUIPOS MENORES DE OFICINA PARA LAS ÁREAS DE ANÁLISIS Y COMUNICACIÓN ESTRATÉGICA (PARTIDA CENTRALIZADA)."/>
    <s v="ENERO"/>
    <n v="30000"/>
    <m/>
    <m/>
    <m/>
    <m/>
    <m/>
    <m/>
    <m/>
    <m/>
    <m/>
    <m/>
    <m/>
    <n v="30000"/>
    <m/>
    <n v="45"/>
  </r>
  <r>
    <s v="3111106035183O17E17405C02A02E911353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531"/>
    <s v="INSTALACIÓN, REPARACIÓN Y MANTENIMIENTO DE EQUIPO DE CÓMPUTO Y TECNOLOGÍA DE LA INFORMACIÓN"/>
    <n v="110125"/>
    <n v="28000"/>
    <m/>
    <n v="28000"/>
    <s v="SERVICIOS DE REPARACIÓN Y MANTENIMIENTO PARA EQUIPO DE COMPUTO E IMPRESORAS, NECESARIAS PARA LAS ÁREAS DE ANÁLISIS Y COMUNICACIÓN ESTRATÉGICA (FONDO REVOLVENTE)."/>
    <s v="ENERO"/>
    <n v="28000"/>
    <m/>
    <m/>
    <m/>
    <m/>
    <m/>
    <m/>
    <m/>
    <m/>
    <m/>
    <m/>
    <m/>
    <n v="28000"/>
    <m/>
    <n v="45"/>
  </r>
  <r>
    <s v="3111106035183O17E17405C02A02E91121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161"/>
    <s v="MATERIAL DE LIMPIEZA"/>
    <n v="110125"/>
    <n v="25000"/>
    <n v="-24500"/>
    <n v="500"/>
    <s v="ADQUISICIÓN DE MATERIAL DE LIMPIEZA, NECESARIOS PARA LAS ÁREAS DE ANÁLISIS Y COMUNICACIÓN ESTRATÉGICA (PARTIDA CENTRALIZADA)."/>
    <s v="ENERO"/>
    <n v="500"/>
    <m/>
    <m/>
    <m/>
    <m/>
    <m/>
    <m/>
    <m/>
    <m/>
    <m/>
    <m/>
    <m/>
    <n v="500"/>
    <m/>
    <n v="45"/>
  </r>
  <r>
    <s v="3111106035183O17E17405C02A02E91122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211"/>
    <s v="PRODUCTOS ALIMENTICIOS PARA PERSONAS"/>
    <n v="110125"/>
    <n v="21000"/>
    <m/>
    <n v="21000"/>
    <s v="6,000 PARA LA ADQUISICIÓN DE AGUA DE GARRAFÓN (PARTIDA CENTRALIZADA) Y 15,000 PARA LA ADQUISICION DE ALIMENTOS, NECESARIOS PARA EL PERSONAL DE ANÁLISIS Y COMUNICACIÓN ESTRATÉGICA (FONDO REVOLVENTE)."/>
    <s v="ENERO"/>
    <n v="21000"/>
    <m/>
    <m/>
    <m/>
    <m/>
    <m/>
    <m/>
    <m/>
    <m/>
    <m/>
    <m/>
    <m/>
    <n v="21000"/>
    <m/>
    <n v="45"/>
  </r>
  <r>
    <s v="3111106035183O17E17405C02A02E911294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941"/>
    <s v="REFACCIONES Y ACCESORIOS MENORES DE EQUIPO DE CÓMPUTO Y TECNOLOGÍAS DE LA INFORMACIÓN"/>
    <n v="110125"/>
    <n v="16000"/>
    <m/>
    <n v="16000"/>
    <s v="ADQUISICIÓN DE 10 MOUSE, 10 TECLADOS, 13 MEMORIAS RAM DE 8 GB Y 03 CABLES HDMI, NECESARIOS PARA LAS ÁREAS DE ANÁLISIS Y COMUNICACIÓN ESTRATÉGICA (FONDO REVOLVENTE)."/>
    <s v="ENERO"/>
    <n v="16000"/>
    <m/>
    <m/>
    <m/>
    <m/>
    <m/>
    <m/>
    <m/>
    <m/>
    <m/>
    <m/>
    <m/>
    <n v="16000"/>
    <m/>
    <n v="45"/>
  </r>
  <r>
    <s v="3111106035183O17E17405C02A02E911372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21"/>
    <s v="PASAJES TERRESTRES"/>
    <n v="110125"/>
    <n v="15000"/>
    <m/>
    <n v="15000"/>
    <s v="PASAJES TERRESTRES NECESARIOS PARA CUMPLIR LAS ACTIVIDADES DE ANALISIS Y COMUNICACIÓN ESTRATEGICA EN EL PAIS (GASTO A COMPROBAR)."/>
    <s v="ENERO"/>
    <n v="15000"/>
    <m/>
    <m/>
    <m/>
    <m/>
    <m/>
    <m/>
    <m/>
    <m/>
    <m/>
    <m/>
    <m/>
    <n v="15000"/>
    <m/>
    <n v="45"/>
  </r>
  <r>
    <s v="3111106035183O17E17405C02A02E91256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661"/>
    <s v="EQUIPOS DE GENERACIÓN ELÉCTRICA, APARATOS Y ACCESORIOS ELÉCTRICOS"/>
    <n v="110125"/>
    <n v="15000"/>
    <m/>
    <n v="15000"/>
    <s v="ADQUISICIÓN DE 10 REGULADORES DE VOLTAJE PARA LOS EQUIPOS DE COMPUTO, NECESARIOS PARA LAS ÁREAS DE ANÁLISIS Y COMUNICACIÓN ESTRATÉGICA (FONDO REVOLVENTE)"/>
    <s v="ENERO"/>
    <n v="15000"/>
    <m/>
    <m/>
    <m/>
    <m/>
    <m/>
    <m/>
    <m/>
    <m/>
    <m/>
    <m/>
    <m/>
    <n v="15000"/>
    <m/>
    <n v="45"/>
  </r>
  <r>
    <s v="3111106035183O17E17405C02A02E91124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461"/>
    <s v="MATERIAL ELÉCTRICO Y ELECTRÓNICO"/>
    <n v="110125"/>
    <n v="10000"/>
    <m/>
    <n v="10000"/>
    <s v="ADQUISICIÓN DE 10 EXTENSIONES, 06 MULTICONTACTOS Y 10 LAMPARAS T8 DE 32 WATTS BLANCO CALIDO, NECESARIAS PARA LAS ÁREAS DE ANÁLISIS Y COMUNICACIÓN ESTRATÉGICA (FONDO REVOLVENTE)."/>
    <s v="ENERO"/>
    <n v="10000"/>
    <m/>
    <m/>
    <m/>
    <m/>
    <m/>
    <m/>
    <m/>
    <m/>
    <m/>
    <m/>
    <m/>
    <n v="10000"/>
    <m/>
    <n v="45"/>
  </r>
  <r>
    <s v="3111106035183O17E17405C02A02E912519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191"/>
    <s v="OTROS MOBILIARIOS Y EQUIPOS DE ADMINISTRACIÓN"/>
    <n v="110125"/>
    <n v="10000"/>
    <n v="-5000"/>
    <n v="5000"/>
    <s v="ADQUISICIÓN DE 04 VENTILADORES DE TORRE BIRTMAN, OSCILATORIO O FIJO, CON CONTROL REMOTO, 3 VELOCIDADES Y 02 DESPACHADORES DE AGUA DE GARRAFÓN, NECESARIOS PARA LAS ÁREAS DE ANÁLISIS Y COMUNICACIÓN ESTRATÉGICA (FONDO REVOLVENTE)."/>
    <s v="ENERO"/>
    <n v="5000"/>
    <m/>
    <m/>
    <m/>
    <m/>
    <m/>
    <m/>
    <m/>
    <m/>
    <m/>
    <m/>
    <m/>
    <n v="5000"/>
    <m/>
    <n v="45"/>
  </r>
  <r>
    <s v="3111106035183O17E17405C02A02E911253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531"/>
    <s v="MEDICINAS Y PRODUCTOS FARMACÉUTICOS"/>
    <n v="110125"/>
    <n v="3000"/>
    <m/>
    <n v="3000"/>
    <s v="ADQUISICIÓN DE 05 BOTIQUINES DE PRIMEROS AUXILIOS,  NECESARIOS PARA LAS ÁREAS DE ANÁLISIS Y COMUNICACIÓN."/>
    <s v="ENERO"/>
    <n v="3000"/>
    <m/>
    <m/>
    <m/>
    <m/>
    <m/>
    <m/>
    <m/>
    <m/>
    <m/>
    <m/>
    <m/>
    <n v="3000"/>
    <m/>
    <n v="45"/>
  </r>
  <r>
    <s v="3111106035183O17E17405C02A02E911292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921"/>
    <s v="REFACCIONES Y ACCESORIOS MENORES DE EDIFICIOS"/>
    <n v="110125"/>
    <n v="2500"/>
    <n v="-2000"/>
    <n v="500"/>
    <s v="ADQUISICIÓN DE 5 CHAPAS Y JUEGOS DE LLAVES, NECESARIAS PARA LAS ÁREAS DE ANÁLISIS Y COMUNICACIÓN ESTRATÉGICA (FONDO REVOLVENTE)."/>
    <s v="ENERO"/>
    <n v="500"/>
    <m/>
    <m/>
    <m/>
    <m/>
    <m/>
    <m/>
    <m/>
    <m/>
    <m/>
    <m/>
    <m/>
    <n v="500"/>
    <m/>
    <n v="45"/>
  </r>
  <r>
    <s v="3111107016181O17E17118C01A01B152519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2"/>
    <s v="5"/>
    <n v="5191"/>
    <s v="OTROS MOBILIARIOS Y EQUIPOS DE ADMINISTRACIÓN"/>
    <n v="110125"/>
    <n v="100000"/>
    <m/>
    <n v="100000"/>
    <s v="DOTAR DE EXTINTORES DE DIFERENTES CAPACIDADES Y DIFERENTE AGENTE EXTINTOR, PARA LAS DIRECCIONES Y ÁREAS DE ADMINISTRACIÓN E INNOVACIÓN QUE NO CUENTAN CON LOS EQUIPOS EXTINTORES RECOMENDADOS POR LA COORDINACIÓN DE PROTECCIÓN CIVIL."/>
    <s v="ENERO"/>
    <n v="100000"/>
    <m/>
    <m/>
    <m/>
    <m/>
    <m/>
    <m/>
    <m/>
    <m/>
    <m/>
    <m/>
    <m/>
    <n v="100000"/>
    <m/>
    <n v="45"/>
  </r>
  <r>
    <s v="3111107016181O17E17118C01A01B151113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131"/>
    <s v="SUELDO BASE"/>
    <n v="150125"/>
    <m/>
    <m/>
    <n v="1354165.03"/>
    <m/>
    <s v="ENERO"/>
    <n v="1354165.03"/>
    <m/>
    <m/>
    <m/>
    <m/>
    <m/>
    <m/>
    <m/>
    <m/>
    <m/>
    <m/>
    <m/>
    <n v="1354165.03"/>
    <m/>
    <n v="45"/>
  </r>
  <r>
    <s v="3111107016181O17E17118C01A01B15112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221"/>
    <s v="SUELDO PARA PERSONAL EVENTUAL"/>
    <n v="150125"/>
    <m/>
    <m/>
    <n v="1923672"/>
    <m/>
    <s v="ENERO"/>
    <n v="1923672"/>
    <m/>
    <m/>
    <m/>
    <m/>
    <m/>
    <m/>
    <m/>
    <m/>
    <m/>
    <m/>
    <m/>
    <n v="1923672"/>
    <m/>
    <n v="45"/>
  </r>
  <r>
    <s v="3111107016181O17E17118C01A01B151131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311"/>
    <s v="PRIMAS POR AÑOS DE SERVICIOS EFECTIVOS PRESTADOS"/>
    <n v="150125"/>
    <m/>
    <m/>
    <n v="120233.04000000001"/>
    <m/>
    <s v="ENERO"/>
    <n v="120233.04000000001"/>
    <m/>
    <m/>
    <m/>
    <m/>
    <m/>
    <m/>
    <m/>
    <m/>
    <m/>
    <m/>
    <m/>
    <n v="120233.04000000001"/>
    <m/>
    <n v="45"/>
  </r>
  <r>
    <s v="3111107016181O17E17118C01A01B15113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321"/>
    <s v="PRIMAS DE VACACIONES, DOMINICAL Y GRATIFICACIÓN DE FIN DE AÑO"/>
    <n v="150125"/>
    <m/>
    <m/>
    <n v="1722095.6"/>
    <m/>
    <s v="ENERO"/>
    <n v="1722095.6"/>
    <m/>
    <m/>
    <m/>
    <m/>
    <m/>
    <m/>
    <m/>
    <m/>
    <m/>
    <m/>
    <m/>
    <n v="1722095.6"/>
    <m/>
    <n v="45"/>
  </r>
  <r>
    <s v="3111107016181O17E17118C01A01B15113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321"/>
    <s v="PRIMAS DE VACACIONES, DOMINICAL Y GRATIFICACIÓN DE FIN DE AÑO"/>
    <n v="150125"/>
    <m/>
    <m/>
    <n v="208966.67"/>
    <m/>
    <s v="ENERO"/>
    <n v="208966.67"/>
    <m/>
    <m/>
    <m/>
    <m/>
    <m/>
    <m/>
    <m/>
    <m/>
    <m/>
    <m/>
    <m/>
    <n v="208966.67"/>
    <m/>
    <n v="45"/>
  </r>
  <r>
    <s v="3111107016181O17E17118C01A01B151141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11"/>
    <s v="APORTACIONES DE SEGURIDAD SOCIAL"/>
    <n v="150125"/>
    <m/>
    <m/>
    <n v="2705255.52"/>
    <m/>
    <s v="ENERO"/>
    <n v="2705255.52"/>
    <m/>
    <m/>
    <m/>
    <m/>
    <m/>
    <m/>
    <m/>
    <m/>
    <m/>
    <m/>
    <m/>
    <n v="2705255.52"/>
    <m/>
    <n v="45"/>
  </r>
  <r>
    <s v="3111107016181O17E17118C01A01B151141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11"/>
    <s v="APORTACIONES DE SEGURIDAD SOCIAL"/>
    <n v="150125"/>
    <m/>
    <m/>
    <n v="361094.40000000002"/>
    <m/>
    <s v="ENERO"/>
    <n v="361094.40000000002"/>
    <m/>
    <m/>
    <m/>
    <m/>
    <m/>
    <m/>
    <m/>
    <m/>
    <m/>
    <m/>
    <m/>
    <n v="361094.40000000002"/>
    <m/>
    <n v="45"/>
  </r>
  <r>
    <s v="3111107016181O17E17118C01A01B15114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21"/>
    <s v="APORTACIONES A FONDOS DE VIVIENDA"/>
    <n v="150125"/>
    <m/>
    <m/>
    <n v="338156.88"/>
    <m/>
    <s v="ENERO"/>
    <n v="338156.88"/>
    <m/>
    <m/>
    <m/>
    <m/>
    <m/>
    <m/>
    <m/>
    <m/>
    <m/>
    <m/>
    <m/>
    <n v="338156.88"/>
    <m/>
    <n v="45"/>
  </r>
  <r>
    <s v="3111107016181O17E17118C01A01B15114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21"/>
    <s v="APORTACIONES A FONDOS DE VIVIENDA"/>
    <n v="150125"/>
    <m/>
    <m/>
    <n v="45136.800000000003"/>
    <m/>
    <s v="ENERO"/>
    <n v="45136.800000000003"/>
    <m/>
    <m/>
    <m/>
    <m/>
    <m/>
    <m/>
    <m/>
    <m/>
    <m/>
    <m/>
    <m/>
    <n v="45136.800000000003"/>
    <m/>
    <n v="45"/>
  </r>
  <r>
    <s v="3111107016181O17E17118C01A01B151143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31"/>
    <s v="APORTACIONES AL SISTEMA PARA EL RETIRO"/>
    <n v="150125"/>
    <m/>
    <m/>
    <n v="225438"/>
    <m/>
    <s v="ENERO"/>
    <n v="225438"/>
    <m/>
    <m/>
    <m/>
    <m/>
    <m/>
    <m/>
    <m/>
    <m/>
    <m/>
    <m/>
    <m/>
    <n v="225438"/>
    <m/>
    <n v="45"/>
  </r>
  <r>
    <s v="3111107016181O17E17118C01A01B151143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31"/>
    <s v="APORTACIONES AL SISTEMA PARA EL RETIRO"/>
    <n v="150125"/>
    <m/>
    <m/>
    <n v="30091.199999999997"/>
    <m/>
    <s v="ENERO"/>
    <n v="30091.199999999997"/>
    <m/>
    <m/>
    <m/>
    <m/>
    <m/>
    <m/>
    <m/>
    <m/>
    <m/>
    <m/>
    <m/>
    <n v="30091.199999999997"/>
    <m/>
    <n v="45"/>
  </r>
  <r>
    <s v="3111107016181O17E17118C01A01B151357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3"/>
    <n v="3571"/>
    <s v="INSTALACIÓN, REPARACIÓN Y MANTENIMIENTO DE MAQUINARIA, OTROS EQUIPOS Y HERRAMIENTA"/>
    <n v="110125"/>
    <n v="90000"/>
    <m/>
    <n v="90000"/>
    <s v="RECARGA Y MANTENIMIENTO DE LOS EQUIPOS EXTINTORES QUE SE ENCUENTRAN EN LAS DIRECCIONES Y ÁREAS QUE CONFORMAN ADMINISTRACIÓN E INNOVACIÓN, INCLUYENDO EL EDIFICIO CENTRAL DE UNIDAD REFORMA. (IRREDUCTIBLE)"/>
    <s v="ENERO"/>
    <n v="90000"/>
    <m/>
    <m/>
    <m/>
    <m/>
    <m/>
    <m/>
    <m/>
    <m/>
    <m/>
    <m/>
    <m/>
    <n v="90000"/>
    <m/>
    <n v="45"/>
  </r>
  <r>
    <s v="3111107016181O17E17118C01A01B151211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111"/>
    <s v="MATERIALES, ÚTILES Y EQUIPOS MENORES DE OFICINA"/>
    <n v="110125"/>
    <n v="49500"/>
    <m/>
    <n v="49500"/>
    <s v="COMPRA DE HOJAS, PLUMAS, FOLDERS, MARCATEXTOS, SOBRES MANILA Y DIVERSOS ÚTILES NECESARIOS PARA LAS FUNCIONES PROPIAS DEL DESPACHO DE ADMINISTRACIÓN E INNOVACIÓN, ASÍ COMO DEL ENLACE ADMINISTRATIVO. (IRREDUCTIBLE)"/>
    <s v="ENERO"/>
    <n v="49500"/>
    <m/>
    <m/>
    <m/>
    <m/>
    <m/>
    <m/>
    <m/>
    <m/>
    <m/>
    <m/>
    <m/>
    <n v="49500"/>
    <m/>
    <n v="45"/>
  </r>
  <r>
    <s v="3111107016181O17E17118C01A01B151214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141"/>
    <s v="MATERIALES, ÚTILES Y EQUIPOS MENORES DE TECNOLOGÍAS DE LA INFORMACIÓN Y COMUNICACIONES"/>
    <n v="110125"/>
    <n v="25000"/>
    <m/>
    <n v="25000"/>
    <s v="COMPRA DE CARTUCHOS DE TINTA PARA LAS 02 DOS IMPRESORAS DEL DESPACHO DE ADMINISTRACIÓN E INNOVACIÓN.(IRREDUCTIBLE)"/>
    <s v="ENERO"/>
    <n v="25000"/>
    <m/>
    <m/>
    <m/>
    <m/>
    <m/>
    <m/>
    <m/>
    <m/>
    <m/>
    <m/>
    <m/>
    <n v="25000"/>
    <m/>
    <n v="45"/>
  </r>
  <r>
    <s v="3111107046382O17E17319C01A01B151353111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3"/>
    <n v="3531"/>
    <s v="INSTALACIÓN, REPARACIÓN Y MANTENIMIENTO DE EQUIPO DE CÓMPUTO Y TECNOLOGÍA DE LA INFORMACIÓN"/>
    <n v="110125"/>
    <n v="34472235.840000004"/>
    <m/>
    <n v="34472235.840000004"/>
    <s v="RENOVACIÓN DE PÓLIZAS PARA QUE LAS DEPENDENCIAS ESTEN EN POSIBILIDADES DE TENER BUENA COMUNICACIÓN TECNOLÓGICA: AMBIENTE DATA CENTER,  SEGURIDAD PERIMETRAL, DATA CENTER, FIBRA ÓPTICA (IRREDUCTIBLE)"/>
    <s v="ENERO"/>
    <n v="34472235.840000004"/>
    <n v="0"/>
    <n v="0"/>
    <n v="0"/>
    <n v="0"/>
    <n v="0"/>
    <n v="0"/>
    <n v="0"/>
    <n v="0"/>
    <n v="0"/>
    <n v="0"/>
    <n v="0"/>
    <n v="34472235.840000004"/>
    <m/>
    <n v="45"/>
  </r>
  <r>
    <s v="3111107046382O17E17319C01A01B15112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221"/>
    <s v="SUELDO PARA PERSONAL EVENTUAL"/>
    <n v="150125"/>
    <m/>
    <m/>
    <n v="835320"/>
    <m/>
    <s v="ENERO"/>
    <n v="835320"/>
    <m/>
    <m/>
    <m/>
    <m/>
    <m/>
    <m/>
    <m/>
    <m/>
    <m/>
    <m/>
    <m/>
    <n v="835320"/>
    <m/>
    <n v="45"/>
  </r>
  <r>
    <s v="3111107046382O17E17319C01A01B151131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311"/>
    <s v="PRIMAS POR AÑOS DE SERVICIOS EFECTIVOS PRESTADOS"/>
    <n v="150125"/>
    <m/>
    <m/>
    <n v="1054614"/>
    <m/>
    <s v="ENERO"/>
    <n v="1054614"/>
    <m/>
    <m/>
    <m/>
    <m/>
    <m/>
    <m/>
    <m/>
    <m/>
    <m/>
    <m/>
    <m/>
    <n v="1054614"/>
    <m/>
    <n v="45"/>
  </r>
  <r>
    <s v="3111107046382O17E17319C01A01B15113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321"/>
    <s v="PRIMAS DE VACACIONES, DOMINICAL Y GRATIFICACIÓN DE FIN DE AÑO"/>
    <n v="150125"/>
    <m/>
    <m/>
    <n v="3674598.33"/>
    <m/>
    <s v="ENERO"/>
    <n v="3674598.33"/>
    <m/>
    <m/>
    <m/>
    <m/>
    <m/>
    <m/>
    <m/>
    <m/>
    <m/>
    <m/>
    <m/>
    <n v="3674598.33"/>
    <m/>
    <n v="45"/>
  </r>
  <r>
    <s v="3111107046382O17E17319C01A01B15113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321"/>
    <s v="PRIMAS DE VACACIONES, DOMINICAL Y GRATIFICACIÓN DE FIN DE AÑO"/>
    <n v="150125"/>
    <m/>
    <m/>
    <n v="109916.67"/>
    <m/>
    <s v="ENERO"/>
    <n v="109916.67"/>
    <m/>
    <m/>
    <m/>
    <m/>
    <m/>
    <m/>
    <m/>
    <m/>
    <m/>
    <m/>
    <m/>
    <n v="109916.67"/>
    <m/>
    <n v="45"/>
  </r>
  <r>
    <s v="3111107046382O17E17319C01A01B151141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11"/>
    <s v="APORTACIONES DE SEGURIDAD SOCIAL"/>
    <n v="150125"/>
    <m/>
    <m/>
    <n v="5772459.8399999999"/>
    <m/>
    <s v="ENERO"/>
    <n v="5772459.8399999999"/>
    <m/>
    <m/>
    <m/>
    <m/>
    <m/>
    <m/>
    <m/>
    <m/>
    <m/>
    <m/>
    <m/>
    <n v="5772459.8399999999"/>
    <m/>
    <n v="45"/>
  </r>
  <r>
    <s v="3111107046382O17E17319C01A01B151141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11"/>
    <s v="APORTACIONES DE SEGURIDAD SOCIAL"/>
    <n v="150125"/>
    <m/>
    <m/>
    <n v="189936"/>
    <m/>
    <s v="ENERO"/>
    <n v="189936"/>
    <m/>
    <m/>
    <m/>
    <m/>
    <m/>
    <m/>
    <m/>
    <m/>
    <m/>
    <m/>
    <m/>
    <n v="189936"/>
    <m/>
    <n v="45"/>
  </r>
  <r>
    <s v="3111107046382O17E17319C01A01B15114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21"/>
    <s v="APORTACIONES A FONDOS DE VIVIENDA"/>
    <n v="150125"/>
    <m/>
    <m/>
    <n v="721557.60000000009"/>
    <m/>
    <s v="ENERO"/>
    <n v="721557.60000000009"/>
    <m/>
    <m/>
    <m/>
    <m/>
    <m/>
    <m/>
    <m/>
    <m/>
    <m/>
    <m/>
    <m/>
    <n v="721557.60000000009"/>
    <m/>
    <n v="45"/>
  </r>
  <r>
    <s v="3111107046382O17E17319C01A01B15114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21"/>
    <s v="APORTACIONES A FONDOS DE VIVIENDA"/>
    <n v="150125"/>
    <m/>
    <m/>
    <n v="23742"/>
    <m/>
    <s v="ENERO"/>
    <n v="23742"/>
    <m/>
    <m/>
    <m/>
    <m/>
    <m/>
    <m/>
    <m/>
    <m/>
    <m/>
    <m/>
    <m/>
    <n v="23742"/>
    <m/>
    <n v="45"/>
  </r>
  <r>
    <s v="3111107046382O17E17319C01A01B151143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31"/>
    <s v="APORTACIONES AL SISTEMA PARA EL RETIRO"/>
    <n v="150125"/>
    <m/>
    <m/>
    <n v="481038.24"/>
    <m/>
    <s v="ENERO"/>
    <n v="481038.24"/>
    <m/>
    <m/>
    <m/>
    <m/>
    <m/>
    <m/>
    <m/>
    <m/>
    <m/>
    <m/>
    <m/>
    <n v="481038.24"/>
    <m/>
    <n v="45"/>
  </r>
  <r>
    <s v="3111107046382O17E17319C01A01B151143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31"/>
    <s v="APORTACIONES AL SISTEMA PARA EL RETIRO"/>
    <n v="150125"/>
    <m/>
    <m/>
    <n v="15828"/>
    <m/>
    <s v="ENERO"/>
    <n v="15828"/>
    <m/>
    <m/>
    <m/>
    <m/>
    <m/>
    <m/>
    <m/>
    <m/>
    <m/>
    <m/>
    <m/>
    <n v="15828"/>
    <m/>
    <n v="45"/>
  </r>
  <r>
    <s v="3111107016181O17E17118C01A01B151272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721"/>
    <s v="PRENDAS DE SEGURIDAD Y PROTECCIÓN PERSONAL"/>
    <n v="110125"/>
    <n v="20000"/>
    <m/>
    <n v="20000"/>
    <s v="COMPRA DE PRENDAS DE SEGURIDAD PARA LOS BRIGADISTAS DE LA UNIDAD INTERNA DE PROTECCIÓN CIVIL DEL EDIFICIO CENTRAL DE LA UNIDAD REFORMA, TALES COMO: CHALECOS, CASCOS, BRAZALETES, ENTRE OTROS. "/>
    <s v="ENERO"/>
    <n v="20000"/>
    <m/>
    <m/>
    <m/>
    <m/>
    <m/>
    <m/>
    <m/>
    <m/>
    <m/>
    <m/>
    <m/>
    <n v="20000"/>
    <m/>
    <n v="45"/>
  </r>
  <r>
    <s v="3111107016181O17E17118C01A01B151216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161"/>
    <s v="MATERIAL DE LIMPIEZA"/>
    <n v="110125"/>
    <n v="14000"/>
    <m/>
    <n v="14000"/>
    <s v="ESCOBAS, TRAPEADORES, JABÓN DE FREGAR, TOALLA EN ROLLO, PAPEL SANITARIO, Y DEMÁS ARTÍCULOS NECESARIOS PARA LA LIMPIEZA DE LAS ÁREAS DEL DESPACHO DE ADMINISRACIÓN E INNOVACIÓN Y ENLACE ADMINISTRATIVO. (IRREDUCTIBLE)"/>
    <s v="ENERO"/>
    <n v="14000"/>
    <m/>
    <m/>
    <m/>
    <m/>
    <m/>
    <m/>
    <m/>
    <m/>
    <m/>
    <m/>
    <m/>
    <n v="14000"/>
    <m/>
    <n v="45"/>
  </r>
  <r>
    <s v="3111107016181O17E17118C01A01B151256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561"/>
    <s v="FIBRAS SINTÉTICAS, HULES, PLÁSTICOS Y DERIVADOS"/>
    <n v="110125"/>
    <n v="4000"/>
    <m/>
    <n v="4000"/>
    <s v="COMPRA DE SEÑALAMIENTOS DE PROTECCIÓN CIVIL PARA DISTRIBUÍR EN EL EDIFICIO CENTRAL DE UNIDAD REFORMA, Y CON ELLO ATENDER LA NORMA NOM-003/ SEGOB 2022 "/>
    <s v="ENERO"/>
    <n v="4000"/>
    <m/>
    <m/>
    <m/>
    <m/>
    <m/>
    <m/>
    <m/>
    <m/>
    <m/>
    <m/>
    <m/>
    <n v="4000"/>
    <m/>
    <n v="45"/>
  </r>
  <r>
    <s v="3111107046382O17E17319C01A01B151317111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3"/>
    <n v="3171"/>
    <s v="SERVICIOS DE ACCESO DE INTERNET, REDES Y PROCESAMIENTO DE INFORMACIÓN"/>
    <n v="110125"/>
    <n v="3812174.3499999996"/>
    <m/>
    <n v="3812174.3499999996"/>
    <s v="PROPORCIONAR EL SERVICIO DE INTERNET PARA TODAS AS ÁREAS DEL GOBIERNO DE GUADALAJARA, ASÍ COMO LOS SERVICIOS DE DATOS MOVILES PARA INSPECCIÓN Y VIGILANCIA, RED PRIVADA PARA LA COMISARIA DE GUADALAJARA Y ALTA DISPONIBILIDAD DE RED PARA EL PERIODO RECAUDATORIO (IRREDUCTIBLE)"/>
    <s v="ENERO"/>
    <n v="3812174.3499999996"/>
    <n v="0"/>
    <n v="0"/>
    <n v="0"/>
    <n v="0"/>
    <n v="0"/>
    <n v="0"/>
    <n v="0"/>
    <n v="0"/>
    <n v="0"/>
    <n v="0"/>
    <n v="0"/>
    <n v="3812174.3499999996"/>
    <m/>
    <n v="45"/>
  </r>
  <r>
    <s v="3111107016181O17E17118C01A02B152515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2"/>
    <s v="5"/>
    <n v="5151"/>
    <s v="EQUIPO DE CÓMPUTO Y DE TECNOLOGÍAS DE LA INFORMACIÓN"/>
    <n v="110125"/>
    <n v="100000"/>
    <n v="-50000"/>
    <n v="50000"/>
    <s v="COMPRA DE 5 EQUIPOS DE CÓMPUTO DE ESCRITORIO PARA EL PERSONAL DE ADMINISTRACIÓN E INNOVACIÓN Y DEL ENLACE ADMINISTRATIVO, ASÍ COMO UNA LAP TOP PARA LLEVAR A LAS REUNIONES Y TALLERES DE CAPACITACIÓN QUE SE HACEN FUERA DEL EDIFICIO."/>
    <s v="ENERO"/>
    <n v="50000"/>
    <m/>
    <m/>
    <m/>
    <m/>
    <m/>
    <m/>
    <m/>
    <m/>
    <m/>
    <m/>
    <m/>
    <n v="50000"/>
    <m/>
    <n v="45"/>
  </r>
  <r>
    <s v="3111107016181O17E17118C01A02B152511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2"/>
    <s v="5"/>
    <n v="5111"/>
    <s v="MUEBLES DE OFICINA Y ESTANTERÍA"/>
    <n v="110125"/>
    <n v="84000"/>
    <n v="-42000"/>
    <n v="42000"/>
    <s v="COMPRA DE 2 ESCRITORIOS, 2 CAJONERAS Y 2 SILLAS PARA EL PERSONAL DE ADMINISTRACIÓN E INNOVACIÓN, ASÍ COMO DEL ENLACE ADMINISTRATIVO."/>
    <s v="ENERO"/>
    <n v="42000"/>
    <m/>
    <m/>
    <m/>
    <m/>
    <m/>
    <m/>
    <m/>
    <m/>
    <m/>
    <m/>
    <m/>
    <n v="42000"/>
    <m/>
    <n v="45"/>
  </r>
  <r>
    <s v="3111107016181O17E17118C01A02B151223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1"/>
    <s v="2"/>
    <n v="2231"/>
    <s v="UTENSILIOS PARA EL SERVICIO DE ALIMENTACIÓN"/>
    <n v="110125"/>
    <n v="20000"/>
    <m/>
    <n v="20000"/>
    <s v="COMPRA DE UNA VAJILLA PARA 12 PERSONAS Y UN HORNO DE MICROONDAS, PARA LAS REUNIONES DE ADMINISTRACIÓN E INNOVACIÓN, ASÍ COMO PARA EL USO DE LOS EMPLEADOS DEL ENLACE ADMINISTRATIVO, PARA LA TOMA DE ALIMENTOS."/>
    <s v="ENERO"/>
    <n v="20000"/>
    <m/>
    <m/>
    <m/>
    <m/>
    <m/>
    <m/>
    <m/>
    <m/>
    <m/>
    <m/>
    <m/>
    <n v="20000"/>
    <m/>
    <n v="45"/>
  </r>
  <r>
    <s v="3111107016181O17E17118C01A02B152566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2"/>
    <s v="5"/>
    <n v="5661"/>
    <s v="EQUIPOS DE GENERACIÓN ELÉCTRICA, APARATOS Y ACCESORIOS ELÉCTRICOS"/>
    <n v="110125"/>
    <n v="15000"/>
    <m/>
    <n v="15000"/>
    <s v="COMPRA DE  APARATOS NO BRAKE, PARA PROTEGER DE LOS CAMBIOS DE VOLTAJE EL EQUIPO DE CÓMPUTO DEL DESPACHO DE ADMINISTRACIÓN E INNOVACIÓN, ASÍ COMO DEL ENLACE ADMINISTRATIVO."/>
    <s v="ENERO"/>
    <n v="15000"/>
    <m/>
    <m/>
    <m/>
    <m/>
    <m/>
    <m/>
    <m/>
    <m/>
    <m/>
    <m/>
    <m/>
    <n v="15000"/>
    <m/>
    <n v="45"/>
  </r>
  <r>
    <s v="3111107066181O17E17118C02A01B1513571110125993"/>
    <n v="31111"/>
    <s v="07"/>
    <s v="ADMINISTRACIÓN E INNOVACIÓN"/>
    <s v="18C02A01"/>
    <s v="18"/>
    <x v="11"/>
    <s v="C"/>
    <s v="02"/>
    <x v="36"/>
    <s v="A"/>
    <s v="01"/>
    <s v="Actualización del inventario vehicular"/>
    <s v="6"/>
    <s v="181"/>
    <s v="O17"/>
    <s v="E171"/>
    <m/>
    <s v="0706"/>
    <s v="DIRECCIÓN DE PATRIMONIO"/>
    <s v="B"/>
    <s v="15"/>
    <n v="1"/>
    <s v="3"/>
    <n v="3571"/>
    <s v="INSTALACIÓN, REPARACIÓN Y MANTENIMIENTO DE MAQUINARIA, OTROS EQUIPOS Y HERRAMIENTA"/>
    <n v="110125"/>
    <n v="1000000"/>
    <m/>
    <n v="1000000"/>
    <s v="PAGO DE DEDUCIBLES DE SINIESTRO DEL PAQUE VEHICULAR DE PROPIEDAD MUNICIPAL (IRREDUCTIBLE)"/>
    <s v="FEBRERO - NOVIEMBRE"/>
    <m/>
    <n v="100000"/>
    <n v="100000"/>
    <n v="100000"/>
    <n v="100000"/>
    <n v="100000"/>
    <n v="100000"/>
    <n v="100000"/>
    <n v="100000"/>
    <n v="100000"/>
    <n v="100000"/>
    <m/>
    <n v="1000000"/>
    <m/>
    <n v="45"/>
  </r>
  <r>
    <s v="3111104043171O09E09203C03A01E9113391110125993"/>
    <n v="31111"/>
    <s v="04"/>
    <s v="COMISARÍA DE SEGURIDAD CIUDADANA DE GUADALAJARA"/>
    <s v="03C03A01"/>
    <s v="03"/>
    <x v="3"/>
    <s v="C"/>
    <s v="03"/>
    <x v="5"/>
    <s v="A"/>
    <s v="01"/>
    <s v="Impartición del curso básico de formación policial"/>
    <s v="3"/>
    <s v="171"/>
    <s v="O09"/>
    <s v="E092"/>
    <m/>
    <s v="0404"/>
    <s v="DIVISIÓN DE LOGÍSTICA"/>
    <s v="E"/>
    <s v="91"/>
    <n v="1"/>
    <s v="3"/>
    <n v="3391"/>
    <s v="SERVICIOS PROFESIONALES, CIENTÍFICOS Y TÉCNICOS INTEGRALES"/>
    <n v="110125"/>
    <n v="900000"/>
    <m/>
    <n v="900000"/>
    <s v="Costo proyectado de pruebas toxicologicas  (Irreductible)"/>
    <s v="MARZO"/>
    <m/>
    <m/>
    <n v="900000"/>
    <m/>
    <m/>
    <m/>
    <m/>
    <m/>
    <m/>
    <m/>
    <m/>
    <m/>
    <n v="900000"/>
    <m/>
    <n v="45"/>
  </r>
  <r>
    <s v="3111107066181O17E17118C02A01B1513471110125993"/>
    <n v="31111"/>
    <s v="07"/>
    <s v="ADMINISTRACIÓN E INNOVACIÓN"/>
    <s v="18C02A01"/>
    <s v="18"/>
    <x v="11"/>
    <s v="C"/>
    <s v="02"/>
    <x v="36"/>
    <s v="A"/>
    <s v="01"/>
    <s v="Actualización del inventario vehicular"/>
    <s v="6"/>
    <s v="181"/>
    <s v="O17"/>
    <s v="E171"/>
    <m/>
    <s v="0706"/>
    <s v="DIRECCIÓN DE PATRIMONIO"/>
    <s v="B"/>
    <s v="15"/>
    <n v="1"/>
    <s v="3"/>
    <n v="3471"/>
    <s v="FLETES Y MANIOBRAS"/>
    <n v="110125"/>
    <n v="300000"/>
    <m/>
    <n v="300000"/>
    <s v="PAGO DE GRUAS Y ARRASTRES EN CORRALON DE VEHÌCULOS DE PROPIEDAD MUNICIPAL"/>
    <s v="ENERO - DICIEMBRE"/>
    <n v="25000"/>
    <n v="25000"/>
    <n v="25000"/>
    <n v="25000"/>
    <n v="25000"/>
    <n v="25000"/>
    <n v="25000"/>
    <n v="25000"/>
    <n v="25000"/>
    <n v="25000"/>
    <n v="25000"/>
    <n v="25000"/>
    <n v="300000"/>
    <m/>
    <n v="45"/>
  </r>
  <r>
    <s v="3111107066181O17E17118C02A01B1512911110125993"/>
    <n v="31111"/>
    <s v="07"/>
    <s v="ADMINISTRACIÓN E INNOVACIÓN"/>
    <s v="18C02A01"/>
    <s v="18"/>
    <x v="11"/>
    <s v="C"/>
    <s v="02"/>
    <x v="36"/>
    <s v="A"/>
    <s v="01"/>
    <s v="Actualización del inventario vehicular"/>
    <s v="6"/>
    <s v="181"/>
    <s v="O17"/>
    <s v="E171"/>
    <m/>
    <s v="0706"/>
    <s v="DIRECCIÓN DE PATRIMONIO"/>
    <s v="B"/>
    <s v="15"/>
    <n v="1"/>
    <s v="2"/>
    <n v="2911"/>
    <s v="HERRAMIENTAS MENORES"/>
    <n v="110125"/>
    <n v="20000"/>
    <m/>
    <n v="20000"/>
    <s v="ADQUISICIÒN DE HERRAMIENTAS MENORES TALES COMO DIVERSOS TIPOS DE PINZAS Y DESRMADORES DE DIVERSAS MEDIDAS PARA RETIRAR PLACAS DE LOS VEHICULOS DE PROPIEDAD MUNICIPAL"/>
    <s v="FEBRERO"/>
    <m/>
    <n v="20000"/>
    <m/>
    <m/>
    <m/>
    <m/>
    <m/>
    <m/>
    <m/>
    <m/>
    <m/>
    <m/>
    <n v="20000"/>
    <m/>
    <n v="45"/>
  </r>
  <r>
    <s v="3111107066181O17E17118C02A01B1512721110125993"/>
    <n v="31111"/>
    <s v="07"/>
    <s v="ADMINISTRACIÓN E INNOVACIÓN"/>
    <s v="18C02A01"/>
    <s v="18"/>
    <x v="11"/>
    <s v="C"/>
    <s v="02"/>
    <x v="36"/>
    <s v="A"/>
    <s v="01"/>
    <s v="Actualización del inventario vehicular"/>
    <s v="6"/>
    <s v="181"/>
    <s v="O17"/>
    <s v="E171"/>
    <m/>
    <s v="0706"/>
    <s v="DIRECCIÓN DE PATRIMONIO"/>
    <s v="B"/>
    <s v="15"/>
    <n v="1"/>
    <s v="2"/>
    <n v="2721"/>
    <s v="PRENDAS DE SEGURIDAD Y PROTECCIÓN PERSONAL"/>
    <n v="110125"/>
    <n v="10000"/>
    <m/>
    <n v="10000"/>
    <s v="ADQUISICIÒN DE PRENDAS DE POTECCIÒN PARA EL PERSONAL QUE REALIZA INVENTARIOS DEL PARQUE VEHICULAR EN BODEGAS"/>
    <s v="FEBRERO"/>
    <m/>
    <n v="10000"/>
    <m/>
    <m/>
    <m/>
    <m/>
    <m/>
    <m/>
    <m/>
    <m/>
    <m/>
    <m/>
    <n v="10000"/>
    <m/>
    <n v="45"/>
  </r>
  <r>
    <s v="3111107046382O17E17319C01A01B151314111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3"/>
    <n v="3141"/>
    <s v="TELEFONÍA TRADICIONAL"/>
    <n v="110125"/>
    <n v="3065467.97"/>
    <m/>
    <n v="3065467.97"/>
    <s v="PROPORCIONAR EL SERVICIO DE TELEFONÍA PARA TODAS LA ÁREAS DEL GOBIERNO MUNICIPAL DE GUDALAJARA, INCLUYE ALTA DISPONIBILIDAD DE RED PARA EL PERIODO RECAUDATORIO ALTO (IRREDUCTIBLE)"/>
    <s v="ENERO"/>
    <n v="3065467.97"/>
    <n v="0"/>
    <n v="0"/>
    <n v="0"/>
    <n v="0"/>
    <n v="0"/>
    <n v="0"/>
    <n v="0"/>
    <n v="0"/>
    <n v="0"/>
    <n v="0"/>
    <n v="0"/>
    <n v="3065467.97"/>
    <m/>
    <n v="45"/>
  </r>
  <r>
    <s v="3111107066181O17E17118C02A02B1525111110125993"/>
    <n v="31111"/>
    <s v="07"/>
    <s v="ADMINISTRACIÓN E INNOVACIÓN"/>
    <s v="18C02A02"/>
    <s v="18"/>
    <x v="11"/>
    <s v="C"/>
    <s v="02"/>
    <x v="36"/>
    <s v="A"/>
    <s v="02"/>
    <s v="Actualización de inventarios de bienes muebles"/>
    <s v="6"/>
    <s v="181"/>
    <s v="O17"/>
    <s v="E171"/>
    <m/>
    <s v="0706"/>
    <s v="DIRECCIÓN DE PATRIMONIO"/>
    <s v="B"/>
    <s v="15"/>
    <n v="2"/>
    <s v="5"/>
    <n v="5111"/>
    <s v="MUEBLES DE OFICINA Y ESTANTERÍA"/>
    <n v="110125"/>
    <n v="1000000"/>
    <n v="-500000"/>
    <n v="500000"/>
    <s v="ADQUISICIÒN DE MOBILIARO PARA MEJORAR LOS ESPACIOS DE LOS SERVIDORES PÙBLICOS Y EL ARCHIVO DE CONTROL PATRIMONIAL"/>
    <s v="FEBRERO - JUNIO"/>
    <m/>
    <n v="100000"/>
    <n v="100000"/>
    <n v="100000"/>
    <n v="100000"/>
    <n v="100000"/>
    <m/>
    <m/>
    <m/>
    <m/>
    <m/>
    <m/>
    <n v="500000"/>
    <m/>
    <n v="45"/>
  </r>
  <r>
    <s v="3111104023171O09E09203C03A03E9113341110125993"/>
    <n v="31111"/>
    <s v="04"/>
    <s v="COMISARÍA DE SEGURIDAD CIUDADANA DE GUADALAJARA"/>
    <s v="03C03A03"/>
    <s v="03"/>
    <x v="3"/>
    <s v="C"/>
    <s v="03"/>
    <x v="5"/>
    <s v="A"/>
    <s v="03"/>
    <s v="Impartición de los cursos de especialización"/>
    <s v="3"/>
    <s v="171"/>
    <s v="O09"/>
    <s v="E092"/>
    <m/>
    <s v="0402"/>
    <s v="DIVISIÓN DE OPERACIONES, REGIONALES Y AGRUPAMIENTOS"/>
    <s v="E"/>
    <s v="91"/>
    <n v="1"/>
    <s v="3"/>
    <n v="3341"/>
    <s v="SERVICIOS DE CAPACITACIÓN"/>
    <n v="110125"/>
    <n v="900000"/>
    <m/>
    <n v="900000"/>
    <s v="Capacitación especializada recurrente, tripulación helicoptero Zeus  (Irreductible)"/>
    <s v="FEBRERO"/>
    <m/>
    <n v="900000"/>
    <m/>
    <m/>
    <m/>
    <m/>
    <m/>
    <m/>
    <m/>
    <m/>
    <m/>
    <m/>
    <n v="900000"/>
    <m/>
    <n v="45"/>
  </r>
  <r>
    <s v="3111107066181O17E17118C02A02B1512711110125993"/>
    <n v="31111"/>
    <s v="07"/>
    <s v="ADMINISTRACIÓN E INNOVACIÓN"/>
    <s v="18C02A02"/>
    <s v="18"/>
    <x v="11"/>
    <s v="C"/>
    <s v="02"/>
    <x v="36"/>
    <s v="A"/>
    <s v="02"/>
    <s v="Actualización de inventarios de bienes muebles"/>
    <s v="6"/>
    <s v="181"/>
    <s v="O17"/>
    <s v="E171"/>
    <m/>
    <s v="0706"/>
    <s v="DIRECCIÓN DE PATRIMONIO"/>
    <s v="B"/>
    <s v="15"/>
    <n v="1"/>
    <s v="2"/>
    <n v="2711"/>
    <s v="VESTUARIO Y UNIFORMES"/>
    <n v="110125"/>
    <n v="100000"/>
    <m/>
    <n v="100000"/>
    <s v="ADQUISICIÒN DE UNIFORMES PARA EL PERSONA DE PATRIMONIO A FIN DE DAR CUMPLIMIENTO EN LO ESTIPULADO EN LAS CONDICIONES GENERALES DE TRABAJO"/>
    <s v="FEBREO"/>
    <m/>
    <n v="100000"/>
    <m/>
    <m/>
    <m/>
    <m/>
    <m/>
    <m/>
    <m/>
    <m/>
    <m/>
    <m/>
    <n v="100000"/>
    <m/>
    <n v="45"/>
  </r>
  <r>
    <s v="3111107066181O17E17118C02A02B1512111110125993"/>
    <n v="31111"/>
    <s v="07"/>
    <s v="ADMINISTRACIÓN E INNOVACIÓN"/>
    <s v="18C02A02"/>
    <s v="18"/>
    <x v="11"/>
    <s v="C"/>
    <s v="02"/>
    <x v="36"/>
    <s v="A"/>
    <s v="02"/>
    <s v="Actualización de inventarios de bienes muebles"/>
    <s v="6"/>
    <s v="181"/>
    <s v="O17"/>
    <s v="E171"/>
    <m/>
    <s v="0706"/>
    <s v="DIRECCIÓN DE PATRIMONIO"/>
    <s v="B"/>
    <s v="15"/>
    <n v="1"/>
    <s v="2"/>
    <n v="2111"/>
    <s v="MATERIALES, ÚTILES Y EQUIPOS MENORES DE OFICINA"/>
    <n v="110125"/>
    <n v="60000"/>
    <m/>
    <n v="60000"/>
    <s v="ADQUISICIÒN DE ETIQUETAS PARA CONTROL DE BIENES MUEBLES Y MARCADORES ESPECIALES PARA MARCAR MOBILIARIO Y VIDRIO (IRREDUCTIBLE)"/>
    <s v="MARZO, ABRIL"/>
    <m/>
    <m/>
    <n v="30000"/>
    <n v="30000"/>
    <m/>
    <m/>
    <m/>
    <m/>
    <m/>
    <m/>
    <m/>
    <m/>
    <n v="60000"/>
    <m/>
    <n v="45"/>
  </r>
  <r>
    <s v="3111107046382O17E17319C01A02B1513531110125993"/>
    <n v="31111"/>
    <s v="07"/>
    <s v="ADMINISTRACIÓN E INNOVACIÓN"/>
    <s v="19C01A02"/>
    <s v="19"/>
    <x v="18"/>
    <s v="C"/>
    <s v="01"/>
    <x v="35"/>
    <s v="A"/>
    <s v="02"/>
    <s v="Desarrollo, actualización y renovación de los sistemas informáticos operados por las distintas dependencias del Gobierno Municipal de Guadalajara"/>
    <s v="6"/>
    <s v="382"/>
    <s v="O17"/>
    <s v="E173"/>
    <m/>
    <s v="0704"/>
    <s v="DIRECCIÓN DE INNOVACIÓN GUBERNAMENTAL"/>
    <s v="B"/>
    <s v="15"/>
    <n v="1"/>
    <s v="3"/>
    <n v="3531"/>
    <s v="INSTALACIÓN, REPARACIÓN Y MANTENIMIENTO DE EQUIPO DE CÓMPUTO Y TECNOLOGÍA DE LA INFORMACIÓN"/>
    <n v="110125"/>
    <n v="47478286.210000001"/>
    <m/>
    <n v="47478286.210000001"/>
    <s v="RENOVACIÓN DE PÓLIZAS: CÓMPUTO EN LA NUBE, SISTEMA INTEGRAL DE NÓMINA, SAC, CORREO INSTITUCIONAL, INFORMIX, SIGDL, FÁBRICA SÓFTWARE, CÓMPUTO EN LA NUBE, SISTEMA INTEGRAL DE NÓMINA, SAC, CORREO INSTITUCIONAL, INFORMIX, SIGDL, ISO 9001:2015, FÁBRICA SÓFTWARE, KIOSCOS,  (IRREDUCTIBLE)"/>
    <s v="ENERO"/>
    <n v="47478286.210000001"/>
    <n v="0"/>
    <n v="0"/>
    <n v="0"/>
    <n v="0"/>
    <n v="0"/>
    <n v="0"/>
    <n v="0"/>
    <n v="0"/>
    <n v="0"/>
    <n v="0"/>
    <n v="0"/>
    <n v="47478286.210000001"/>
    <m/>
    <n v="45"/>
  </r>
  <r>
    <s v="3111107066181O17E17118C02A03B1525151110125993"/>
    <n v="31111"/>
    <s v="07"/>
    <s v="ADMINISTRACIÓN E INNOVACIÓN"/>
    <s v="18C02A03"/>
    <s v="18"/>
    <x v="11"/>
    <s v="C"/>
    <s v="02"/>
    <x v="36"/>
    <s v="A"/>
    <s v="03"/>
    <s v="Actualización de inventario de bienes inmuebles"/>
    <s v="6"/>
    <s v="181"/>
    <s v="O17"/>
    <s v="E171"/>
    <m/>
    <s v="0706"/>
    <s v="DIRECCIÓN DE PATRIMONIO"/>
    <s v="B"/>
    <s v="15"/>
    <n v="2"/>
    <s v="5"/>
    <n v="5151"/>
    <s v="EQUIPO DE CÓMPUTO Y DE TECNOLOGÍAS DE LA INFORMACIÓN"/>
    <n v="110125"/>
    <n v="120000"/>
    <n v="-60000"/>
    <n v="60000"/>
    <s v="ADQUISICIÒN DE ESCANER DE USO RUDO Y COMPUTADORAS PARA LA DIGITALIZACIÒN DE LOS EXPEDIENTES DE LOS INMUEBLES DE PROPIEDAD MUNICIPAL"/>
    <s v="MARZO, ABRIL"/>
    <m/>
    <m/>
    <n v="30000"/>
    <n v="30000"/>
    <m/>
    <m/>
    <m/>
    <m/>
    <m/>
    <m/>
    <m/>
    <m/>
    <n v="60000"/>
    <m/>
    <n v="45"/>
  </r>
  <r>
    <s v="3111107046382O17E17319C01A02B1525911110125993"/>
    <n v="31111"/>
    <s v="07"/>
    <s v="ADMINISTRACIÓN E INNOVACIÓN"/>
    <s v="19C01A02"/>
    <s v="19"/>
    <x v="18"/>
    <s v="C"/>
    <s v="01"/>
    <x v="35"/>
    <s v="A"/>
    <s v="02"/>
    <s v="Desarrollo, actualización y renovación de los sistemas informáticos operados por las distintas dependencias del Gobierno Municipal de Guadalajara"/>
    <s v="6"/>
    <s v="382"/>
    <s v="O17"/>
    <s v="E173"/>
    <m/>
    <s v="0704"/>
    <s v="DIRECCIÓN DE INNOVACIÓN GUBERNAMENTAL"/>
    <s v="B"/>
    <s v="15"/>
    <n v="2"/>
    <s v="5"/>
    <n v="5911"/>
    <s v="SOFTWARE"/>
    <n v="110125"/>
    <n v="4728622.9800000004"/>
    <m/>
    <n v="4728622.9800000004"/>
    <s v="LICENCIAMIENTO DE ANTIVIRUS Y LICENCIAMIENTOS VARIOS (ADOBE, TEAM VIEWER, ZOOM, AUTOCAD) (IRREDUCTIBLE)"/>
    <s v="ENERO"/>
    <n v="4728622.9800000004"/>
    <n v="0"/>
    <n v="0"/>
    <n v="0"/>
    <n v="0"/>
    <n v="0"/>
    <n v="0"/>
    <n v="0"/>
    <n v="0"/>
    <n v="0"/>
    <n v="0"/>
    <n v="0"/>
    <n v="4728622.9800000004"/>
    <m/>
    <n v="45"/>
  </r>
  <r>
    <s v="3111113066181O21E21115C02A01E9113361110125993"/>
    <n v="31111"/>
    <s v="13"/>
    <s v="SECRETARÍA GENERAL"/>
    <s v="15C02A01"/>
    <s v="15"/>
    <x v="13"/>
    <s v="C"/>
    <s v="02"/>
    <x v="37"/>
    <s v="A"/>
    <s v="01"/>
    <s v="Realización de actos constitutivos"/>
    <s v="6"/>
    <s v="181"/>
    <s v="O21"/>
    <s v="E211"/>
    <m/>
    <s v="1306"/>
    <s v="DIRECCIÓN DE REGISTRO CIVIL"/>
    <s v="E"/>
    <s v="91"/>
    <n v="1"/>
    <s v="3"/>
    <n v="3361"/>
    <s v="SERVICIOS DE APOYO ADMINISTRATIVO, TRADUCCIÓN, FOTOCOPIADO E IMPRESIÓN"/>
    <n v="110125"/>
    <n v="900000"/>
    <m/>
    <n v="900000"/>
    <s v="Licitación para compra de formatos para registro de actos  (IRREDUCTIBLE)"/>
    <s v="MARZO "/>
    <m/>
    <m/>
    <n v="900000"/>
    <m/>
    <m/>
    <m/>
    <m/>
    <m/>
    <m/>
    <m/>
    <m/>
    <m/>
    <n v="900000"/>
    <m/>
    <n v="45"/>
  </r>
  <r>
    <s v="3111107066181O17E17118C02A04B1513921110125993"/>
    <n v="31111"/>
    <s v="07"/>
    <s v="ADMINISTRACIÓN E INNOVACIÓN"/>
    <s v="18C02A04"/>
    <s v="18"/>
    <x v="11"/>
    <s v="C"/>
    <s v="02"/>
    <x v="36"/>
    <s v="A"/>
    <s v="04"/>
    <s v="Pago de las obligaciones fiscales derivadas del patrimonio del Gobierno municipal"/>
    <s v="6"/>
    <s v="181"/>
    <s v="O17"/>
    <s v="E171"/>
    <m/>
    <s v="0706"/>
    <s v="DIRECCIÓN DE PATRIMONIO"/>
    <s v="B"/>
    <s v="15"/>
    <n v="1"/>
    <s v="3"/>
    <n v="3921"/>
    <s v="IMPUESTOS Y DERECHOS"/>
    <n v="110125"/>
    <n v="4500000"/>
    <m/>
    <n v="4500000"/>
    <s v="PAGO DE IMPUESTOS POR REFRENDOS VEHICULARES, REPOSICIÒN DE PLACAS DE LOS VEHÌCULOS DE PROPIEDAD MUNICIPAL "/>
    <s v="ENERO, FEBRERO"/>
    <n v="2250000"/>
    <n v="2250000"/>
    <m/>
    <m/>
    <m/>
    <m/>
    <m/>
    <m/>
    <m/>
    <m/>
    <m/>
    <m/>
    <n v="4500000"/>
    <m/>
    <n v="45"/>
  </r>
  <r>
    <s v="3111107066181O17E17118C02A04B151113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131"/>
    <s v="SUELDO BASE"/>
    <n v="150125"/>
    <m/>
    <m/>
    <n v="11000475.120000001"/>
    <m/>
    <s v="ENERO"/>
    <n v="11000475.120000001"/>
    <m/>
    <m/>
    <m/>
    <m/>
    <m/>
    <m/>
    <m/>
    <m/>
    <m/>
    <m/>
    <m/>
    <n v="11000475.120000001"/>
    <m/>
    <n v="45"/>
  </r>
  <r>
    <s v="3111107066181O17E17118C02A04B151131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311"/>
    <s v="PRIMAS POR AÑOS DE SERVICIOS EFECTIVOS PRESTADOS"/>
    <n v="150125"/>
    <m/>
    <m/>
    <n v="673303.92"/>
    <m/>
    <s v="ENERO"/>
    <n v="673303.92"/>
    <m/>
    <m/>
    <m/>
    <m/>
    <m/>
    <m/>
    <m/>
    <m/>
    <m/>
    <m/>
    <m/>
    <n v="673303.92"/>
    <m/>
    <n v="45"/>
  </r>
  <r>
    <s v="3111107066181O17E17118C02A04B151132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321"/>
    <s v="PRIMAS DE VACACIONES, DOMINICAL Y GRATIFICACIÓN DE FIN DE AÑO"/>
    <n v="150125"/>
    <m/>
    <m/>
    <n v="1680628.12"/>
    <m/>
    <s v="ENERO"/>
    <n v="1680628.12"/>
    <m/>
    <m/>
    <m/>
    <m/>
    <m/>
    <m/>
    <m/>
    <m/>
    <m/>
    <m/>
    <m/>
    <n v="1680628.12"/>
    <m/>
    <n v="45"/>
  </r>
  <r>
    <s v="3111107066181O17E17118C02A04B151141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411"/>
    <s v="APORTACIONES DE SEGURIDAD SOCIAL"/>
    <n v="150125"/>
    <m/>
    <m/>
    <n v="2640114"/>
    <m/>
    <s v="ENERO"/>
    <n v="2640114"/>
    <m/>
    <m/>
    <m/>
    <m/>
    <m/>
    <m/>
    <m/>
    <m/>
    <m/>
    <m/>
    <m/>
    <n v="2640114"/>
    <m/>
    <n v="45"/>
  </r>
  <r>
    <s v="3111107066181O17E17118C02A04B151142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421"/>
    <s v="APORTACIONES A FONDOS DE VIVIENDA"/>
    <n v="150125"/>
    <m/>
    <m/>
    <n v="330014.16000000003"/>
    <m/>
    <s v="ENERO"/>
    <n v="330014.16000000003"/>
    <m/>
    <m/>
    <m/>
    <m/>
    <m/>
    <m/>
    <m/>
    <m/>
    <m/>
    <m/>
    <m/>
    <n v="330014.16000000003"/>
    <m/>
    <n v="45"/>
  </r>
  <r>
    <s v="3111107066181O17E17118C02A04B151143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431"/>
    <s v="APORTACIONES AL SISTEMA PARA EL RETIRO"/>
    <n v="150125"/>
    <m/>
    <m/>
    <n v="220009.44"/>
    <m/>
    <s v="ENERO"/>
    <n v="220009.44"/>
    <m/>
    <m/>
    <m/>
    <m/>
    <m/>
    <m/>
    <m/>
    <m/>
    <m/>
    <m/>
    <m/>
    <n v="220009.44"/>
    <m/>
    <n v="45"/>
  </r>
  <r>
    <s v="3111107026181O17E17118C03A01B151345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451"/>
    <s v="SEGURO DE BIENES PATRIMONIALES"/>
    <n v="110125"/>
    <n v="108621665"/>
    <m/>
    <n v="108621665"/>
    <s v="PAGO DE SEGUROS: PARQUE VEHICULAR, HELICOPTERO, MUSEOS Y VIDEOMAPPING DEL GOBIERNO MUNICIPAL DE GUADALAJARA (IRREDUCTIBLE)"/>
    <s v="ENERO"/>
    <n v="108621665"/>
    <m/>
    <m/>
    <m/>
    <m/>
    <m/>
    <m/>
    <m/>
    <m/>
    <m/>
    <m/>
    <m/>
    <n v="108621665"/>
    <m/>
    <n v="45"/>
  </r>
  <r>
    <s v="3111107026181O17E17118C03A01B151216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161"/>
    <s v="MATERIAL DE LIMPIEZA"/>
    <n v="110125"/>
    <n v="34666666"/>
    <m/>
    <n v="34666666"/>
    <s v="DOTAR DE MATERIAL DE LIMPIEZA PARA LA OPERATIVIDAD A LAS ÁREAS DEL GOBIERNO MUNICIPAL DE GUADALAJARA (IRREDUCTIBLE)"/>
    <s v="ENERO"/>
    <n v="34666666"/>
    <m/>
    <m/>
    <m/>
    <m/>
    <m/>
    <m/>
    <m/>
    <m/>
    <m/>
    <m/>
    <m/>
    <n v="34666666"/>
    <m/>
    <n v="45"/>
  </r>
  <r>
    <s v="3111107026181O17E17118C03A01B151323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231"/>
    <s v="ARRENDAMIENTO DE MOBILIARIO Y EQUIPO DE ADMINISTRACIÓN, EDUCACIONAL Y RECREATIVO"/>
    <n v="110125"/>
    <n v="15500000"/>
    <m/>
    <n v="15500000"/>
    <s v="PAGO DEL SERVICIO DE FOTOOPIADO, IMPRESIÓN Y RENTA DE ESCANER DE TODAS LAS DEPENDENCIAS DEL GOBIERNO MUNICIPAL DE GUADALAJARA (IRREDUCTIBLE)"/>
    <s v="ENERO"/>
    <n v="15500000"/>
    <m/>
    <m/>
    <m/>
    <m/>
    <m/>
    <m/>
    <m/>
    <m/>
    <m/>
    <m/>
    <m/>
    <n v="15500000"/>
    <m/>
    <n v="45"/>
  </r>
  <r>
    <s v="3111107026181O17E17118C03A01B151322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221"/>
    <s v="ARRENDAMIENTO DE EDIFICIOS"/>
    <n v="110125"/>
    <n v="15000000"/>
    <m/>
    <n v="15000000"/>
    <s v="PAGO DEL ARRENDAMIENTO DE LOS INMUEBLES QUE OCUPAN LAS DEPENDENCIAS DEL GOBIERNO MUNICIPAL DE GUADALAJARA (IRREDUCTIBLE)"/>
    <s v="ENERO"/>
    <n v="15000000"/>
    <m/>
    <m/>
    <m/>
    <m/>
    <m/>
    <m/>
    <m/>
    <m/>
    <m/>
    <m/>
    <m/>
    <n v="15000000"/>
    <m/>
    <n v="45"/>
  </r>
  <r>
    <s v="3111107026181O17E17118C03A01B151211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111"/>
    <s v="MATERIALES, ÚTILES Y EQUIPOS MENORES DE OFICINA"/>
    <n v="110125"/>
    <n v="11906558.949999999"/>
    <m/>
    <n v="11906558.949999999"/>
    <s v="DOTAR DE MATERIAL DE PAPELERÍA PARA LA OPERATIVIDAD Y DESARROLLO DE ACTIVIDADES DE LAS ÀREAS DEL GOBIERNO MUNICIPAL DE GUADALAJARA (IRREDUCTIBLE)"/>
    <s v="ENERO"/>
    <n v="11906558.949999999"/>
    <m/>
    <m/>
    <m/>
    <m/>
    <m/>
    <m/>
    <m/>
    <m/>
    <m/>
    <m/>
    <m/>
    <n v="11906558.949999999"/>
    <m/>
    <n v="45"/>
  </r>
  <r>
    <s v="3111107026181O17E17118C03A01B151221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211"/>
    <s v="PRODUCTOS ALIMENTICIOS PARA PERSONAS"/>
    <n v="110125"/>
    <n v="3000000"/>
    <m/>
    <n v="3000000"/>
    <s v="PAGO DEL SERVICIO DE GARRAFONES DE AGUA PURIFICADA PARA CONSUMO DE TODAS LAS DEPENCIAS DEL GOBIERNO MUNICIPAL DE GUADALAJARA (IRREDUCTIBLE)"/>
    <s v="ENERO"/>
    <n v="3000000"/>
    <m/>
    <m/>
    <m/>
    <m/>
    <m/>
    <m/>
    <m/>
    <m/>
    <m/>
    <m/>
    <m/>
    <n v="3000000"/>
    <m/>
    <n v="45"/>
  </r>
  <r>
    <s v="3111107026181O17E17118C03A01B151214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141"/>
    <s v="MATERIALES, ÚTILES Y EQUIPOS MENORES DE TECNOLOGÍAS DE LA INFORMACIÓN Y COMUNICACIONES"/>
    <n v="110125"/>
    <n v="2770000"/>
    <m/>
    <n v="2770000"/>
    <s v="DOTAR DE TÓNER Y TINTAS PARA LAS IMPRESORAS PROPIEDAD DEL GOBIERNO MUNICIPAL DE GUADALAJARA (IRREDUCTIBLE)"/>
    <s v="ENERO"/>
    <n v="2770000"/>
    <m/>
    <m/>
    <m/>
    <m/>
    <m/>
    <m/>
    <m/>
    <m/>
    <m/>
    <m/>
    <m/>
    <n v="2770000"/>
    <m/>
    <n v="45"/>
  </r>
  <r>
    <s v="3111107026181O17E17118C03A01B152511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2"/>
    <s v="5"/>
    <n v="5111"/>
    <s v="MUEBLES DE OFICINA Y ESTANTERÍA"/>
    <n v="110125"/>
    <n v="2076010.79"/>
    <n v="-1038005.395"/>
    <n v="1038005.39"/>
    <s v="COMPRA DE MOBILIRIO PARA LAS ÁREAS QUE CONFORMAN LA DIRECCIÓN "/>
    <s v="ENERO"/>
    <n v="1038005.39"/>
    <m/>
    <m/>
    <m/>
    <m/>
    <m/>
    <m/>
    <m/>
    <m/>
    <m/>
    <m/>
    <m/>
    <n v="1038005.39"/>
    <m/>
    <n v="45"/>
  </r>
  <r>
    <s v="3111107026181O17E17118C03A01B151379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791"/>
    <s v="OTROS SERVICIOS DE TRASLADO Y HOSPEDAJE"/>
    <n v="110125"/>
    <n v="790000"/>
    <m/>
    <n v="790000"/>
    <s v="PAGO DEL SERVICIO DE PENSION DE ESTACIONAMIENTO PARA 55 VEHICULOS OFICIALES DEL GOBIERNO MUNICIPAL DE GUADALAJARA (IRREDUCTIBLE)"/>
    <s v="ENERO"/>
    <n v="790000"/>
    <m/>
    <m/>
    <m/>
    <m/>
    <m/>
    <m/>
    <m/>
    <m/>
    <m/>
    <m/>
    <m/>
    <n v="790000"/>
    <m/>
    <n v="45"/>
  </r>
  <r>
    <s v="3111107026181O17E17118C03A01B151355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551"/>
    <s v="REPARACIÓN Y MANTENIMIENTO DE EQUIPO DE TRANSPORTE"/>
    <n v="110125"/>
    <n v="550000"/>
    <m/>
    <n v="550000"/>
    <s v="SERVICIO DE MANTENIMIENTO PREVENTIVO Y CORRECTIVO A EQUIPOS DE GAS LP PARA EL PARQUE VEHÍCULAR DEL GOBIERNO MUNICIPAL DE GUADALAJARA (IRREDUCTIBLE)"/>
    <s v="ENERO"/>
    <n v="550000"/>
    <m/>
    <m/>
    <m/>
    <m/>
    <m/>
    <m/>
    <m/>
    <m/>
    <m/>
    <m/>
    <m/>
    <n v="550000"/>
    <m/>
    <n v="45"/>
  </r>
  <r>
    <s v="3111107026181O17E17118C03A01B151313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131"/>
    <s v="AGUA"/>
    <n v="110125"/>
    <n v="150000"/>
    <m/>
    <n v="150000"/>
    <s v="GASTOS A COMPROBAR Y PAGO DEL SERVICIO DE AGUA POTABLE POR CONSUMO DE LOS INMUEBLES ARRENDADOS POR EL GOBIERNO MUNICIPAL DE GUADALAJARA (IRREDUCTIBLE)"/>
    <s v="ENERO"/>
    <n v="150000"/>
    <m/>
    <m/>
    <m/>
    <m/>
    <m/>
    <m/>
    <m/>
    <m/>
    <m/>
    <m/>
    <m/>
    <n v="150000"/>
    <m/>
    <n v="45"/>
  </r>
  <r>
    <s v="3111107026181O17E17118C03A02B1513111170125993"/>
    <n v="31111"/>
    <s v="07"/>
    <s v="ADMINISTRACIÓN E INNOVACIÓN"/>
    <s v="18C03A02"/>
    <s v="18"/>
    <x v="11"/>
    <s v="C"/>
    <s v="03"/>
    <x v="38"/>
    <s v="A"/>
    <s v="02"/>
    <s v="Gestión de suministro de energía eléctrica para dependencias del gobierno de Guadalajara"/>
    <s v="6"/>
    <s v="181"/>
    <s v="O17"/>
    <s v="E171"/>
    <m/>
    <s v="0702"/>
    <s v="DIRECCIÓN DE ADMINISTRACIÓN"/>
    <s v="B"/>
    <s v="15"/>
    <n v="1"/>
    <s v="3"/>
    <n v="3111"/>
    <s v="ENERGÍA ELÉCTRICA"/>
    <n v="170125"/>
    <m/>
    <m/>
    <n v="5458305.75"/>
    <s v="SUMINISTRO DE ENERGÍA ELECTRICA PARA TODAS LAS DEPENDENCIAS DEL GOBIERNO MUNICIPAL DE GUADALAJARA (IRREDUCTIBLE)"/>
    <s v="ENERO, FEBRERO"/>
    <n v="2729152.88"/>
    <n v="2729152.87"/>
    <m/>
    <m/>
    <m/>
    <m/>
    <m/>
    <m/>
    <m/>
    <m/>
    <m/>
    <m/>
    <n v="5458305.75"/>
    <m/>
    <n v="45"/>
  </r>
  <r>
    <s v="3111107026181O17E17118C03A02B1513111110125993"/>
    <n v="31111"/>
    <s v="07"/>
    <s v="ADMINISTRACIÓN E INNOVACIÓN"/>
    <s v="18C03A02"/>
    <s v="18"/>
    <x v="11"/>
    <s v="C"/>
    <s v="03"/>
    <x v="38"/>
    <s v="A"/>
    <s v="02"/>
    <s v="Gestión de suministro de energía eléctrica para dependencias del gobierno de Guadalajara"/>
    <s v="6"/>
    <s v="181"/>
    <s v="O17"/>
    <s v="E171"/>
    <m/>
    <s v="0702"/>
    <s v="DIRECCIÓN DE ADMINISTRACIÓN"/>
    <s v="B"/>
    <s v="15"/>
    <n v="1"/>
    <s v="3"/>
    <n v="3111"/>
    <s v="ENERGÍA ELÉCTRICA"/>
    <n v="110125"/>
    <n v="66000000"/>
    <m/>
    <n v="60541694.25"/>
    <s v="SUMINISTRO DE ENERGÍA ELECTRICA PARA TODAS LAS DEPENDENCIAS DEL GOBIERNO MUNICIPAL DE GUADALAJARA (IRREDUCTIBLE)"/>
    <s v="ENERO, FEBRERO"/>
    <n v="30270847.129999999"/>
    <n v="30270847.120000001"/>
    <m/>
    <m/>
    <m/>
    <m/>
    <m/>
    <m/>
    <m/>
    <m/>
    <m/>
    <m/>
    <n v="60541694.25"/>
    <m/>
    <n v="45"/>
  </r>
  <r>
    <s v="3111107026181O17E17118C03A03B1512611110125993"/>
    <n v="31111"/>
    <s v="07"/>
    <s v="ADMINISTRACIÓN E INNOVACIÓN"/>
    <s v="18C03A03"/>
    <s v="18"/>
    <x v="11"/>
    <s v="C"/>
    <s v="03"/>
    <x v="38"/>
    <s v="A"/>
    <s v="03"/>
    <s v="Gestión de suministro de combustible para vehículos y dependencias propiedad del Gobierno de Guadalajara"/>
    <s v="6"/>
    <s v="181"/>
    <s v="O17"/>
    <s v="E171"/>
    <m/>
    <s v="0702"/>
    <s v="DIRECCIÓN DE ADMINISTRACIÓN"/>
    <s v="B"/>
    <s v="15"/>
    <n v="1"/>
    <s v="2"/>
    <n v="2611"/>
    <s v="COMBUSTIBLES, LUBRICANTES Y ADITIVOS"/>
    <n v="110125"/>
    <n v="215000000"/>
    <m/>
    <n v="215000000"/>
    <s v="SUMINISTRO DE COMBUSTIBLE MAGNA Y DIESEL, PARA EL PARQUE VEHÍCULAR Y MAQUINARIA DEL GOBIERNO MUNICIPAL DE GUADALAJARA (IRREDUCTIBLE)"/>
    <s v="ENERO"/>
    <n v="215000000"/>
    <m/>
    <m/>
    <m/>
    <m/>
    <m/>
    <m/>
    <m/>
    <m/>
    <m/>
    <m/>
    <m/>
    <n v="215000000"/>
    <m/>
    <n v="45"/>
  </r>
  <r>
    <s v="3111107026181O17E17118C03A03B1513121110125993"/>
    <n v="31111"/>
    <s v="07"/>
    <s v="ADMINISTRACIÓN E INNOVACIÓN"/>
    <s v="18C03A03"/>
    <s v="18"/>
    <x v="11"/>
    <s v="C"/>
    <s v="03"/>
    <x v="38"/>
    <s v="A"/>
    <s v="03"/>
    <s v="Gestión de suministro de combustible para vehículos y dependencias propiedad del Gobierno de Guadalajara"/>
    <s v="6"/>
    <s v="181"/>
    <s v="O17"/>
    <s v="E171"/>
    <m/>
    <s v="0702"/>
    <s v="DIRECCIÓN DE ADMINISTRACIÓN"/>
    <s v="B"/>
    <s v="15"/>
    <n v="1"/>
    <s v="3"/>
    <n v="3121"/>
    <s v="GAS"/>
    <n v="110125"/>
    <n v="4000000"/>
    <m/>
    <n v="4000000"/>
    <s v="SERVICIO DE SUMINISTRO DE COMBUSTIBLE GAS LP, PARA LAS DEPENDENCIAS DEL GOBIERNO MUNICIPAL DE GUADALAJARA (IRREDUCTIBLE)"/>
    <s v="ENERO"/>
    <n v="4000000"/>
    <m/>
    <m/>
    <m/>
    <m/>
    <m/>
    <m/>
    <m/>
    <m/>
    <m/>
    <m/>
    <m/>
    <n v="4000000"/>
    <m/>
    <n v="45"/>
  </r>
  <r>
    <s v="3111107026181O17E17118C03A03B1512611110125993"/>
    <n v="31111"/>
    <s v="07"/>
    <s v="ADMINISTRACIÓN E INNOVACIÓN"/>
    <s v="18C03A03"/>
    <s v="18"/>
    <x v="11"/>
    <s v="C"/>
    <s v="03"/>
    <x v="38"/>
    <s v="A"/>
    <s v="03"/>
    <s v="Gestión de suministro de combustible para vehículos y dependencias propiedad del Gobierno de Guadalajara"/>
    <s v="6"/>
    <s v="181"/>
    <s v="O17"/>
    <s v="E171"/>
    <m/>
    <s v="0702"/>
    <s v="DIRECCIÓN DE ADMINISTRACIÓN"/>
    <s v="B"/>
    <s v="15"/>
    <n v="1"/>
    <s v="2"/>
    <n v="2611"/>
    <s v="COMBUSTIBLES, LUBRICANTES Y ADITIVOS"/>
    <n v="110125"/>
    <n v="3000000"/>
    <m/>
    <n v="3000000"/>
    <s v="SUMINISTRO DE GAS LP PARA LOS VEHÍCULOS DEL GOBIERNO MUNICIPAL DE GUADALAJARA (IRREDUCTIBLE)"/>
    <s v="ENERO"/>
    <n v="3000000"/>
    <m/>
    <m/>
    <m/>
    <m/>
    <m/>
    <m/>
    <m/>
    <m/>
    <m/>
    <m/>
    <m/>
    <n v="3000000"/>
    <m/>
    <n v="45"/>
  </r>
  <r>
    <s v="3111107026181O17E17118C04A01B151249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91"/>
    <s v="OTROS MATERIALES Y ARTÍCULOS DE CONSTRUCCIÓN Y REPARACIÓN"/>
    <n v="110125"/>
    <n v="15000000"/>
    <m/>
    <n v="15000000"/>
    <s v="COMPRA DE PINTURA ESMALTE, VINILICA, EPOXICA, IMPERMEABILIZANTE, BARNICES, CINTAS, PEGAMENTOS, SILICÓN, FELPAS, BROCHAS, ETC., NECESARIOS PARA REALIZAR LABORES DE MANTENIMIENTO EN LOS INMUEBLES DEL MUNICIPIO DE GUADALAJARA."/>
    <s v="FEBRERO"/>
    <m/>
    <n v="15000000"/>
    <m/>
    <m/>
    <m/>
    <m/>
    <m/>
    <m/>
    <m/>
    <m/>
    <m/>
    <m/>
    <n v="15000000"/>
    <m/>
    <n v="45"/>
  </r>
  <r>
    <s v="3111107026181O17E17118C04A01B15256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61"/>
    <s v="EQUIPOS DE GENERACIÓN ELÉCTRICA, APARATOS Y ACCESORIOS ELÉCTRICOS"/>
    <n v="110125"/>
    <n v="4200000"/>
    <m/>
    <n v="4200000"/>
    <s v="COMPRA DE TRANSFORMADORES QUE INCLUYAN INSTALACIÓN, NECESARIOS EN LOS INMUEBLES DEL MUNICIPIO DE GUADALAJARA."/>
    <s v="ENERO"/>
    <n v="4200000"/>
    <m/>
    <m/>
    <m/>
    <m/>
    <m/>
    <m/>
    <m/>
    <m/>
    <m/>
    <m/>
    <m/>
    <n v="4200000"/>
    <m/>
    <n v="45"/>
  </r>
  <r>
    <s v="3111107026181O17E17118C04A01B15124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61"/>
    <s v="MATERIAL ELÉCTRICO Y ELECTRÓNICO"/>
    <n v="110125"/>
    <n v="3500000"/>
    <m/>
    <n v="3500000"/>
    <s v="COMPRA DE CABLE, LÁMPARAS, FOCOS, FOTO CELDAS, CONTACTOS, APAGADORES, INTERRUPTORES, ETC., NECESARIOS PARA REALIZAR LABORES DE MANTENIMIENTO EN LOS INMUEBLES DEL MUNICIPIO DE GUADALAJARA."/>
    <s v="ENERO, FEBRERO"/>
    <n v="500000"/>
    <n v="3000000"/>
    <m/>
    <m/>
    <m/>
    <m/>
    <m/>
    <m/>
    <m/>
    <m/>
    <m/>
    <m/>
    <n v="3500000"/>
    <m/>
    <n v="45"/>
  </r>
  <r>
    <s v="3111107026181O17E17118C04A01B151247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71"/>
    <s v="ARTÍCULOS METÁLICOS PARA LA CONSTRUCCIÓN"/>
    <n v="110125"/>
    <n v="3000000"/>
    <m/>
    <n v="3000000"/>
    <s v="COMPRA DE ALAMBRE, CANALES METÁLICOS, POSTES METÁLICOS, PTR, REDONDOS CUADRADOS, MALLAS, LAMINAS, CLAVOS, TORNILLOS, PIJAS, SOLDADURA, ETC., NECESARIOS PARA REALIZAR LABORES DE MANTENIMIENTO EN LOS INMUEBLES DEL MUNICIPIO DE GUADALAJARA."/>
    <s v="ENERO, FEBRERO"/>
    <n v="500000"/>
    <n v="2500000"/>
    <m/>
    <m/>
    <m/>
    <m/>
    <m/>
    <m/>
    <m/>
    <m/>
    <m/>
    <m/>
    <n v="3000000"/>
    <m/>
    <n v="45"/>
  </r>
  <r>
    <s v="3111107026181O17E17118C04A01B15129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911"/>
    <s v="HERRAMIENTAS MENORES"/>
    <n v="110125"/>
    <n v="1100000"/>
    <m/>
    <n v="1100000"/>
    <s v="COMPRA DE MARROS, PINZAS, MARTILLOS, CUÑAS, DESARMADORES, BOMBAS PARA FUMIGAR, BOMBAS PARA DESTAPAR DRENAJES, ETC., LAS CUALES SON NECESARIAS PARA QUE EL PERSONAL DE ESTA DEPENDENCIA PUEDA REALIZAR LABORES DE MANTENIMIENTO EN LOS INMUEBLES DEL MUNICIPIO DE GUADALAJARA."/>
    <s v="ENERO, MARZO"/>
    <n v="100000"/>
    <m/>
    <n v="1000000"/>
    <m/>
    <m/>
    <m/>
    <m/>
    <m/>
    <m/>
    <m/>
    <m/>
    <m/>
    <n v="1100000"/>
    <m/>
    <n v="45"/>
  </r>
  <r>
    <s v="3111119076131O17E17732C07A05P9113321110125993"/>
    <n v="31111"/>
    <s v="19"/>
    <s v="OFICINA EJECUTIVA DE PRESIDENCIA "/>
    <s v="32C07A05"/>
    <s v="32"/>
    <x v="6"/>
    <s v="C"/>
    <s v="07"/>
    <x v="40"/>
    <s v="A"/>
    <s v="05"/>
    <s v="Implementación, dirección y ejecución de  proyectos de vivienda colaborativa (Cooperativas de Vivienda y Vivienda Colectiva)"/>
    <s v="6"/>
    <s v="131"/>
    <s v="O17"/>
    <s v="E177"/>
    <m/>
    <s v="1907"/>
    <s v="AGENCIA MUNICIPAL DE VIVIENDA "/>
    <s v="P"/>
    <s v="91"/>
    <n v="1"/>
    <s v="3"/>
    <n v="3321"/>
    <s v="SERVICIOS DE DISEÑO, ARQUITECTURA, INGENIERÍA Y ACTIVIDADES RELACIONADAS"/>
    <n v="110125"/>
    <n v="810000"/>
    <m/>
    <n v="810000"/>
    <s v="Cobertura de servicios de diseño y arquitectura para la realización de proyectos de Cooperativas de vivienda"/>
    <s v="ENERO A DICIEM BRE"/>
    <n v="67500"/>
    <n v="67500"/>
    <n v="67500"/>
    <n v="67500"/>
    <n v="67500"/>
    <n v="67500"/>
    <n v="67500"/>
    <n v="67500"/>
    <n v="67500"/>
    <n v="67500"/>
    <n v="67500"/>
    <n v="67500"/>
    <n v="810000"/>
    <m/>
    <n v="45"/>
  </r>
  <r>
    <s v="3111107026181O17E17118C04A01B15129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921"/>
    <s v="REFACCIONES Y ACCESORIOS MENORES DE EDIFICIOS"/>
    <n v="110125"/>
    <n v="890000"/>
    <m/>
    <n v="890000"/>
    <s v="COMPRA DE CANDADOS, CHAPAS, CERRADURAS, PASADORES, HERRAJES, ETC., LOS CUALES SON NECESARIOS PARA RESGUARDAR LAS OFICINAS Y LOS ACTIVOS QUE SE ENCUENTRAN EN LOS INMUEBLES DEL MUNICIPIO DE GUADALAJARA."/>
    <s v="ENERO, MARZO"/>
    <n v="50000"/>
    <m/>
    <n v="840000"/>
    <m/>
    <m/>
    <m/>
    <m/>
    <m/>
    <m/>
    <m/>
    <m/>
    <m/>
    <n v="890000"/>
    <m/>
    <n v="45"/>
  </r>
  <r>
    <s v="3111107026181O17E17118C04A01B15125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561"/>
    <s v="FIBRAS SINTÉTICAS, HULES, PLÁSTICOS Y DERIVADOS"/>
    <n v="110125"/>
    <n v="875000"/>
    <m/>
    <n v="875000"/>
    <s v="COMPRA DE CODOS, TEE, COPLES, ADAPTADORES, TUBOS DE PVC, EMPAQUES, TAQUETES, CESPOL, ETC., NECESARIOS PARA REALIZAR LABORES DE MANTENIMIENTO EN LOS INMUEBLES DEL MUNICIPIO DE GUADALAJARA."/>
    <s v="ENERO, FEBRERO"/>
    <n v="100000"/>
    <n v="775000"/>
    <m/>
    <m/>
    <m/>
    <m/>
    <m/>
    <m/>
    <m/>
    <m/>
    <m/>
    <m/>
    <n v="875000"/>
    <m/>
    <n v="45"/>
  </r>
  <r>
    <s v="3111107026181O17E17118C04A01B15124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11"/>
    <s v="PRODUCTOS MINERALES NO METÁLICOS"/>
    <n v="110125"/>
    <n v="830000"/>
    <m/>
    <n v="830000"/>
    <s v="COMPRA DE ARENA, BLOCK, WC, LADRILLOS, LAVAMANOS, MARMOLINA, TANQUES SANITARIOS, TINACOS, ETC., NECESARIOS PARA REALIZAR LABORES DE MANTENIMIENTO EN LOS INMUEBLES DEL MUNICIPIO DE GUADALAJARA."/>
    <s v="ENERO, MARZO"/>
    <n v="30000"/>
    <m/>
    <n v="800000"/>
    <m/>
    <m/>
    <m/>
    <m/>
    <m/>
    <m/>
    <m/>
    <m/>
    <m/>
    <n v="830000"/>
    <m/>
    <n v="45"/>
  </r>
  <r>
    <s v="3111107046382O17E17319C02A01B1512161110125993"/>
    <n v="31111"/>
    <s v="07"/>
    <s v="ADMINISTRACIÓN E INNOVACIÓN"/>
    <s v="19C02A01"/>
    <s v="19"/>
    <x v="18"/>
    <s v="C"/>
    <s v="02"/>
    <x v="41"/>
    <s v="A"/>
    <s v="01"/>
    <s v="Actualización de trámites y servicios del Gobierno de Guadalajara en línea"/>
    <s v="6"/>
    <s v="382"/>
    <s v="O17"/>
    <s v="E173"/>
    <m/>
    <s v="0704"/>
    <s v="DIRECCIÓN DE INNOVACIÓN GUBERNAMENTAL"/>
    <s v="B"/>
    <s v="15"/>
    <n v="1"/>
    <s v="2"/>
    <n v="2161"/>
    <s v="MATERIAL DE LIMPIEZA"/>
    <n v="110125"/>
    <n v="1000"/>
    <m/>
    <n v="1000"/>
    <s v="ARTÍCULOS DE LIMPIEZA QUE NO PROPORIONA EL ALMACEN GENERAL: PAÑOS DE MICROFIBRA"/>
    <s v="MARZO"/>
    <n v="0"/>
    <n v="0"/>
    <n v="1000"/>
    <n v="0"/>
    <n v="0"/>
    <n v="0"/>
    <n v="0"/>
    <n v="0"/>
    <n v="0"/>
    <n v="0"/>
    <n v="0"/>
    <n v="0"/>
    <n v="1000"/>
    <m/>
    <n v="45"/>
  </r>
  <r>
    <s v="3111107026181O17E17118C04A01B15256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21"/>
    <s v="MAQUINARIA Y EQUIPO INDUSTRIAL"/>
    <n v="110125"/>
    <n v="770000"/>
    <m/>
    <n v="770000"/>
    <s v="COMPRA DE BOMBAS HIDRÁULICAS, DE LODOS, DOMESTICAS Y DE DESCARGA, NECESARIAS PARA ALIMENTACIÓN HIDRÁULICA EN CISTERNAS Y DE CÁRCAMOS PARA DESCARGA DE AGUAS PLUVIALES DE LOS INMUEBLES DEL MUNICIPIO DE GUADALAJARA"/>
    <s v="ENERO"/>
    <n v="770000"/>
    <m/>
    <m/>
    <m/>
    <m/>
    <m/>
    <m/>
    <m/>
    <m/>
    <m/>
    <m/>
    <m/>
    <n v="770000"/>
    <m/>
    <n v="45"/>
  </r>
  <r>
    <s v="3111107026181O17E17118C04A01B15127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711"/>
    <s v="VESTUARIO Y UNIFORMES"/>
    <n v="110125"/>
    <n v="585000"/>
    <m/>
    <n v="585000"/>
    <s v="COMPRA DE PANTALONES DE MEZCLILLA Y GABARDINA, CAMISAS DE MEZCLILLA, PLAYERAS TIPO POLO, BATAS DE INTENDENCIA, ZAPATOS PARA MUJER, BOTAS, CHAMARRAS, ETC., NECESARIOS PARA DAR UNA BUENA IMAGEN DEL PERSONAL DE ESTA DEPENDENCIA, CUANDO ACUDEN A REALIZAR LABORES DE MANTENIMIENTO A LOS INMUEBLES DEL MUNICIPIO DE GUADALAJARA."/>
    <s v="ENERO"/>
    <n v="585000"/>
    <m/>
    <m/>
    <m/>
    <m/>
    <m/>
    <m/>
    <m/>
    <m/>
    <m/>
    <m/>
    <m/>
    <n v="585000"/>
    <m/>
    <n v="45"/>
  </r>
  <r>
    <s v="3111107046382O17E17319C02A02B151294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941"/>
    <s v="REFACCIONES Y ACCESORIOS MENORES DE EQUIPO DE CÓMPUTO Y TECNOLOGÍAS DE LA INFORMACIÓN"/>
    <n v="110125"/>
    <n v="450000"/>
    <m/>
    <n v="450000"/>
    <s v="COMPRAS DIVERSAS NECESRIAS PARA LOS EQUIPOS DE COMPUTO DE LAS DIFERENTES DEPENDENCIAS: MEMORIAS RAM, DISCOS DUROS, FUENTES DE PODER, ADAPTADORES, "/>
    <s v="MARZO"/>
    <n v="0"/>
    <n v="0"/>
    <n v="450000"/>
    <n v="0"/>
    <n v="0"/>
    <n v="0"/>
    <n v="0"/>
    <n v="0"/>
    <n v="0"/>
    <n v="0"/>
    <n v="0"/>
    <n v="0"/>
    <n v="450000"/>
    <m/>
    <n v="45"/>
  </r>
  <r>
    <s v="3111107026181O17E17118C04A01B151245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51"/>
    <s v="VIDRIO Y PRODUCTOS DE VIDRIO"/>
    <n v="110125"/>
    <n v="200000"/>
    <m/>
    <n v="200000"/>
    <s v="COMPRA DE VIDRIOS DE DIFERENTES MEDIDAS, NECESARIOS PARA REALIZAR LABORES DE MANTENIMIENTO EN LOS INMUEBLES DEL MUNICIPIO DE GUADALAJARA."/>
    <s v="ENERO, MAYO"/>
    <n v="50000"/>
    <m/>
    <m/>
    <m/>
    <n v="150000"/>
    <m/>
    <m/>
    <m/>
    <m/>
    <m/>
    <m/>
    <m/>
    <n v="200000"/>
    <m/>
    <n v="45"/>
  </r>
  <r>
    <s v="3111107026181O17E17118C04A01B15124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21"/>
    <s v="CEMENTO Y PRODUCTOS DE CONCRETO"/>
    <n v="110125"/>
    <n v="180000"/>
    <m/>
    <n v="180000"/>
    <s v="COMPRA DE CEMENTO FLEXIBLE, CEMENTO GRIS, PEGA PISO, DUROCK, MORTERO, CEMENTO BLANCO, JUNTEADOR, BASE COAT, CEMENTO ACRÍLICO Y PASTAS TEXTURIZADAS, ETC., NECESARIOS PARA REALIZAR LABORES DE MANTENIMIENTO EN LOS INMUEBLES DEL MUNICIPIO DE GUADALAJARA."/>
    <s v="ENERO, MARZO"/>
    <n v="20000"/>
    <m/>
    <n v="160000"/>
    <m/>
    <m/>
    <m/>
    <m/>
    <m/>
    <m/>
    <m/>
    <m/>
    <m/>
    <n v="180000"/>
    <m/>
    <n v="45"/>
  </r>
  <r>
    <s v="3111107026181O17E17118C04A01B15125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521"/>
    <s v="FERTILIZANTES, PESTICIDAS Y OTROS AGROQUÍMICOS"/>
    <n v="110125"/>
    <n v="140000"/>
    <m/>
    <n v="140000"/>
    <s v="COMPRA DE CEBADEROS, INSECTICIDAS Y RATICIDAS, ETC., LOS CUALES SE UTILIZAN PARA REALIZAR FUMIGACIONES CONTRA INSECTOS Y ROEDORES Y ASÍ CONTROLAR PLAGAS EN LOS INMUEBLES DEL MUNICIPIO DE GUADALAJARA."/>
    <s v="ENERO, MARZO"/>
    <n v="20000"/>
    <m/>
    <n v="120000"/>
    <m/>
    <m/>
    <m/>
    <m/>
    <m/>
    <m/>
    <m/>
    <m/>
    <m/>
    <n v="140000"/>
    <m/>
    <n v="45"/>
  </r>
  <r>
    <s v="3111107026181O17E17118C04A01B151243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31"/>
    <s v="CAL, YESO Y PRODUCTOS DE YESO"/>
    <n v="110125"/>
    <n v="130000"/>
    <m/>
    <n v="130000"/>
    <s v="COMPRA DE YESO, HOJAS DE TABLAROCA, CAL, REDIMIX, ETC., NECESARIOS PARA REALIZAR LABORES DE MANTENIMIENTO EN LOS INMUEBLES DEL MUNICIPIO DE GUADALAJARA."/>
    <s v="ENERO, ABRIL"/>
    <n v="20000"/>
    <m/>
    <m/>
    <n v="110000"/>
    <m/>
    <m/>
    <m/>
    <m/>
    <m/>
    <m/>
    <m/>
    <m/>
    <n v="130000"/>
    <m/>
    <n v="45"/>
  </r>
  <r>
    <s v="3111107026181O17E17118C04A01B152519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191"/>
    <s v="OTROS MOBILIARIOS Y EQUIPOS DE ADMINISTRACIÓN"/>
    <n v="110125"/>
    <n v="100000"/>
    <n v="-50000"/>
    <n v="50000"/>
    <s v="COMPRA DE VENTILADORES, NECESARIOS PARA PROVEER DE UN CLIMA AGRADABLE A LAS PERSONAS SERVIDORAS PUBLICAS QUE LABORAN EN LOS INMUEBLES DEL MUNICIPIO DE GUADALAJARA"/>
    <s v="ENERO, ABRIL"/>
    <n v="10000"/>
    <m/>
    <m/>
    <n v="40000"/>
    <m/>
    <m/>
    <m/>
    <m/>
    <m/>
    <m/>
    <m/>
    <m/>
    <n v="50000"/>
    <m/>
    <n v="45"/>
  </r>
  <r>
    <s v="3111107026181O17E17118C04A01B15127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721"/>
    <s v="PRENDAS DE SEGURIDAD Y PROTECCIÓN PERSONAL"/>
    <n v="110125"/>
    <n v="95000"/>
    <m/>
    <n v="95000"/>
    <s v="COMPRA DE CARETAS, LENTES, SOMBREROS, GUANTES, FAJAS, ETC., NECESARIOS PARA SEGURIDAD AL PERSONAL DE ESTA DEPENDENCIA CUANDO ACUDEN A REALIZAR LABORES DE MANTENIMIENTO A LOS INMUEBLES DEL MUNICIPIO DE GUADALAJARA."/>
    <s v="ENERO, FEBRERO"/>
    <n v="15000"/>
    <n v="80000"/>
    <m/>
    <m/>
    <m/>
    <m/>
    <m/>
    <m/>
    <m/>
    <m/>
    <m/>
    <m/>
    <n v="95000"/>
    <m/>
    <n v="45"/>
  </r>
  <r>
    <s v="3111107026181O17E17118C04A01B152567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71"/>
    <s v="HERRAMIENTAS Y MÁQUINAS-HERRAMIENTA"/>
    <n v="110125"/>
    <n v="50000"/>
    <m/>
    <n v="50000"/>
    <s v="COMPRA DE ESMERILADORAS ELÉCTRICAS, ROTOMARTILLOS, TALADROS, SOLDADORAS, HIDROLAVADORAS, ASPIRADORAS, ROCIADORES DE PINTURA ETC., LAS CUALES SON NECESARIAS PARA QUE EL PERSONAL DE ESTA DEPENDENCIA PUEDA REALIZAR LOS MANTENIMIENTOS A LOS INMUEBLES DEL MUNICIPIO DE GUADALAJARA."/>
    <s v="ENERO, MARZO"/>
    <n v="10000"/>
    <m/>
    <n v="40000"/>
    <m/>
    <m/>
    <m/>
    <m/>
    <m/>
    <m/>
    <m/>
    <m/>
    <m/>
    <n v="50000"/>
    <m/>
    <n v="45"/>
  </r>
  <r>
    <s v="3111107026181O17E17118C04A01B15121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111"/>
    <s v="MATERIALES, ÚTILES Y EQUIPOS MENORES DE OFICINA"/>
    <n v="110125"/>
    <n v="41000"/>
    <m/>
    <n v="41000"/>
    <s v="COMPRA DE PASTAS Y ARILLOS PARA ENGARGOLAR NECESARIOS PARA LA ELABORACIÓN DE LIBROS DE ÓRDENES DE SERVICIO DE ESTA UNIDAD DEPARTAMENTAL DE SERVICIOS GENERALES Y COMPRA DE CARTÓN CORRUGADO PARA ENVOLTURA, NECESARIO PARA CUBRIR ESPACIOS AL MOMENTO DE REALIZAR LABORES DE PINTURA. (IRREDUCTIBLE)"/>
    <s v="ENERO"/>
    <n v="41000"/>
    <m/>
    <m/>
    <m/>
    <m/>
    <m/>
    <m/>
    <m/>
    <m/>
    <m/>
    <m/>
    <m/>
    <n v="41000"/>
    <m/>
    <n v="45"/>
  </r>
  <r>
    <s v="3111107026181O17E17118C04A01B15125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511"/>
    <s v="PRODUCTOS QUÍMICOS BÁSICOS"/>
    <n v="110125"/>
    <n v="20000"/>
    <m/>
    <n v="20000"/>
    <s v="COMPRA DE OXIGENO Y ACETILENO NECESARIO PARA LA MAQUINA CORTADORA QUE SE UTILIZA EN LA HERRERÍA ADSCRITA EN ESTA UNIDAD DEPARTAMENTAL, MISMA QUE SE REQUIERE PARA REALIZAR LABORES DE MANTENIMIENTO EN LOS INMUEBLES DEL MUNICIPIO DE GUADALAJARA."/>
    <s v="ENERO, MARZO"/>
    <n v="5000"/>
    <m/>
    <n v="15000"/>
    <m/>
    <m/>
    <m/>
    <m/>
    <m/>
    <m/>
    <m/>
    <m/>
    <m/>
    <n v="20000"/>
    <m/>
    <n v="45"/>
  </r>
  <r>
    <s v="3111107026181O17E17118C04A01B152569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91"/>
    <s v="OTROS EQUIPOS"/>
    <n v="110125"/>
    <n v="20000"/>
    <m/>
    <n v="20000"/>
    <s v="COMPRA DE CALENTADOR PARA PALACIO MUNICIPAL"/>
    <s v="ENERO"/>
    <n v="5000"/>
    <m/>
    <m/>
    <n v="15000"/>
    <m/>
    <m/>
    <m/>
    <m/>
    <m/>
    <m/>
    <m/>
    <m/>
    <n v="20000"/>
    <m/>
    <n v="45"/>
  </r>
  <r>
    <s v="3111107026181O17E17118C04A01B15121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161"/>
    <s v="MATERIAL DE LIMPIEZA"/>
    <n v="110125"/>
    <n v="11000"/>
    <m/>
    <n v="11000"/>
    <s v="COMPRA DE SARRICIDA, DESPACHADOR DE PAPEL PARA MANOS, JABÓN Y PAPEL SANITARIO, LIMPIADOR DESENGRASANTE, LIMPIADOR DE METALES, ETC. NECESARIOS PARA REALIZAR LABORES DE LIMPIEZA EN MERCADO CORONA, EDIFICIO RIVIAL, PRESIDENCIA MUNICIPAL Y EDIFICIO CENTRAL DE LA UNIDAD ADMINISTRATIVA CORONA. (IRREDUCTIBLE)"/>
    <s v="ENERO"/>
    <n v="11000"/>
    <m/>
    <m/>
    <m/>
    <m/>
    <m/>
    <m/>
    <m/>
    <m/>
    <m/>
    <m/>
    <m/>
    <n v="11000"/>
    <m/>
    <n v="45"/>
  </r>
  <r>
    <s v="3111107026181O17E17118C04A01B151244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41"/>
    <s v="MADERA Y PRODUCTOS DE MADERA"/>
    <n v="110125"/>
    <n v="10000"/>
    <m/>
    <n v="10000"/>
    <s v="COMPRA DE PUERTAS DE MADERA, HOJAS DE MDF, FAJILLAS DE MADERA, ETC., NECESARIOS PARA REALIZAR LABORES DE MANTENIMIENTO EN LOS INMUEBLES DEL MUNICIPIO DE GUADALAJARA."/>
    <s v="ENERO, ABRIL"/>
    <n v="2500"/>
    <m/>
    <m/>
    <n v="7500"/>
    <m/>
    <m/>
    <m/>
    <m/>
    <m/>
    <m/>
    <m/>
    <m/>
    <n v="10000"/>
    <m/>
    <n v="45"/>
  </r>
  <r>
    <s v="3111107026181O17E17118C04A01B151248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81"/>
    <s v="MATERIALES COMPLEMENTARIOS"/>
    <n v="110125"/>
    <n v="10000"/>
    <m/>
    <n v="10000"/>
    <s v="COMPRA DE PISOS LAMINADOS, PERFACINTA, MOLDURAS TIPO ZOCLO, ETC., NECESARIOS PARA REALIZAR LABORES DE MANTENIMIENTO EN LOS INMUEBLES DEL MUNICIPIO DE GUADALAJARA."/>
    <s v="ENERO, MAYO"/>
    <n v="2500"/>
    <m/>
    <m/>
    <m/>
    <n v="7500"/>
    <m/>
    <m/>
    <m/>
    <m/>
    <m/>
    <m/>
    <m/>
    <n v="10000"/>
    <m/>
    <n v="45"/>
  </r>
  <r>
    <s v="3111107026181O17E17118C04A01B15126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611"/>
    <s v="COMBUSTIBLES, LUBRICANTES Y ADITIVOS"/>
    <n v="110125"/>
    <n v="2000"/>
    <m/>
    <n v="2000"/>
    <s v="COMPRA DE CILINDRO DE GAS PROPILENO, NECESARIO PARA REALIZAR LABORES DE MANTENIMIENTO EN LOS INMUEBLES DEL MUNICIPIO DE GUADADALAJARA (IRREDUCTIBLE)"/>
    <s v="ENERO, MARZO"/>
    <n v="500"/>
    <m/>
    <n v="1500"/>
    <m/>
    <m/>
    <m/>
    <m/>
    <m/>
    <m/>
    <m/>
    <m/>
    <m/>
    <n v="2000"/>
    <m/>
    <n v="45"/>
  </r>
  <r>
    <s v="3111107026181O17E17118C04A02B151357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3"/>
    <n v="3571"/>
    <s v="INSTALACIÓN, REPARACIÓN Y MANTENIMIENTO DE MAQUINARIA, OTROS EQUIPOS Y HERRAMIENTA"/>
    <n v="110125"/>
    <n v="20100000"/>
    <m/>
    <n v="20100000"/>
    <s v="SERVICIO DE MANTENIMIENTO A PLANTAS DE EMERGENCIA, ELEVADORES, BOMBAS, AIRES ACONDICIONADOS, TRANSFORMADORES, ALARMAS, ETC. EN LOS INMUEBLES DEL MUNICIPIO DE GUADALAJARA EN DONDE SE REQUIERA (IRREDUCTIBLE)"/>
    <s v="ENERO"/>
    <n v="20100000"/>
    <m/>
    <m/>
    <m/>
    <m/>
    <m/>
    <m/>
    <m/>
    <m/>
    <m/>
    <m/>
    <m/>
    <n v="20100000"/>
    <m/>
    <n v="45"/>
  </r>
  <r>
    <s v="3111107026181O17E17118C04A02B151351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3"/>
    <n v="3511"/>
    <s v="CONSERVACIÓN Y MANTENIMIENTO MENOR DE INMUEBLES"/>
    <n v="110125"/>
    <n v="11000000"/>
    <m/>
    <n v="11000000"/>
    <s v="SERVICIO DE MANTENIMIENTO A CÁRCAMOS Y CISTERNAS, PUERTAS DE MADERA EN PALACIO MUNICIPAL Y SISTEMAS FOTOVOLTAICOS, LIMPIEZA DE CANDILES Y PULIDO DE PISOS UBICADOS EN LOS INMUEBLES DEL MUNICIPIO DE GUADALAJARA EN DONDE SE REQUIERA (IRREDUCTIBLE)"/>
    <s v="ENERO"/>
    <n v="11000000"/>
    <m/>
    <m/>
    <m/>
    <m/>
    <m/>
    <m/>
    <m/>
    <m/>
    <m/>
    <m/>
    <m/>
    <n v="11000000"/>
    <m/>
    <n v="45"/>
  </r>
  <r>
    <s v="3111107026181O17E17118C04A02B152564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2"/>
    <s v="5"/>
    <n v="5641"/>
    <s v="SISTEMAS DE AIRE ACONDICIONADO, CALEFACCIÓN Y DE REFRIGERACIÓN INDUSTRIAL Y COMERCIAL"/>
    <n v="110125"/>
    <n v="7800000"/>
    <m/>
    <n v="7800000"/>
    <s v="COMPRA DE AIRES ACONDICIONADOS QUE INCLUYAN INSTALACIÓN, NECESARIOS EN LOS INMUEBLES DEL MUNICIPIO DE GUADALAJARA."/>
    <s v="ENERO"/>
    <n v="7800000"/>
    <m/>
    <m/>
    <m/>
    <m/>
    <m/>
    <m/>
    <m/>
    <m/>
    <m/>
    <m/>
    <m/>
    <n v="7800000"/>
    <m/>
    <n v="45"/>
  </r>
  <r>
    <s v="3111107026181O17E17118C04A02B151359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3"/>
    <n v="3591"/>
    <s v="SERVICIOS DE JARDINERÍA Y FUMIGACIÓN"/>
    <n v="110125"/>
    <n v="500000"/>
    <m/>
    <n v="500000"/>
    <s v="SERVICIO DE FUMIGACIÓN EN LOS INMUEBLES COMO UNIDADES MEDICAS, PALACIO MUNICIPAL, EDIFICIO RIVIAL, ASI COMO INMUEBLES DEL MUNICIPIO DE GUADALAJARA EN DONDE SE REQUIERA."/>
    <s v="ENERO, MARZO"/>
    <n v="50000"/>
    <m/>
    <n v="450000"/>
    <m/>
    <m/>
    <m/>
    <m/>
    <m/>
    <m/>
    <m/>
    <m/>
    <m/>
    <n v="500000"/>
    <m/>
    <n v="45"/>
  </r>
  <r>
    <s v="3111107026181O17E17118C04A02B151294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2"/>
    <n v="2941"/>
    <s v="REFACCIONES Y ACCESORIOS MENORES DE EQUIPO DE CÓMPUTO Y TECNOLOGÍAS DE LA INFORMACIÓN"/>
    <n v="110125"/>
    <n v="20000"/>
    <m/>
    <n v="20000"/>
    <s v="COMPRA DE DISCO DURO PARA CIRCUITO CERRADO REFORMA Y CAMARAS DE VIGILANCIA"/>
    <s v="ENERO"/>
    <n v="20000"/>
    <m/>
    <m/>
    <m/>
    <m/>
    <m/>
    <m/>
    <m/>
    <m/>
    <m/>
    <m/>
    <m/>
    <n v="20000"/>
    <m/>
    <n v="45"/>
  </r>
  <r>
    <s v="3111107026181O17E17118C05A01B151355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3"/>
    <n v="3551"/>
    <s v="REPARACIÓN Y MANTENIMIENTO DE EQUIPO DE TRANSPORTE"/>
    <n v="110125"/>
    <n v="41550000"/>
    <m/>
    <n v="41550000"/>
    <s v="SERVICIO DE MANTENIMIENTO PREVENTIVO Y CORRECTIVO PARA VEHICULOS LIVIANOS, PARA EL PARQUE VEHICULAR DEL MUNICIPIO DE GUADALAJARA (IRREDUCTIBLE)"/>
    <s v="ENERO"/>
    <n v="41550000"/>
    <m/>
    <m/>
    <m/>
    <m/>
    <m/>
    <m/>
    <m/>
    <m/>
    <m/>
    <m/>
    <m/>
    <n v="41550000"/>
    <m/>
    <n v="45"/>
  </r>
  <r>
    <s v="3111107026181O17E17118C05A01B15112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221"/>
    <s v="SUELDO PARA PERSONAL EVENTUAL"/>
    <n v="150125"/>
    <m/>
    <m/>
    <n v="4431048"/>
    <m/>
    <s v="ENERO"/>
    <n v="4431048"/>
    <m/>
    <m/>
    <m/>
    <m/>
    <m/>
    <m/>
    <m/>
    <m/>
    <m/>
    <m/>
    <m/>
    <n v="4431048"/>
    <m/>
    <n v="45"/>
  </r>
  <r>
    <s v="3111107026181O17E17118C05A01B151131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311"/>
    <s v="PRIMAS POR AÑOS DE SERVICIOS EFECTIVOS PRESTADOS"/>
    <n v="150125"/>
    <m/>
    <m/>
    <n v="2071441.44"/>
    <m/>
    <s v="ENERO"/>
    <n v="2071441.44"/>
    <m/>
    <m/>
    <m/>
    <m/>
    <m/>
    <m/>
    <m/>
    <m/>
    <m/>
    <m/>
    <m/>
    <n v="2071441.44"/>
    <m/>
    <n v="45"/>
  </r>
  <r>
    <s v="3111107026181O17E17118C05A01B15113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321"/>
    <s v="PRIMAS DE VACACIONES, DOMINICAL Y GRATIFICACIÓN DE FIN DE AÑO"/>
    <n v="150125"/>
    <m/>
    <m/>
    <n v="7706189.7699999996"/>
    <m/>
    <s v="ENERO"/>
    <n v="7706189.7699999996"/>
    <m/>
    <m/>
    <m/>
    <m/>
    <m/>
    <m/>
    <m/>
    <m/>
    <m/>
    <m/>
    <m/>
    <n v="7706189.7699999996"/>
    <m/>
    <n v="45"/>
  </r>
  <r>
    <s v="3111107026181O17E17118C05A01B15113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321"/>
    <s v="PRIMAS DE VACACIONES, DOMINICAL Y GRATIFICACIÓN DE FIN DE AÑO"/>
    <n v="150125"/>
    <m/>
    <m/>
    <n v="391366.67"/>
    <m/>
    <s v="ENERO"/>
    <n v="391366.67"/>
    <m/>
    <m/>
    <m/>
    <m/>
    <m/>
    <m/>
    <m/>
    <m/>
    <m/>
    <m/>
    <m/>
    <n v="391366.67"/>
    <m/>
    <n v="45"/>
  </r>
  <r>
    <s v="3111107026181O17E17118C05A01B151141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11"/>
    <s v="APORTACIONES DE SEGURIDAD SOCIAL"/>
    <n v="150125"/>
    <m/>
    <m/>
    <n v="12105723.600000001"/>
    <m/>
    <s v="ENERO"/>
    <n v="12105723.600000001"/>
    <m/>
    <m/>
    <m/>
    <m/>
    <m/>
    <m/>
    <m/>
    <m/>
    <m/>
    <m/>
    <m/>
    <n v="12105723.600000001"/>
    <m/>
    <n v="45"/>
  </r>
  <r>
    <s v="3111107026181O17E17118C05A01B151141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11"/>
    <s v="APORTACIONES DE SEGURIDAD SOCIAL"/>
    <n v="150125"/>
    <m/>
    <m/>
    <n v="676281.60000000009"/>
    <m/>
    <s v="ENERO"/>
    <n v="676281.60000000009"/>
    <m/>
    <m/>
    <m/>
    <m/>
    <m/>
    <m/>
    <m/>
    <m/>
    <m/>
    <m/>
    <m/>
    <n v="676281.60000000009"/>
    <m/>
    <n v="45"/>
  </r>
  <r>
    <s v="3111107026181O17E17118C05A01B15114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21"/>
    <s v="APORTACIONES A FONDOS DE VIVIENDA"/>
    <n v="150125"/>
    <m/>
    <m/>
    <n v="1513215.3599999999"/>
    <m/>
    <s v="ENERO"/>
    <n v="1513215.3599999999"/>
    <m/>
    <m/>
    <m/>
    <m/>
    <m/>
    <m/>
    <m/>
    <m/>
    <m/>
    <m/>
    <m/>
    <n v="1513215.3599999999"/>
    <m/>
    <n v="45"/>
  </r>
  <r>
    <s v="3111107026181O17E17118C05A01B15114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21"/>
    <s v="APORTACIONES A FONDOS DE VIVIENDA"/>
    <n v="150125"/>
    <m/>
    <m/>
    <n v="84535.200000000012"/>
    <m/>
    <s v="ENERO"/>
    <n v="84535.200000000012"/>
    <m/>
    <m/>
    <m/>
    <m/>
    <m/>
    <m/>
    <m/>
    <m/>
    <m/>
    <m/>
    <m/>
    <n v="84535.200000000012"/>
    <m/>
    <n v="45"/>
  </r>
  <r>
    <s v="3111107026181O17E17118C05A01B151143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31"/>
    <s v="APORTACIONES AL SISTEMA PARA EL RETIRO"/>
    <n v="150125"/>
    <m/>
    <m/>
    <n v="1008810.24"/>
    <m/>
    <s v="ENERO"/>
    <n v="1008810.24"/>
    <m/>
    <m/>
    <m/>
    <m/>
    <m/>
    <m/>
    <m/>
    <m/>
    <m/>
    <m/>
    <m/>
    <n v="1008810.24"/>
    <m/>
    <n v="45"/>
  </r>
  <r>
    <s v="3111107026181O17E17118C05A01B151143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31"/>
    <s v="APORTACIONES AL SISTEMA PARA EL RETIRO"/>
    <n v="150125"/>
    <m/>
    <m/>
    <n v="56356.799999999996"/>
    <m/>
    <s v="ENERO"/>
    <n v="56356.799999999996"/>
    <m/>
    <m/>
    <m/>
    <m/>
    <m/>
    <m/>
    <m/>
    <m/>
    <m/>
    <m/>
    <m/>
    <n v="56356.799999999996"/>
    <m/>
    <n v="45"/>
  </r>
  <r>
    <s v="3111107026181O17E17118C05A01B151357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3"/>
    <n v="3571"/>
    <s v="INSTALACIÓN, REPARACIÓN Y MANTENIMIENTO DE MAQUINARIA, OTROS EQUIPOS Y HERRAMIENTA"/>
    <n v="110125"/>
    <n v="38000000"/>
    <m/>
    <n v="38000000"/>
    <s v="SERVICIO DE MANTENIMIENTO PREVENTIVO Y CORRECTIVO PARA VEHICULOS PESADOS, MAQUINARIA Y HERRAMIENTA PARA EL PARQUE VEHICULAR DEL MUNICIPIO DE GUADALAJARA (IRREDUCTIBLE)"/>
    <s v="ENERO"/>
    <n v="38000000"/>
    <m/>
    <m/>
    <m/>
    <m/>
    <m/>
    <m/>
    <m/>
    <m/>
    <m/>
    <m/>
    <m/>
    <n v="38000000"/>
    <m/>
    <n v="45"/>
  </r>
  <r>
    <s v="3111107026181O17E17118C05A01B151296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961"/>
    <s v="REFACCIONES Y ACCESORIOS MENORES DE EQUIPO DE TRANSPORTE"/>
    <n v="110125"/>
    <n v="15000000"/>
    <m/>
    <n v="15000000"/>
    <s v="COMPRA DE REFACCIONES, LLANTAS Y ACCESORIOS PARA EL MANTENIMEITNO PREVENTIVO Y CORRECTIVO DEL PARQUE VEHICULAR DEL MUNICIOPIO DE GUADALAJARA (IRREDUCTIBLE)"/>
    <s v="ENERO"/>
    <n v="15000000"/>
    <m/>
    <m/>
    <m/>
    <m/>
    <m/>
    <m/>
    <m/>
    <m/>
    <m/>
    <m/>
    <m/>
    <n v="15000000"/>
    <m/>
    <n v="45"/>
  </r>
  <r>
    <s v="3111107026181O17E17118C05A01B15254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2"/>
    <s v="5"/>
    <n v="5411"/>
    <s v="VEHÍCULOS Y EQUIPO TERRESTRE"/>
    <n v="110125"/>
    <n v="5000000"/>
    <m/>
    <n v="5000000"/>
    <s v="COMPRA DE VEHICULOS OFICIALES "/>
    <s v="ENERO"/>
    <n v="5000000"/>
    <m/>
    <m/>
    <m/>
    <m/>
    <m/>
    <m/>
    <m/>
    <m/>
    <m/>
    <m/>
    <m/>
    <n v="5000000"/>
    <m/>
    <n v="45"/>
  </r>
  <r>
    <s v="3111107026181O18E17218C05A01B1525411110125993"/>
    <n v="31111"/>
    <s v="07"/>
    <s v="ADMINISTRACIÓN E INNOVACIÓN"/>
    <s v="18C05A01"/>
    <s v="18"/>
    <x v="11"/>
    <s v="C"/>
    <s v="05"/>
    <x v="42"/>
    <s v="A"/>
    <s v="01"/>
    <s v="Gestión de reparación en los talleres del Ayuntamiento de los vehículos patrimoniales del Gobierno Municipal de Guadalajara"/>
    <s v="6"/>
    <s v="181"/>
    <s v="O18"/>
    <s v="E172"/>
    <m/>
    <s v="0702"/>
    <s v="DIRECCIÓN DE ADMINISTRACIÓN"/>
    <s v="B"/>
    <s v="15"/>
    <n v="2"/>
    <s v="5"/>
    <n v="5411"/>
    <s v="VEHÍCULOS Y EQUIPO TERRESTRE"/>
    <n v="110125"/>
    <n v="3000000"/>
    <m/>
    <n v="3000000"/>
    <s v="COMPRA DE GRUA PARA REALIZAR LAS GESTIONES DE TALLER MUNICIPAL"/>
    <s v="ENERO"/>
    <n v="3000000"/>
    <m/>
    <m/>
    <m/>
    <m/>
    <m/>
    <m/>
    <m/>
    <m/>
    <m/>
    <m/>
    <m/>
    <n v="3000000"/>
    <m/>
    <n v="45"/>
  </r>
  <r>
    <s v="3111107026181O17E17118C05A01B15126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611"/>
    <s v="COMBUSTIBLES, LUBRICANTES Y ADITIVOS PARA VEHÍCULOS DESTINADOS A SERVICIOS ADMINISTRATIVOS"/>
    <n v="110125"/>
    <n v="2000000"/>
    <m/>
    <n v="2000000"/>
    <s v="COMPRA DE LUBRICANTES, ADITIVOS PARA EL MANTENIMIENTO PREVENTIVO Y CORRECTIVO DEL PARQUE VEHICULAR DEL MUNICIPIO DE GUADALAJARA"/>
    <s v="ENERO"/>
    <n v="2000000"/>
    <m/>
    <m/>
    <m/>
    <m/>
    <m/>
    <m/>
    <m/>
    <m/>
    <m/>
    <m/>
    <m/>
    <n v="2000000"/>
    <m/>
    <n v="45"/>
  </r>
  <r>
    <s v="3111107026181O17E17118C05A01B151392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3"/>
    <n v="3921"/>
    <s v="IMPUESTOS Y DERECHOS"/>
    <n v="110125"/>
    <n v="844992"/>
    <m/>
    <n v="844992"/>
    <s v="PROGRAMA DE VERIFICACION PARA LOS VEHICULOS DEL MUNICIPIO "/>
    <s v="ENERO"/>
    <n v="844992"/>
    <m/>
    <m/>
    <m/>
    <m/>
    <m/>
    <m/>
    <m/>
    <m/>
    <m/>
    <m/>
    <m/>
    <n v="844992"/>
    <m/>
    <n v="45"/>
  </r>
  <r>
    <s v="3111107026181O17E17118C05A01B15127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711"/>
    <s v="VESTUARIO Y UNIFORMES"/>
    <n v="110125"/>
    <n v="190000"/>
    <m/>
    <n v="190000"/>
    <s v="COMPRA DE UNIFORMES PARA EL PERSONAL DE TALLER MUNICIPAL CONFORME A LAS CONDCIONES GENERALES DE TRABAJO "/>
    <s v="MARZO"/>
    <m/>
    <m/>
    <n v="190000"/>
    <m/>
    <m/>
    <m/>
    <m/>
    <m/>
    <m/>
    <m/>
    <m/>
    <m/>
    <n v="190000"/>
    <m/>
    <n v="45"/>
  </r>
  <r>
    <s v="3111107046382O17E17319C02A02B151246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461"/>
    <s v="MATERIAL ELÉCTRICO Y ELECTRÓNICO"/>
    <n v="110125"/>
    <n v="220000"/>
    <m/>
    <n v="220000"/>
    <s v="INSUMOS PARA LAS ÁREAS DE SOPORTE E INFRAESTRUCTURA: CANALETAS, CONECTORES, BOBINAS DE CABLE,"/>
    <s v="MARZO"/>
    <m/>
    <m/>
    <n v="220000"/>
    <m/>
    <m/>
    <m/>
    <m/>
    <m/>
    <m/>
    <m/>
    <m/>
    <m/>
    <n v="220000"/>
    <m/>
    <n v="45"/>
  </r>
  <r>
    <s v="3111107026181O17E17118C05A01B15129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911"/>
    <s v="HERRAMIENTAS MENORES"/>
    <n v="110125"/>
    <n v="45000"/>
    <m/>
    <n v="45000"/>
    <s v="COMPRA DE HERRAMIENTAS MENORES (COMO BURILES, PIEDRAS DE DESBASTE, BROCAS) PARA LOS MECANICOS DE TALLER MUNICIPAL "/>
    <s v="MARZO"/>
    <m/>
    <m/>
    <n v="45000"/>
    <m/>
    <m/>
    <m/>
    <m/>
    <m/>
    <m/>
    <m/>
    <m/>
    <m/>
    <n v="45000"/>
    <m/>
    <n v="45"/>
  </r>
  <r>
    <s v="3111107026181O17E17118C05A01B151272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721"/>
    <s v="PRENDAS DE SEGURIDAD Y PROTECCIÓN PERSONAL"/>
    <n v="110125"/>
    <n v="25000"/>
    <m/>
    <n v="25000"/>
    <s v="COMPRA DE EQUIPO DE SEGURIDAD PARA EL OPERATIVO DE TALLER MUNICIPAL"/>
    <s v="FEBRERO"/>
    <m/>
    <n v="25000"/>
    <m/>
    <m/>
    <m/>
    <m/>
    <m/>
    <m/>
    <m/>
    <m/>
    <m/>
    <m/>
    <n v="25000"/>
    <m/>
    <n v="45"/>
  </r>
  <r>
    <s v="3111107026181O17E17118C05A02B1525671110125993"/>
    <n v="31111"/>
    <s v="07"/>
    <s v="ADMINISTRACIÓN E INNOVACIÓN"/>
    <s v="18C05A02"/>
    <s v="18"/>
    <x v="11"/>
    <s v="C"/>
    <s v="05"/>
    <x v="42"/>
    <s v="A"/>
    <s v="02"/>
    <s v="Gestión de reparación en talleres externos de los vehículos patrimoniales del Gobierno Municipal de Guadalajara de emergencias (comisaría, servicios de salud, protección civil y bomberos)"/>
    <s v="6"/>
    <s v="181"/>
    <s v="O17"/>
    <s v="E171"/>
    <m/>
    <s v="0702"/>
    <s v="DIRECCIÓN DE ADMINISTRACIÓN"/>
    <s v="B"/>
    <s v="15"/>
    <n v="2"/>
    <s v="5"/>
    <n v="5671"/>
    <s v="HERRAMIENTAS Y MÁQUINAS-HERRAMIENTA"/>
    <n v="110125"/>
    <n v="550000"/>
    <m/>
    <n v="550000"/>
    <s v="COMPRA DE HERRAMIENTA COMO (COMPRESOR, PISTOLAS DE IMPACTO, MARCADOR DE LLANTAS) PARA EL PERSONAL OPERATIVO DEL TALLER MUNICIPAL"/>
    <s v="MARZO"/>
    <m/>
    <m/>
    <n v="550000"/>
    <m/>
    <m/>
    <m/>
    <m/>
    <m/>
    <m/>
    <m/>
    <m/>
    <m/>
    <n v="550000"/>
    <m/>
    <n v="45"/>
  </r>
  <r>
    <s v="3111108092231O04E04128C01A02E911336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3"/>
    <n v="3361"/>
    <s v="SERVICIOS DE APOYO ADMINISTRATIVO, TRADUCCIÓN, FOTOCOPIADO E IMPRESIÓN"/>
    <n v="110125"/>
    <n v="800000"/>
    <m/>
    <n v="800000"/>
    <s v="ADQUISICION DE LOS RECETARIOS PARA TODAS LAS UNIDADES MEDICAS , UMB, CASAS DE SALUD "/>
    <s v="FEBRERO"/>
    <m/>
    <n v="800000"/>
    <m/>
    <m/>
    <m/>
    <m/>
    <m/>
    <m/>
    <m/>
    <m/>
    <m/>
    <m/>
    <n v="800000"/>
    <m/>
    <n v="45"/>
  </r>
  <r>
    <s v="3111107036181O17E17118C06A01B1511131150125993"/>
    <n v="31111"/>
    <s v="07"/>
    <s v="ADMINISTRACIÓN E INNOVACIÓN"/>
    <s v="18C06A01"/>
    <s v="18"/>
    <x v="11"/>
    <s v="C"/>
    <s v="06"/>
    <x v="44"/>
    <s v="A"/>
    <s v="01"/>
    <s v="Actualización de proveedores que integran el padrón municipal"/>
    <s v="6"/>
    <s v="181"/>
    <s v="O17"/>
    <s v="E171"/>
    <m/>
    <s v="0703"/>
    <s v="DIRECCIÓN DE ADQUISICIONES"/>
    <s v="B"/>
    <s v="15"/>
    <n v="1"/>
    <s v="1"/>
    <s v="1131"/>
    <s v="SUELDO BASE"/>
    <n v="150125"/>
    <m/>
    <m/>
    <n v="11702839.68"/>
    <m/>
    <s v="ENERO"/>
    <n v="11702839.68"/>
    <m/>
    <m/>
    <m/>
    <m/>
    <m/>
    <m/>
    <m/>
    <m/>
    <m/>
    <m/>
    <m/>
    <n v="11702839.68"/>
    <m/>
    <n v="45"/>
  </r>
  <r>
    <s v="3111107036181O17E17118C06A01B1511221150125993"/>
    <n v="31111"/>
    <s v="07"/>
    <s v="ADMINISTRACIÓN E INNOVACIÓN"/>
    <s v="18C06A01"/>
    <s v="18"/>
    <x v="11"/>
    <s v="C"/>
    <s v="06"/>
    <x v="44"/>
    <s v="A"/>
    <s v="01"/>
    <s v="Actualización de proveedores que integran el padrón municipal"/>
    <s v="6"/>
    <s v="181"/>
    <s v="O17"/>
    <s v="E171"/>
    <m/>
    <s v="0703"/>
    <s v="DIRECCIÓN DE ADQUISICIONES"/>
    <s v="B"/>
    <s v="15"/>
    <n v="1"/>
    <s v="1"/>
    <s v="1221"/>
    <s v="SUELDO PARA PERSONAL EVENTUAL"/>
    <n v="150125"/>
    <m/>
    <m/>
    <n v="2817840"/>
    <m/>
    <s v="ENERO"/>
    <n v="2817840"/>
    <m/>
    <m/>
    <m/>
    <m/>
    <m/>
    <m/>
    <m/>
    <m/>
    <m/>
    <m/>
    <m/>
    <n v="2817840"/>
    <m/>
    <n v="45"/>
  </r>
  <r>
    <s v="3111107036181O17E17118C06A01B1511311150125993"/>
    <n v="31111"/>
    <s v="07"/>
    <s v="ADMINISTRACIÓN E INNOVACIÓN"/>
    <s v="18C06A01"/>
    <s v="18"/>
    <x v="11"/>
    <s v="C"/>
    <s v="06"/>
    <x v="44"/>
    <s v="A"/>
    <s v="01"/>
    <s v="Actualización de proveedores que integran el padrón municipal"/>
    <s v="6"/>
    <s v="181"/>
    <s v="O17"/>
    <s v="E171"/>
    <m/>
    <s v="0703"/>
    <s v="DIRECCIÓN DE ADQUISICIONES"/>
    <s v="B"/>
    <s v="15"/>
    <n v="1"/>
    <s v="1"/>
    <s v="1311"/>
    <s v="PRIMAS POR AÑOS DE SERVICIOS EFECTIVOS PRESTADOS"/>
    <n v="150125"/>
    <m/>
    <m/>
    <n v="278253.36"/>
    <m/>
    <s v="ENERO"/>
    <n v="278253.36"/>
    <m/>
    <m/>
    <m/>
    <m/>
    <m/>
    <m/>
    <m/>
    <m/>
    <m/>
    <m/>
    <m/>
    <n v="278253.36"/>
    <m/>
    <n v="45"/>
  </r>
  <r>
    <s v="3111107036181O17E17118C06A01B1511321150125993"/>
    <n v="31111"/>
    <s v="07"/>
    <s v="ADMINISTRACIÓN E INNOVACIÓN"/>
    <s v="18C06A01"/>
    <s v="18"/>
    <x v="11"/>
    <s v="C"/>
    <s v="06"/>
    <x v="44"/>
    <s v="A"/>
    <s v="01"/>
    <s v="Actualización de proveedores que integran el padrón municipal"/>
    <s v="6"/>
    <s v="181"/>
    <s v="O17"/>
    <s v="E171"/>
    <m/>
    <s v="0703"/>
    <s v="DIRECCIÓN DE ADQUISICIONES"/>
    <s v="B"/>
    <s v="15"/>
    <n v="1"/>
    <s v="1"/>
    <s v="1321"/>
    <s v="PRIMAS DE VACACIONES, DOMINICAL Y GRATIFICACIÓN DE FIN DE AÑO"/>
    <n v="150125"/>
    <m/>
    <m/>
    <n v="1787933.82"/>
    <m/>
    <s v="ENERO"/>
    <n v="1787933.82"/>
    <m/>
    <m/>
    <m/>
    <m/>
    <m/>
    <m/>
    <m/>
    <m/>
    <m/>
    <m/>
    <m/>
    <n v="1787933.82"/>
    <m/>
    <n v="45"/>
  </r>
  <r>
    <s v="3111107036181O17E17118C06A01B1511321150125993"/>
    <n v="31111"/>
    <s v="07"/>
    <s v="ADMINISTRACIÓN E INNOVACIÓN"/>
    <s v="18C06A01"/>
    <s v="18"/>
    <x v="11"/>
    <s v="C"/>
    <s v="06"/>
    <x v="44"/>
    <s v="A"/>
    <s v="01"/>
    <s v="Actualización de proveedores que integran el padrón municipal"/>
    <s v="6"/>
    <s v="181"/>
    <s v="O17"/>
    <s v="E171"/>
    <m/>
    <s v="0703"/>
    <s v="DIRECCIÓN DE ADQUISICIONES"/>
    <s v="B"/>
    <s v="15"/>
    <n v="1"/>
    <s v="1"/>
    <s v="1321"/>
    <s v="PRIMAS DE VACACIONES, DOMINICAL Y GRATIFICACIÓN DE FIN DE AÑO"/>
    <n v="150125"/>
    <m/>
    <m/>
    <n v="371033.33"/>
    <m/>
    <s v="ENERO"/>
    <n v="371033.33"/>
    <m/>
    <m/>
    <m/>
    <m/>
    <m/>
    <m/>
    <m/>
    <m/>
    <m/>
    <m/>
    <m/>
    <n v="371033.33"/>
    <m/>
    <n v="45"/>
  </r>
  <r>
    <s v="3111107036181O17E17118C06A01B1511411150125993"/>
    <n v="31111"/>
    <s v="07"/>
    <s v="ADMINISTRACIÓN E INNOVACIÓN"/>
    <s v="18C06A01"/>
    <s v="18"/>
    <x v="11"/>
    <s v="C"/>
    <s v="06"/>
    <x v="44"/>
    <s v="A"/>
    <s v="01"/>
    <s v="Actualización de proveedores que integran el padrón municipal"/>
    <s v="6"/>
    <s v="181"/>
    <s v="O17"/>
    <s v="E171"/>
    <m/>
    <s v="0703"/>
    <s v="DIRECCIÓN DE ADQUISICIONES"/>
    <s v="B"/>
    <s v="15"/>
    <n v="1"/>
    <s v="1"/>
    <s v="1411"/>
    <s v="APORTACIONES DE SEGURIDAD SOCIAL"/>
    <n v="150125"/>
    <m/>
    <m/>
    <n v="2808681.5999999996"/>
    <m/>
    <s v="ENERO"/>
    <n v="2808681.5999999996"/>
    <m/>
    <m/>
    <m/>
    <m/>
    <m/>
    <m/>
    <m/>
    <m/>
    <m/>
    <m/>
    <m/>
    <n v="2808681.5999999996"/>
    <m/>
    <n v="45"/>
  </r>
  <r>
    <s v="3111107036181O17E17118C06A01B1511411150125993"/>
    <n v="31111"/>
    <s v="07"/>
    <s v="ADMINISTRACIÓN E INNOVACIÓN"/>
    <s v="18C06A01"/>
    <s v="18"/>
    <x v="11"/>
    <s v="C"/>
    <s v="06"/>
    <x v="44"/>
    <s v="A"/>
    <s v="01"/>
    <s v="Actualización de proveedores que integran el padrón municipal"/>
    <s v="6"/>
    <s v="181"/>
    <s v="O17"/>
    <s v="E171"/>
    <m/>
    <s v="0703"/>
    <s v="DIRECCIÓN DE ADQUISICIONES"/>
    <s v="B"/>
    <s v="15"/>
    <n v="1"/>
    <s v="1"/>
    <s v="1411"/>
    <s v="APORTACIONES DE SEGURIDAD SOCIAL"/>
    <n v="150125"/>
    <m/>
    <m/>
    <n v="641145.60000000009"/>
    <m/>
    <s v="ENERO"/>
    <n v="641145.60000000009"/>
    <m/>
    <m/>
    <m/>
    <m/>
    <m/>
    <m/>
    <m/>
    <m/>
    <m/>
    <m/>
    <m/>
    <n v="641145.60000000009"/>
    <m/>
    <n v="45"/>
  </r>
  <r>
    <s v="3111107036181O17E17118C06A01B1511421150125993"/>
    <n v="31111"/>
    <s v="07"/>
    <s v="ADMINISTRACIÓN E INNOVACIÓN"/>
    <s v="18C06A01"/>
    <s v="18"/>
    <x v="11"/>
    <s v="C"/>
    <s v="06"/>
    <x v="44"/>
    <s v="A"/>
    <s v="01"/>
    <s v="Actualización de proveedores que integran el padrón municipal"/>
    <s v="6"/>
    <s v="181"/>
    <s v="O17"/>
    <s v="E171"/>
    <m/>
    <s v="0703"/>
    <s v="DIRECCIÓN DE ADQUISICIONES"/>
    <s v="B"/>
    <s v="15"/>
    <n v="1"/>
    <s v="1"/>
    <s v="1421"/>
    <s v="APORTACIONES A FONDOS DE VIVIENDA"/>
    <n v="150125"/>
    <m/>
    <m/>
    <n v="351085.19999999995"/>
    <m/>
    <s v="ENERO"/>
    <n v="351085.19999999995"/>
    <m/>
    <m/>
    <m/>
    <m/>
    <m/>
    <m/>
    <m/>
    <m/>
    <m/>
    <m/>
    <m/>
    <n v="351085.19999999995"/>
    <m/>
    <n v="45"/>
  </r>
  <r>
    <s v="3111107036181O17E17118C06A01B1511421150125993"/>
    <n v="31111"/>
    <s v="07"/>
    <s v="ADMINISTRACIÓN E INNOVACIÓN"/>
    <s v="18C06A01"/>
    <s v="18"/>
    <x v="11"/>
    <s v="C"/>
    <s v="06"/>
    <x v="44"/>
    <s v="A"/>
    <s v="01"/>
    <s v="Actualización de proveedores que integran el padrón municipal"/>
    <s v="6"/>
    <s v="181"/>
    <s v="O17"/>
    <s v="E171"/>
    <m/>
    <s v="0703"/>
    <s v="DIRECCIÓN DE ADQUISICIONES"/>
    <s v="B"/>
    <s v="15"/>
    <n v="1"/>
    <s v="1"/>
    <s v="1421"/>
    <s v="APORTACIONES A FONDOS DE VIVIENDA"/>
    <n v="150125"/>
    <m/>
    <m/>
    <n v="80143.200000000012"/>
    <m/>
    <s v="ENERO"/>
    <n v="80143.200000000012"/>
    <m/>
    <m/>
    <m/>
    <m/>
    <m/>
    <m/>
    <m/>
    <m/>
    <m/>
    <m/>
    <m/>
    <n v="80143.200000000012"/>
    <m/>
    <n v="45"/>
  </r>
  <r>
    <s v="3111107036181O17E17118C06A01B1511431150125993"/>
    <n v="31111"/>
    <s v="07"/>
    <s v="ADMINISTRACIÓN E INNOVACIÓN"/>
    <s v="18C06A01"/>
    <s v="18"/>
    <x v="11"/>
    <s v="C"/>
    <s v="06"/>
    <x v="44"/>
    <s v="A"/>
    <s v="01"/>
    <s v="Actualización de proveedores que integran el padrón municipal"/>
    <s v="6"/>
    <s v="181"/>
    <s v="O17"/>
    <s v="E171"/>
    <m/>
    <s v="0703"/>
    <s v="DIRECCIÓN DE ADQUISICIONES"/>
    <s v="B"/>
    <s v="15"/>
    <n v="1"/>
    <s v="1"/>
    <s v="1431"/>
    <s v="APORTACIONES AL SISTEMA PARA EL RETIRO"/>
    <n v="150125"/>
    <m/>
    <m/>
    <n v="234056.88"/>
    <m/>
    <s v="ENERO"/>
    <n v="234056.88"/>
    <m/>
    <m/>
    <m/>
    <m/>
    <m/>
    <m/>
    <m/>
    <m/>
    <m/>
    <m/>
    <m/>
    <n v="234056.88"/>
    <m/>
    <n v="45"/>
  </r>
  <r>
    <s v="3111107036181O17E17118C06A01B1511431150125993"/>
    <n v="31111"/>
    <s v="07"/>
    <s v="ADMINISTRACIÓN E INNOVACIÓN"/>
    <s v="18C06A01"/>
    <s v="18"/>
    <x v="11"/>
    <s v="C"/>
    <s v="06"/>
    <x v="44"/>
    <s v="A"/>
    <s v="01"/>
    <s v="Actualización de proveedores que integran el padrón municipal"/>
    <s v="6"/>
    <s v="181"/>
    <s v="O17"/>
    <s v="E171"/>
    <m/>
    <s v="0703"/>
    <s v="DIRECCIÓN DE ADQUISICIONES"/>
    <s v="B"/>
    <s v="15"/>
    <n v="1"/>
    <s v="1"/>
    <s v="1431"/>
    <s v="APORTACIONES AL SISTEMA PARA EL RETIRO"/>
    <n v="150125"/>
    <m/>
    <m/>
    <n v="53428.799999999996"/>
    <m/>
    <s v="ENERO"/>
    <n v="53428.799999999996"/>
    <m/>
    <m/>
    <m/>
    <m/>
    <m/>
    <m/>
    <m/>
    <m/>
    <m/>
    <m/>
    <m/>
    <n v="53428.799999999996"/>
    <m/>
    <n v="45"/>
  </r>
  <r>
    <s v="3111107036181O17E17118C06A01B1525111110125993"/>
    <n v="31111"/>
    <s v="07"/>
    <s v="ADMINISTRACIÓN E INNOVACIÓN"/>
    <s v="18C06A01"/>
    <s v="18"/>
    <x v="11"/>
    <s v="C"/>
    <s v="06"/>
    <x v="44"/>
    <s v="A"/>
    <s v="01"/>
    <s v="Actualización de proveedores que integran el padrón municipal"/>
    <s v="6"/>
    <s v="181"/>
    <s v="O17"/>
    <s v="E171"/>
    <m/>
    <s v="0703"/>
    <s v="DIRECCIÓN DE ADQUISICIONES"/>
    <s v="B"/>
    <s v="15"/>
    <n v="2"/>
    <s v="5"/>
    <n v="5111"/>
    <s v="MUEBLES DE OFICINA Y ESTANTERÍA"/>
    <n v="110125"/>
    <n v="186215"/>
    <n v="-93107.524999999994"/>
    <n v="93107.48"/>
    <s v="ADQUISICIÓN DE MOBILIARIO COMO LO SON ESCRITORIOS, GABINETES, ARCHIVEROS, ESTANTES PARA LAS BODEGAS, QUE SERÁ UTILIZADO PARA RENOVAR EL ÁREA DE ATENCIÓN A PROVEEDORES Y ALGUNAS ÁREAS DE ATENCIÓN DE LA DIRECCIÓN Y ASÍ BRINDAR UNA ATENCIÓN DIGNA Y PROFESIONAL A LOS PROVEEDORES QUE NOS VISITAN."/>
    <s v="ENERO"/>
    <n v="93107.48"/>
    <m/>
    <m/>
    <m/>
    <m/>
    <m/>
    <m/>
    <m/>
    <m/>
    <m/>
    <m/>
    <m/>
    <n v="93107.48"/>
    <m/>
    <n v="45"/>
  </r>
  <r>
    <s v="3111107046382O17E17319C02A02B151214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141"/>
    <s v="MATERIALES, ÚTILES Y EQUIPOS MENORES DE TECNOLOGÍAS DE LA INFORMACIÓN Y COMUNICACIONES"/>
    <n v="110125"/>
    <n v="50000"/>
    <m/>
    <n v="50000"/>
    <s v="ARTICULOS QUE NO ES POSIBLE OBTENER POR MEDIO DEL ALMACEN, TALES COMO: PLUG, JACK Y CABLES"/>
    <s v="MARZO"/>
    <n v="0"/>
    <n v="0"/>
    <n v="50000"/>
    <n v="0"/>
    <n v="0"/>
    <n v="0"/>
    <n v="0"/>
    <n v="0"/>
    <n v="0"/>
    <n v="0"/>
    <n v="0"/>
    <n v="0"/>
    <n v="50000"/>
    <m/>
    <n v="45"/>
  </r>
  <r>
    <s v="3111107036181O17E17118C06A01B1525151110125993"/>
    <n v="31111"/>
    <s v="07"/>
    <s v="ADMINISTRACIÓN E INNOVACIÓN"/>
    <s v="18C06A01"/>
    <s v="18"/>
    <x v="11"/>
    <s v="C"/>
    <s v="06"/>
    <x v="44"/>
    <s v="A"/>
    <s v="01"/>
    <s v="Actualización de proveedores que integran el padrón municipal"/>
    <s v="6"/>
    <s v="181"/>
    <s v="O17"/>
    <s v="E171"/>
    <m/>
    <s v="0703"/>
    <s v="DIRECCIÓN DE ADQUISICIONES"/>
    <s v="B"/>
    <s v="15"/>
    <n v="2"/>
    <s v="5"/>
    <n v="5151"/>
    <s v="EQUIPO DE CÓMPUTO Y DE TECNOLOGÍAS DE LA INFORMACIÓN"/>
    <n v="110125"/>
    <n v="170764.56"/>
    <n v="-85382.28"/>
    <n v="85382.28"/>
    <s v="SERÁN ADQUIRIDOS ALGUNOS EQUIPOS DE CÓMPUTO ENTRE ELLOS COMPUTADORA, ESCÁNER Y UNA IMPRESORA PEQUEÑA, MISMOS QUE SERÁN UTILIZADOS PARA LA RENOVACIÓN DE LOS EQUIPOS QUE YA ESTÁN EN UN MAL ESTADO Y SE HAN ESTADO DESCOMPONIENDO DERIVADO DE SU LARGO FUNCIONAMIENTO, LA IMPRESORA SERÁ DESIGNADA PARA LLEVARLA AL COMITÉ DE ADQUISICIONES DONDE SE IMPRIMEN LAS ACTAS DEL MISMO AL MOMENTO DE SU CULMINACIÓN PARA LA FIRMA DE LOS MIEMBROS."/>
    <s v="ENERO"/>
    <n v="85382.28"/>
    <m/>
    <m/>
    <m/>
    <m/>
    <m/>
    <m/>
    <m/>
    <m/>
    <m/>
    <m/>
    <m/>
    <n v="85382.28"/>
    <m/>
    <n v="45"/>
  </r>
  <r>
    <s v="3111114056122O20E20117C01A02G9113311110125993"/>
    <n v="31111"/>
    <s v="14"/>
    <s v="SINDICATURA"/>
    <s v="17C01A02"/>
    <s v="17"/>
    <x v="9"/>
    <s v="C"/>
    <s v="01"/>
    <x v="14"/>
    <s v="A"/>
    <s v="02"/>
    <s v="Gestión de asuntos de defensa jurídica en lo contencioso"/>
    <s v="6"/>
    <s v="122"/>
    <s v="O20"/>
    <s v="E201"/>
    <m/>
    <s v="1405"/>
    <s v="DIRECCIÓN DE JURÍDICO DE LO CONTENCIOSO"/>
    <s v="G"/>
    <s v="91"/>
    <n v="1"/>
    <s v="3"/>
    <n v="3311"/>
    <s v="SERVICIOS LEGALES, DE CONTABILIDAD, AUDITORÍA Y RELACIONADOS"/>
    <n v="110125"/>
    <n v="800000"/>
    <m/>
    <n v="800000"/>
    <s v="Servicios profesionales legales en materia contenciosa y peritajes. Suministro por gasto directo y adquisiciones."/>
    <s v="ENERO, FEBRERO, JULIO, OCTUBRE"/>
    <n v="100000"/>
    <n v="400000"/>
    <m/>
    <m/>
    <m/>
    <m/>
    <n v="200000"/>
    <m/>
    <m/>
    <n v="100000"/>
    <m/>
    <m/>
    <n v="800000"/>
    <m/>
    <n v="45"/>
  </r>
  <r>
    <s v="3111107036181O17E17118C06A02B1512141110125993"/>
    <n v="31111"/>
    <s v="07"/>
    <s v="ADMINISTRACIÓN E INNOVACIÓN"/>
    <s v="18C06A02"/>
    <s v="18"/>
    <x v="11"/>
    <s v="C"/>
    <s v="06"/>
    <x v="44"/>
    <s v="A"/>
    <s v="02"/>
    <s v="Gestión de requisiciones recibidas"/>
    <s v="6"/>
    <s v="181"/>
    <s v="O17"/>
    <s v="E171"/>
    <m/>
    <s v="0703"/>
    <s v="DIRECCIÓN DE ADQUISICIONES"/>
    <s v="B"/>
    <s v="15"/>
    <n v="1"/>
    <s v="2"/>
    <n v="2141"/>
    <s v="MATERIALES, ÚTILES Y EQUIPOS MENORES DE TECNOLOGÍAS DE LA INFORMACIÓN Y COMUNICACIONES"/>
    <n v="110125"/>
    <n v="8000"/>
    <m/>
    <n v="8000"/>
    <s v="SE COMPRARÁN TONER O TINTA A COLOR PARA LA IMPRESORA ASIGNADA AL COMITE DE ADQUISICIONES MISMA QUE NOS AYUDA A IMPRIMIR LAS ACTAS Y DOCUMENTOS OFICIOALES QUE AMANAN DE DICHO COMITÉ. (IRREDUCTIBLE)"/>
    <s v="ENERO"/>
    <n v="8000"/>
    <m/>
    <m/>
    <m/>
    <m/>
    <m/>
    <m/>
    <m/>
    <m/>
    <m/>
    <m/>
    <m/>
    <n v="8000"/>
    <m/>
    <n v="45"/>
  </r>
  <r>
    <s v="3111113136181O11E11115C05A01E9113361110125993"/>
    <n v="31111"/>
    <s v="13"/>
    <s v="SECRETARÍA GENERAL"/>
    <s v="15C05A01"/>
    <s v="15"/>
    <x v="13"/>
    <s v="C"/>
    <s v="05"/>
    <x v="45"/>
    <s v="A"/>
    <s v="01"/>
    <s v="Emisión de actas de inspección mediante visitas de verificación"/>
    <s v="6"/>
    <s v="181"/>
    <s v="O11"/>
    <s v="E111"/>
    <m/>
    <n v="1313"/>
    <s v="DIRECCIÓN DE INSPECCIÓN Y VIGILANCIA"/>
    <s v="E"/>
    <s v="91"/>
    <n v="1"/>
    <s v="3"/>
    <n v="3361"/>
    <s v="SERVICIOS DE APOYO ADMINISTRATIVO, TRADUCCIÓN, FOTOCOPIADO E IMPRESIÓN"/>
    <n v="110125"/>
    <n v="700000"/>
    <m/>
    <n v="700000"/>
    <s v="LICITACIÓN DE IMPRESOS OFICIALES (IRREDUCTIBLES)"/>
    <s v="FEBRERO "/>
    <m/>
    <n v="700000"/>
    <m/>
    <m/>
    <m/>
    <m/>
    <m/>
    <m/>
    <m/>
    <m/>
    <m/>
    <m/>
    <n v="700000"/>
    <m/>
    <n v="45"/>
  </r>
  <r>
    <s v="3111107056181O17E17118C07A01B152591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2"/>
    <s v="5"/>
    <n v="5911"/>
    <s v="SOFTWARE"/>
    <n v="110125"/>
    <n v="725000"/>
    <m/>
    <n v="725000"/>
    <s v="RECURSO DESTINADO PARA CUBRIR LA COMPRA DE PAQUETE DE PRUEBAS PRSICOMETRICAS EN LÍNEA PARA PLANTILLA DE PERSONAL Y NUEVOS INGRESOS"/>
    <s v="ENERO"/>
    <n v="725000"/>
    <m/>
    <m/>
    <m/>
    <m/>
    <m/>
    <m/>
    <m/>
    <m/>
    <m/>
    <m/>
    <m/>
    <n v="725000"/>
    <m/>
    <n v="45"/>
  </r>
  <r>
    <s v="3111107056181O17E17118C07A01B152519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2"/>
    <s v="5"/>
    <n v="5191"/>
    <s v="OTROS MOBILIARIOS Y EQUIPOS DE ADMINISTRACIÓN"/>
    <n v="110125"/>
    <n v="250000"/>
    <n v="-125000"/>
    <n v="125000"/>
    <s v="RECURSO DESTINADO PARA ADQUIRIR MOBILIARIO PARA CUBRIR LAS NECESIDADES DEL ÁREA"/>
    <s v="JUNIO"/>
    <m/>
    <m/>
    <m/>
    <m/>
    <m/>
    <n v="125000"/>
    <m/>
    <m/>
    <m/>
    <m/>
    <m/>
    <m/>
    <n v="125000"/>
    <m/>
    <n v="45"/>
  </r>
  <r>
    <s v="3111104033171O09E09203C01A01E9113361110125993"/>
    <n v="31111"/>
    <s v="04"/>
    <s v="COMISARÍA DE SEGURIDAD CIUDADANA DE GUADALAJARA"/>
    <s v="03C01A01"/>
    <s v="03"/>
    <x v="3"/>
    <s v="C"/>
    <s v="01"/>
    <x v="18"/>
    <s v="A"/>
    <s v="01"/>
    <s v="Reducción de la tasa delictiva"/>
    <s v="3"/>
    <s v="171"/>
    <s v="O09"/>
    <s v="E092"/>
    <m/>
    <s v="0403"/>
    <s v="DIVISIÓN DE INTELIGENCIA"/>
    <s v="E"/>
    <s v="91"/>
    <n v="1"/>
    <s v="3"/>
    <n v="3361"/>
    <s v="SERVICIOS DE APOYO ADMINISTRATIVO, TRADUCCIÓN, FOTOCOPIADO E IMPRESIÓN"/>
    <n v="110125"/>
    <n v="657720"/>
    <m/>
    <n v="657720"/>
    <s v="Adquisición de la impresión de formateria para la operatividad de la Comisaría   (Irreductible)"/>
    <s v="ENERO"/>
    <n v="657720"/>
    <m/>
    <m/>
    <m/>
    <m/>
    <m/>
    <m/>
    <m/>
    <m/>
    <m/>
    <m/>
    <m/>
    <n v="657720"/>
    <m/>
    <n v="45"/>
  </r>
  <r>
    <s v="3111107056181O17E17118C07A01B151211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1"/>
    <s v="2"/>
    <n v="2111"/>
    <s v="MATERIALES, ÚTILES Y EQUIPOS MENORES DE OFICINA"/>
    <n v="110125"/>
    <n v="50000"/>
    <m/>
    <n v="50000"/>
    <s v="COMPRA DE LA PAPELERIA NECESARIA PARA EL BUEN FUNCIONAMIENTO DE LA DIRECCIÓN (IRREDUCTIBLE)"/>
    <s v="FEBRERO, ABRIL, JUNIO, AGOSTO, OCTUBRE, DICIEMBRE"/>
    <m/>
    <n v="8333.33"/>
    <m/>
    <n v="8333.33"/>
    <m/>
    <n v="8333.34"/>
    <m/>
    <n v="8333.34"/>
    <m/>
    <n v="8333.33"/>
    <m/>
    <n v="8333.33"/>
    <n v="50000"/>
    <m/>
    <n v="45"/>
  </r>
  <r>
    <s v="3111107056181O17E17118C07A02B1514691110125993"/>
    <n v="31111"/>
    <s v="07"/>
    <s v="ADMINISTRACIÓN E INNOVACIÓN"/>
    <s v="18C07A02"/>
    <s v="18"/>
    <x v="11"/>
    <s v="C"/>
    <s v="07"/>
    <x v="21"/>
    <s v="A"/>
    <s v="02"/>
    <s v="Asignación plazas laborales en distintas categorías"/>
    <s v="6"/>
    <s v="181"/>
    <s v="O17"/>
    <s v="E171"/>
    <m/>
    <s v="0705"/>
    <s v="DIRECCIÓN DE RECURSOS HUMANOS"/>
    <s v="B"/>
    <s v="15"/>
    <n v="1"/>
    <s v="4"/>
    <n v="4691"/>
    <s v="OTRAS TRANSFERENCIAS A FIDEICOMISOS"/>
    <n v="110125"/>
    <n v="3960000"/>
    <m/>
    <n v="3960000"/>
    <s v="ASIGANCIÓN DESTINADA PARA CUBRIR LA APORTACIÓN AL FIDEICOMISO PAESPAR, PARA LOS HIJOS DE LOS SERVIDORES PÚBLICOS QUE CUMPLAN CON LOS REQUISITOS DE DICHO PROGRAMA. (IRREDUCTIBLE)"/>
    <s v="ENERO - DICIEMBRE"/>
    <n v="330000"/>
    <n v="330000"/>
    <n v="330000"/>
    <n v="330000"/>
    <n v="330000"/>
    <n v="330000"/>
    <n v="330000"/>
    <n v="330000"/>
    <n v="330000"/>
    <n v="330000"/>
    <n v="330000"/>
    <n v="330000"/>
    <n v="3960000"/>
    <m/>
    <n v="45"/>
  </r>
  <r>
    <s v="3111107056181O17E17118C07A02B1511221150125993"/>
    <n v="31111"/>
    <s v="07"/>
    <s v="ADMINISTRACIÓN E INNOVACIÓN"/>
    <s v="18C07A02"/>
    <s v="18"/>
    <x v="11"/>
    <s v="C"/>
    <s v="07"/>
    <x v="21"/>
    <s v="A"/>
    <s v="02"/>
    <s v="Asignación plazas laborales en distintas categorías"/>
    <s v="6"/>
    <s v="181"/>
    <s v="O17"/>
    <s v="E171"/>
    <m/>
    <s v="0705"/>
    <s v="DIRECCIÓN DE RECURSOS HUMANOS"/>
    <s v="B"/>
    <s v="15"/>
    <n v="1"/>
    <s v="1"/>
    <s v="1221"/>
    <s v="SUELDO PARA PERSONAL EVENTUAL"/>
    <n v="150125"/>
    <m/>
    <m/>
    <n v="592920"/>
    <m/>
    <s v="ENERO"/>
    <n v="592920"/>
    <m/>
    <m/>
    <m/>
    <m/>
    <m/>
    <m/>
    <m/>
    <m/>
    <m/>
    <m/>
    <m/>
    <n v="592920"/>
    <m/>
    <n v="45"/>
  </r>
  <r>
    <s v="3111107056181O17E17118C07A02B1511311150125993"/>
    <n v="31111"/>
    <s v="07"/>
    <s v="ADMINISTRACIÓN E INNOVACIÓN"/>
    <s v="18C07A02"/>
    <s v="18"/>
    <x v="11"/>
    <s v="C"/>
    <s v="07"/>
    <x v="21"/>
    <s v="A"/>
    <s v="02"/>
    <s v="Asignación plazas laborales en distintas categorías"/>
    <s v="6"/>
    <s v="181"/>
    <s v="O17"/>
    <s v="E171"/>
    <m/>
    <s v="0705"/>
    <s v="DIRECCIÓN DE RECURSOS HUMANOS"/>
    <s v="B"/>
    <s v="15"/>
    <n v="1"/>
    <s v="1"/>
    <s v="1311"/>
    <s v="PRIMAS POR AÑOS DE SERVICIOS EFECTIVOS PRESTADOS"/>
    <n v="150125"/>
    <m/>
    <m/>
    <n v="1030568.64"/>
    <m/>
    <s v="ENERO"/>
    <n v="1030568.64"/>
    <m/>
    <m/>
    <m/>
    <m/>
    <m/>
    <m/>
    <m/>
    <m/>
    <m/>
    <m/>
    <m/>
    <n v="1030568.64"/>
    <m/>
    <n v="45"/>
  </r>
  <r>
    <s v="3111107056181O17E17118C07A02B1511321150125993"/>
    <n v="31111"/>
    <s v="07"/>
    <s v="ADMINISTRACIÓN E INNOVACIÓN"/>
    <s v="18C07A02"/>
    <s v="18"/>
    <x v="11"/>
    <s v="C"/>
    <s v="07"/>
    <x v="21"/>
    <s v="A"/>
    <s v="02"/>
    <s v="Asignación plazas laborales en distintas categorías"/>
    <s v="6"/>
    <s v="181"/>
    <s v="O17"/>
    <s v="E171"/>
    <m/>
    <s v="0705"/>
    <s v="DIRECCIÓN DE RECURSOS HUMANOS"/>
    <s v="B"/>
    <s v="15"/>
    <n v="1"/>
    <s v="1"/>
    <s v="1321"/>
    <s v="PRIMAS DE VACACIONES, DOMINICAL Y GRATIFICACIÓN DE FIN DE AÑO"/>
    <n v="150125"/>
    <m/>
    <m/>
    <n v="4402017.84"/>
    <m/>
    <s v="ENERO"/>
    <n v="4402017.84"/>
    <m/>
    <m/>
    <m/>
    <m/>
    <m/>
    <m/>
    <m/>
    <m/>
    <m/>
    <m/>
    <m/>
    <n v="4402017.84"/>
    <m/>
    <n v="45"/>
  </r>
  <r>
    <s v="3111107056181O17E17118C07A02B1511321150125993"/>
    <n v="31111"/>
    <s v="07"/>
    <s v="ADMINISTRACIÓN E INNOVACIÓN"/>
    <s v="18C07A02"/>
    <s v="18"/>
    <x v="11"/>
    <s v="C"/>
    <s v="07"/>
    <x v="21"/>
    <s v="A"/>
    <s v="02"/>
    <s v="Asignación plazas laborales en distintas categorías"/>
    <s v="6"/>
    <s v="181"/>
    <s v="O17"/>
    <s v="E171"/>
    <m/>
    <s v="0705"/>
    <s v="DIRECCIÓN DE RECURSOS HUMANOS"/>
    <s v="B"/>
    <s v="15"/>
    <n v="1"/>
    <s v="1"/>
    <s v="1321"/>
    <s v="PRIMAS DE VACACIONES, DOMINICAL Y GRATIFICACIÓN DE FIN DE AÑO"/>
    <n v="150125"/>
    <m/>
    <m/>
    <n v="78283.33"/>
    <m/>
    <s v="ENERO"/>
    <n v="78283.33"/>
    <m/>
    <m/>
    <m/>
    <m/>
    <m/>
    <m/>
    <m/>
    <m/>
    <m/>
    <m/>
    <m/>
    <n v="78283.33"/>
    <m/>
    <n v="45"/>
  </r>
  <r>
    <s v="3111107056181O17E17118C07A02B1511411150125993"/>
    <n v="31111"/>
    <s v="07"/>
    <s v="ADMINISTRACIÓN E INNOVACIÓN"/>
    <s v="18C07A02"/>
    <s v="18"/>
    <x v="11"/>
    <s v="C"/>
    <s v="07"/>
    <x v="21"/>
    <s v="A"/>
    <s v="02"/>
    <s v="Asignación plazas laborales en distintas categorías"/>
    <s v="6"/>
    <s v="181"/>
    <s v="O17"/>
    <s v="E171"/>
    <m/>
    <s v="0705"/>
    <s v="DIRECCIÓN DE RECURSOS HUMANOS"/>
    <s v="B"/>
    <s v="15"/>
    <n v="1"/>
    <s v="1"/>
    <s v="1411"/>
    <s v="APORTACIONES DE SEGURIDAD SOCIAL"/>
    <n v="150125"/>
    <m/>
    <m/>
    <n v="6915169.9199999999"/>
    <m/>
    <s v="ENERO"/>
    <n v="6915169.9199999999"/>
    <m/>
    <m/>
    <m/>
    <m/>
    <m/>
    <m/>
    <m/>
    <m/>
    <m/>
    <m/>
    <m/>
    <n v="6915169.9199999999"/>
    <m/>
    <n v="45"/>
  </r>
  <r>
    <s v="3111107056181O17E17118C07A02B1511411150125993"/>
    <n v="31111"/>
    <s v="07"/>
    <s v="ADMINISTRACIÓN E INNOVACIÓN"/>
    <s v="18C07A02"/>
    <s v="18"/>
    <x v="11"/>
    <s v="C"/>
    <s v="07"/>
    <x v="21"/>
    <s v="A"/>
    <s v="02"/>
    <s v="Asignación plazas laborales en distintas categorías"/>
    <s v="6"/>
    <s v="181"/>
    <s v="O17"/>
    <s v="E171"/>
    <m/>
    <s v="0705"/>
    <s v="DIRECCIÓN DE RECURSOS HUMANOS"/>
    <s v="B"/>
    <s v="15"/>
    <n v="1"/>
    <s v="1"/>
    <s v="1411"/>
    <s v="APORTACIONES DE SEGURIDAD SOCIAL"/>
    <n v="150125"/>
    <m/>
    <m/>
    <n v="135273.59999999998"/>
    <m/>
    <s v="ENERO"/>
    <n v="135273.59999999998"/>
    <m/>
    <m/>
    <m/>
    <m/>
    <m/>
    <m/>
    <m/>
    <m/>
    <m/>
    <m/>
    <m/>
    <n v="135273.59999999998"/>
    <m/>
    <n v="45"/>
  </r>
  <r>
    <s v="3111107056181O17E17118C07A02B1511421150125993"/>
    <n v="31111"/>
    <s v="07"/>
    <s v="ADMINISTRACIÓN E INNOVACIÓN"/>
    <s v="18C07A02"/>
    <s v="18"/>
    <x v="11"/>
    <s v="C"/>
    <s v="07"/>
    <x v="21"/>
    <s v="A"/>
    <s v="02"/>
    <s v="Asignación plazas laborales en distintas categorías"/>
    <s v="6"/>
    <s v="181"/>
    <s v="O17"/>
    <s v="E171"/>
    <m/>
    <s v="0705"/>
    <s v="DIRECCIÓN DE RECURSOS HUMANOS"/>
    <s v="B"/>
    <s v="15"/>
    <n v="1"/>
    <s v="1"/>
    <s v="1421"/>
    <s v="APORTACIONES A FONDOS DE VIVIENDA"/>
    <n v="150125"/>
    <m/>
    <m/>
    <n v="864396.24"/>
    <m/>
    <s v="ENERO"/>
    <n v="864396.24"/>
    <m/>
    <m/>
    <m/>
    <m/>
    <m/>
    <m/>
    <m/>
    <m/>
    <m/>
    <m/>
    <m/>
    <n v="864396.24"/>
    <m/>
    <n v="45"/>
  </r>
  <r>
    <s v="3111107056181O17E17118C07A02B1511421150125993"/>
    <n v="31111"/>
    <s v="07"/>
    <s v="ADMINISTRACIÓN E INNOVACIÓN"/>
    <s v="18C07A02"/>
    <s v="18"/>
    <x v="11"/>
    <s v="C"/>
    <s v="07"/>
    <x v="21"/>
    <s v="A"/>
    <s v="02"/>
    <s v="Asignación plazas laborales en distintas categorías"/>
    <s v="6"/>
    <s v="181"/>
    <s v="O17"/>
    <s v="E171"/>
    <m/>
    <s v="0705"/>
    <s v="DIRECCIÓN DE RECURSOS HUMANOS"/>
    <s v="B"/>
    <s v="15"/>
    <n v="1"/>
    <s v="1"/>
    <s v="1421"/>
    <s v="APORTACIONES A FONDOS DE VIVIENDA"/>
    <n v="150125"/>
    <m/>
    <m/>
    <n v="16909.199999999997"/>
    <m/>
    <s v="ENERO"/>
    <n v="16909.199999999997"/>
    <m/>
    <m/>
    <m/>
    <m/>
    <m/>
    <m/>
    <m/>
    <m/>
    <m/>
    <m/>
    <m/>
    <n v="16909.199999999997"/>
    <m/>
    <n v="45"/>
  </r>
  <r>
    <s v="3111107056181O17E17118C07A02B1511431150125993"/>
    <n v="31111"/>
    <s v="07"/>
    <s v="ADMINISTRACIÓN E INNOVACIÓN"/>
    <s v="18C07A02"/>
    <s v="18"/>
    <x v="11"/>
    <s v="C"/>
    <s v="07"/>
    <x v="21"/>
    <s v="A"/>
    <s v="02"/>
    <s v="Asignación plazas laborales en distintas categorías"/>
    <s v="6"/>
    <s v="181"/>
    <s v="O17"/>
    <s v="E171"/>
    <m/>
    <s v="0705"/>
    <s v="DIRECCIÓN DE RECURSOS HUMANOS"/>
    <s v="B"/>
    <s v="15"/>
    <n v="1"/>
    <s v="1"/>
    <s v="1431"/>
    <s v="APORTACIONES AL SISTEMA PARA EL RETIRO"/>
    <n v="150125"/>
    <m/>
    <m/>
    <n v="576264.24"/>
    <m/>
    <s v="ENERO"/>
    <n v="576264.24"/>
    <m/>
    <m/>
    <m/>
    <m/>
    <m/>
    <m/>
    <m/>
    <m/>
    <m/>
    <m/>
    <m/>
    <n v="576264.24"/>
    <m/>
    <n v="45"/>
  </r>
  <r>
    <s v="3111107056181O17E17118C07A02B1511431150125993"/>
    <n v="31111"/>
    <s v="07"/>
    <s v="ADMINISTRACIÓN E INNOVACIÓN"/>
    <s v="18C07A02"/>
    <s v="18"/>
    <x v="11"/>
    <s v="C"/>
    <s v="07"/>
    <x v="21"/>
    <s v="A"/>
    <s v="02"/>
    <s v="Asignación plazas laborales en distintas categorías"/>
    <s v="6"/>
    <s v="181"/>
    <s v="O17"/>
    <s v="E171"/>
    <m/>
    <s v="0705"/>
    <s v="DIRECCIÓN DE RECURSOS HUMANOS"/>
    <s v="B"/>
    <s v="15"/>
    <n v="1"/>
    <s v="1"/>
    <s v="1431"/>
    <s v="APORTACIONES AL SISTEMA PARA EL RETIRO"/>
    <n v="150125"/>
    <m/>
    <m/>
    <n v="11272.8"/>
    <m/>
    <s v="ENERO"/>
    <n v="11272.8"/>
    <m/>
    <m/>
    <m/>
    <m/>
    <m/>
    <m/>
    <m/>
    <m/>
    <m/>
    <m/>
    <m/>
    <n v="11272.8"/>
    <m/>
    <n v="45"/>
  </r>
  <r>
    <s v="3111107056181O17E17118C07A02B1513511110125993"/>
    <n v="31111"/>
    <s v="07"/>
    <s v="ADMINISTRACIÓN E INNOVACIÓN"/>
    <s v="18C07A02"/>
    <s v="18"/>
    <x v="11"/>
    <s v="C"/>
    <s v="07"/>
    <x v="21"/>
    <s v="A"/>
    <s v="02"/>
    <s v="Asignación plazas laborales en distintas categorías"/>
    <s v="6"/>
    <s v="181"/>
    <s v="O17"/>
    <s v="E171"/>
    <m/>
    <s v="0705"/>
    <s v="DIRECCIÓN DE RECURSOS HUMANOS"/>
    <s v="B"/>
    <s v="15"/>
    <n v="1"/>
    <s v="3"/>
    <n v="3511"/>
    <s v="CONSERVACIÓN Y MANTENIMIENTO MENOR DE INMUEBLES"/>
    <n v="110125"/>
    <n v="85000"/>
    <m/>
    <n v="85000"/>
    <s v="ASIGANCIÓN DESTINADA PARA DAR MANTENIMIENTO AL INMUEBLE DE LA DIRECCIÓN DE RECURSOS HUMANOS (IRREDUCTIBLE)"/>
    <s v="MARZO"/>
    <m/>
    <m/>
    <n v="85000"/>
    <m/>
    <m/>
    <m/>
    <m/>
    <m/>
    <m/>
    <m/>
    <m/>
    <m/>
    <n v="85000"/>
    <m/>
    <n v="45"/>
  </r>
  <r>
    <s v="3111107056181O17E17118C07A02B1512961110125993"/>
    <n v="31111"/>
    <s v="07"/>
    <s v="ADMINISTRACIÓN E INNOVACIÓN"/>
    <s v="18C07A02"/>
    <s v="18"/>
    <x v="11"/>
    <s v="C"/>
    <s v="07"/>
    <x v="21"/>
    <s v="A"/>
    <s v="02"/>
    <s v="Asignación plazas laborales en distintas categorías"/>
    <s v="6"/>
    <s v="181"/>
    <s v="O17"/>
    <s v="E171"/>
    <m/>
    <s v="0705"/>
    <s v="DIRECCIÓN DE RECURSOS HUMANOS"/>
    <s v="B"/>
    <s v="15"/>
    <n v="1"/>
    <s v="2"/>
    <n v="2961"/>
    <s v="REFACCIONES Y ACCESORIOS MENORES DE EQUIPO DE TRANSPORTE"/>
    <n v="110125"/>
    <n v="30000"/>
    <m/>
    <n v="30000"/>
    <s v="ASIGNACIÓN DESTINADA PARA ADQUIRIR DIVERSAS REFACCIONES QUE ATIENDAN LAS EMERGENCIAS QUE PRESENTEN LOS VEHICULOS ASIGNADOS A LA DIRECCIÓN DE RECURSOS HUMANOS (IRREDUCTIBLE)"/>
    <s v="ENERO, MAYO, SEPTIEMBRE"/>
    <n v="10000"/>
    <m/>
    <m/>
    <m/>
    <n v="10000"/>
    <m/>
    <m/>
    <m/>
    <n v="10000"/>
    <m/>
    <m/>
    <m/>
    <n v="30000"/>
    <m/>
    <n v="45"/>
  </r>
  <r>
    <s v="3111107046382O17E17319C02A02B151291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911"/>
    <s v="HERRAMIENTAS MENORES"/>
    <n v="110125"/>
    <n v="35000"/>
    <m/>
    <n v="35000"/>
    <s v="HERRAMIENTA PARA EL PERSONAL OPERATIVO DE SOPORTE E INFRAESTRUCTURA: TALADROS, BROCAS, DESARMADORES"/>
    <s v="MARZO"/>
    <n v="0"/>
    <n v="0"/>
    <n v="35000"/>
    <n v="0"/>
    <n v="0"/>
    <n v="0"/>
    <n v="0"/>
    <n v="0"/>
    <n v="0"/>
    <n v="0"/>
    <n v="0"/>
    <n v="0"/>
    <n v="35000"/>
    <m/>
    <n v="45"/>
  </r>
  <r>
    <s v="3111114046122O20E20117C01A03G9113311110125993"/>
    <n v="31111"/>
    <s v="14"/>
    <s v="SINDICATURA"/>
    <s v="17C01A03"/>
    <s v="17"/>
    <x v="9"/>
    <s v="C"/>
    <s v="01"/>
    <x v="14"/>
    <s v="A"/>
    <s v="03"/>
    <s v="Elaboración de contratos, convenios y concesiones"/>
    <s v="6"/>
    <s v="122"/>
    <s v="O20"/>
    <s v="E201"/>
    <m/>
    <s v="1404"/>
    <s v="DIRECCIÓN DE JURÍDICO DE LO CONSULTIVO"/>
    <s v="G"/>
    <s v="91"/>
    <n v="1"/>
    <s v="3"/>
    <n v="3311"/>
    <s v="SERVICIOS LEGALES, DE CONTABILIDAD, AUDITORÍA Y RELACIONADOS"/>
    <n v="110125"/>
    <n v="645000"/>
    <m/>
    <n v="645000"/>
    <s v="Necesario para la escrituración de predios en proceso de regularización. Suministro por gasto directo."/>
    <s v="FEBRERO, JUNIO, JULIO, SEPTIEMBRE"/>
    <m/>
    <n v="250000"/>
    <m/>
    <m/>
    <m/>
    <n v="130000"/>
    <n v="130000"/>
    <m/>
    <n v="135000"/>
    <m/>
    <m/>
    <m/>
    <n v="645000"/>
    <m/>
    <n v="45"/>
  </r>
  <r>
    <s v="3111107056181O17E17118C08A01B1512141110125993"/>
    <n v="31111"/>
    <s v="07"/>
    <s v="ADMINISTRACIÓN E INNOVACIÓN"/>
    <s v="18C08A01"/>
    <s v="18"/>
    <x v="11"/>
    <s v="C"/>
    <s v="08"/>
    <x v="17"/>
    <s v="A"/>
    <s v="01"/>
    <s v="Registro de asistencia a capacitación de las y los Servidores Públicos del Gobiernos de Guadalajara"/>
    <s v="6"/>
    <s v="181"/>
    <s v="O17"/>
    <s v="E171"/>
    <m/>
    <s v="0705"/>
    <s v="DIRECCIÓN DE RECURSOS HUMANOS"/>
    <s v="B"/>
    <s v="15"/>
    <n v="1"/>
    <s v="2"/>
    <n v="2141"/>
    <s v="MATERIALES, ÚTILES Y EQUIPOS MENORES DE TECNOLOGÍAS DE LA INFORMACIÓN Y COMUNICACIONES"/>
    <n v="110125"/>
    <n v="347200"/>
    <m/>
    <n v="347200"/>
    <s v="COMPRA DE TÓNER E INSUMOS PARA LA IMPRESIÓN DE CREDENCIALES PARA LA ADMINISTRACIÓN 2024-2027 (IRREDUCTIBLE)"/>
    <s v="ENERO"/>
    <n v="347200"/>
    <m/>
    <m/>
    <m/>
    <m/>
    <m/>
    <m/>
    <m/>
    <m/>
    <m/>
    <m/>
    <m/>
    <n v="347200"/>
    <m/>
    <n v="45"/>
  </r>
  <r>
    <s v="3111107056181O17E17118C08A01B1525151110125993"/>
    <n v="31111"/>
    <s v="07"/>
    <s v="ADMINISTRACIÓN E INNOVACIÓN"/>
    <s v="18C08A01"/>
    <s v="18"/>
    <x v="11"/>
    <s v="C"/>
    <s v="08"/>
    <x v="17"/>
    <s v="A"/>
    <s v="01"/>
    <s v="Registro de asistencia a capacitación de las y los Servidores Públicos del Gobierno de Guadalajara"/>
    <s v="6"/>
    <s v="181"/>
    <s v="O17"/>
    <s v="E171"/>
    <m/>
    <s v="0705"/>
    <s v="DIRECCIÓN DE RECURSOS HUMANOS"/>
    <s v="B"/>
    <s v="15"/>
    <n v="2"/>
    <s v="5"/>
    <n v="5151"/>
    <s v="EQUIPO DE CÓMPUTO Y DE TECNOLOGÍAS DE LA INFORMACIÓN"/>
    <n v="110125"/>
    <n v="80000"/>
    <n v="-40000"/>
    <n v="40000"/>
    <s v="COMPRA DE EQUIPO DE COMPUTO NECESARIO PARA LA EMISIÓN DE CREDENCIALES Y LAPTOPS QUE SE REQUIEREN EN LA DIRECCIÓN DE RECURSOS HUMANOS."/>
    <s v="MARZO"/>
    <m/>
    <m/>
    <n v="40000"/>
    <m/>
    <m/>
    <m/>
    <m/>
    <m/>
    <m/>
    <m/>
    <m/>
    <m/>
    <n v="40000"/>
    <m/>
    <n v="45"/>
  </r>
  <r>
    <s v="3111107056181O17E17118C08A01B1512151110125993"/>
    <n v="31111"/>
    <s v="07"/>
    <s v="ADMINISTRACIÓN E INNOVACIÓN"/>
    <s v="18C08A01"/>
    <s v="18"/>
    <x v="11"/>
    <s v="C"/>
    <s v="08"/>
    <x v="17"/>
    <s v="A"/>
    <s v="01"/>
    <s v="Registro de asistencia a capacitación de las y los Servidores Públicos del Gobierno de Guadalajara"/>
    <s v="6"/>
    <s v="181"/>
    <s v="O17"/>
    <s v="E171"/>
    <m/>
    <s v="0705"/>
    <s v="DIRECCIÓN DE RECURSOS HUMANOS"/>
    <s v="B"/>
    <s v="15"/>
    <n v="1"/>
    <s v="2"/>
    <n v="2151"/>
    <s v="MATERIAL IMPRESO E INFORMACIÓN DIGITAL"/>
    <n v="110125"/>
    <n v="20000"/>
    <m/>
    <n v="20000"/>
    <s v="RECURSO DESTINADO PARA REALIZAR LA COMPRA DE BACKFORO, ARAÑAS Y LONAS, PARA DAR A CONOCER LAS CONVOCATORIAS DE CAPACITACIÓN."/>
    <s v="FEBRERO, JUNIO"/>
    <m/>
    <n v="10000"/>
    <m/>
    <m/>
    <m/>
    <n v="10000"/>
    <m/>
    <m/>
    <m/>
    <m/>
    <m/>
    <m/>
    <n v="20000"/>
    <m/>
    <n v="45"/>
  </r>
  <r>
    <s v="3111107056181O17E17118C08A02B1514411110125993"/>
    <n v="31111"/>
    <s v="07"/>
    <s v="ADMINISTRACIÓN E INNOVACIÓN"/>
    <s v="18C08A02"/>
    <s v="18"/>
    <x v="11"/>
    <s v="C"/>
    <s v="08"/>
    <x v="17"/>
    <s v="A"/>
    <s v="02"/>
    <s v="Cursos de capacitación para personas servidoras publicas"/>
    <s v="6"/>
    <s v="181"/>
    <s v="O17"/>
    <s v="E171"/>
    <m/>
    <s v="0705"/>
    <s v="DIRECCIÓN DE RECURSOS HUMANOS"/>
    <s v="B"/>
    <s v="15"/>
    <n v="1"/>
    <s v="4"/>
    <n v="4411"/>
    <s v="AYUDAS SOCIALES A PERSONAS"/>
    <n v="110125"/>
    <n v="200000"/>
    <m/>
    <n v="200000"/>
    <s v="RECURSO DESTINADO AL PROGRAMA DEL ESFUERZO ESCOLAR  (IRREDUCTIBLE)"/>
    <s v="JULIO"/>
    <m/>
    <m/>
    <m/>
    <m/>
    <m/>
    <m/>
    <n v="200000"/>
    <m/>
    <m/>
    <m/>
    <m/>
    <m/>
    <n v="200000"/>
    <m/>
    <n v="45"/>
  </r>
  <r>
    <s v="3111107056181O17E17118C08A02B1513821110125993"/>
    <n v="31111"/>
    <s v="07"/>
    <s v="ADMINISTRACIÓN E INNOVACIÓN"/>
    <s v="18C08A02"/>
    <s v="18"/>
    <x v="11"/>
    <s v="C"/>
    <s v="08"/>
    <x v="17"/>
    <s v="A"/>
    <s v="02"/>
    <s v="Cursos de capacitación para personas servidoras publicas"/>
    <s v="6"/>
    <s v="181"/>
    <s v="O17"/>
    <s v="E171"/>
    <m/>
    <s v="0705"/>
    <s v="DIRECCIÓN DE RECURSOS HUMANOS"/>
    <s v="B"/>
    <s v="15"/>
    <n v="1"/>
    <s v="3"/>
    <n v="3821"/>
    <s v="GASTOS DE ORDEN SOCIAL Y CULTURAL"/>
    <n v="110125"/>
    <n v="126000"/>
    <m/>
    <n v="126000"/>
    <s v="RECURSO DESTINADO PARA CUBRIR LOS EVENTOS DE: DEL PROGRAMA PIP, ESFUERZO ESCOLAR, RECONOCIMIENTO A LA ANTIGËDAD.  (IRREDUCTIBLE)"/>
    <s v="MAYO"/>
    <m/>
    <m/>
    <m/>
    <m/>
    <n v="126000"/>
    <m/>
    <m/>
    <m/>
    <m/>
    <m/>
    <m/>
    <m/>
    <n v="126000"/>
    <m/>
    <n v="45"/>
  </r>
  <r>
    <s v="3111107056181O17E17118C08A02B1512161110125993"/>
    <n v="31111"/>
    <s v="07"/>
    <s v="ADMINISTRACIÓN E INNOVACIÓN"/>
    <s v="18C08A02"/>
    <s v="18"/>
    <x v="11"/>
    <s v="C"/>
    <s v="08"/>
    <x v="17"/>
    <s v="A"/>
    <s v="02"/>
    <s v="Cursos de capacitación para personas servidoras publicas"/>
    <s v="6"/>
    <s v="181"/>
    <s v="O17"/>
    <s v="E171"/>
    <m/>
    <s v="0705"/>
    <s v="DIRECCIÓN DE RECURSOS HUMANOS"/>
    <s v="B"/>
    <s v="15"/>
    <n v="1"/>
    <s v="2"/>
    <n v="2161"/>
    <s v="MATERIAL DE LIMPIEZA"/>
    <n v="110125"/>
    <n v="50000"/>
    <m/>
    <n v="50000"/>
    <s v="COMPRA DE MATERIALES Y ARTÍCULOS DE LIMPIEZA, PARA MANTENER LIMPIO Y ASEADA LOS BAÑOS, LAS ÁREAS Y LAS AULAS DE CAPACITACIÓN  (IRREDUCTIBLE)"/>
    <s v="ENERO - DICIEMBRE"/>
    <n v="4166.67"/>
    <n v="4166.66"/>
    <n v="4166.67"/>
    <n v="4166.66"/>
    <n v="4166.67"/>
    <n v="4166.66"/>
    <n v="4166.67"/>
    <n v="4166.66"/>
    <n v="4166.67"/>
    <n v="4166.67"/>
    <n v="4166.67"/>
    <n v="4166.67"/>
    <n v="50000"/>
    <m/>
    <n v="45"/>
  </r>
  <r>
    <s v="3111107046382O17E17319C02A02B151254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541"/>
    <s v="MATERIALES, ACCESORIOS Y SUMINISTROS MÉDICOS"/>
    <n v="110125"/>
    <n v="20000"/>
    <m/>
    <n v="20000"/>
    <s v="MATERIAL REQUERIDO PARA EL ÁREA DE SOPORTE E INFRAESTRUCTURA:  ALGODÓN "/>
    <s v="MARZO"/>
    <n v="0"/>
    <n v="0"/>
    <n v="20000"/>
    <n v="0"/>
    <n v="0"/>
    <n v="0"/>
    <n v="0"/>
    <n v="0"/>
    <n v="0"/>
    <n v="0"/>
    <n v="0"/>
    <n v="0"/>
    <n v="20000"/>
    <m/>
    <n v="45"/>
  </r>
  <r>
    <s v="3111107056181O17E17118C08A02B1525111110125993"/>
    <n v="31111"/>
    <s v="07"/>
    <s v="ADMINISTRACIÓN E INNOVACIÓN"/>
    <s v="18C08A02"/>
    <s v="18"/>
    <x v="11"/>
    <s v="C"/>
    <s v="08"/>
    <x v="17"/>
    <s v="A"/>
    <s v="02"/>
    <s v="Cursos de capacitación para personas servidoras publicas"/>
    <s v="6"/>
    <s v="181"/>
    <s v="O17"/>
    <s v="E171"/>
    <m/>
    <s v="0705"/>
    <s v="DIRECCIÓN DE RECURSOS HUMANOS"/>
    <s v="B"/>
    <s v="15"/>
    <n v="2"/>
    <s v="5"/>
    <n v="5111"/>
    <s v="MUEBLES DE OFICINA Y ESTANTERÍA"/>
    <n v="110125"/>
    <n v="40000"/>
    <n v="-20000"/>
    <n v="20000"/>
    <s v="COMPRA DE 8 TABLONES NECESARIOS PARA LAS AULAS DE CAPACITACIÓN"/>
    <s v="ENERO"/>
    <n v="20000"/>
    <m/>
    <m/>
    <m/>
    <m/>
    <m/>
    <m/>
    <m/>
    <m/>
    <m/>
    <m/>
    <m/>
    <n v="20000"/>
    <m/>
    <n v="45"/>
  </r>
  <r>
    <s v="3111107056181O17E17118C08A02B1525211110125993"/>
    <n v="31111"/>
    <s v="07"/>
    <s v="ADMINISTRACIÓN E INNOVACIÓN"/>
    <s v="18C08A02"/>
    <s v="18"/>
    <x v="11"/>
    <s v="C"/>
    <s v="08"/>
    <x v="17"/>
    <s v="A"/>
    <s v="02"/>
    <s v="Cursos de capacitación para personas servidoras publicas"/>
    <s v="6"/>
    <s v="181"/>
    <s v="O17"/>
    <s v="E171"/>
    <m/>
    <s v="0705"/>
    <s v="DIRECCIÓN DE RECURSOS HUMANOS"/>
    <s v="B"/>
    <s v="15"/>
    <n v="2"/>
    <s v="5"/>
    <n v="5211"/>
    <s v="EQUIPOS Y APARATOS AUDIOVISUALES"/>
    <n v="110125"/>
    <n v="20000"/>
    <m/>
    <n v="20000"/>
    <s v="RECURSO DESTINADO PARA LA COMPRA DE PROYECTORES Y CABLES NECESARIOS"/>
    <s v="MARZO"/>
    <m/>
    <m/>
    <n v="20000"/>
    <m/>
    <m/>
    <m/>
    <m/>
    <m/>
    <m/>
    <m/>
    <m/>
    <m/>
    <n v="20000"/>
    <m/>
    <n v="45"/>
  </r>
  <r>
    <s v="3111107046382O17E17319C02A02B151317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3"/>
    <n v="3171"/>
    <s v="SERVICIOS DE ACCESO DE INTERNET, REDES Y PROCESAMIENTO DE INFORMACIÓN"/>
    <n v="110125"/>
    <n v="5000"/>
    <m/>
    <n v="5000"/>
    <s v="RENOVACIÓN DE APPLE DEVELOPER PROGRAM (IRREDUCTIBLE)"/>
    <s v="MARZO"/>
    <n v="0"/>
    <n v="0"/>
    <n v="5000"/>
    <n v="0"/>
    <n v="0"/>
    <n v="0"/>
    <n v="0"/>
    <n v="0"/>
    <n v="0"/>
    <n v="0"/>
    <n v="0"/>
    <n v="0"/>
    <n v="5000"/>
    <m/>
    <n v="45"/>
  </r>
  <r>
    <s v="3111107046382O17E17319C02A02B151247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471"/>
    <s v="ARTÍCULOS METÁLICOS PARA LA CONSTRUCCIÓN"/>
    <n v="110125"/>
    <n v="1000"/>
    <m/>
    <n v="1000"/>
    <s v="MATERIAL REQUERIDO PARA EL ÁREA DE INFRAESTRUCTURA: CLAVOS GRAPA"/>
    <s v="MARZO"/>
    <n v="0"/>
    <n v="0"/>
    <n v="1000"/>
    <n v="0"/>
    <n v="0"/>
    <n v="0"/>
    <n v="0"/>
    <n v="0"/>
    <n v="0"/>
    <n v="0"/>
    <n v="0"/>
    <n v="0"/>
    <n v="1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2000000"/>
    <m/>
    <n v="2000000"/>
    <s v="CONVOCATORIA FESTIVAL ARTÍSTICO ITINERANTE. PAGO A TALENTO A TRAVÉS DE UNA CONVOCATORIA."/>
    <s v="MARZO"/>
    <m/>
    <m/>
    <n v="2000000"/>
    <m/>
    <m/>
    <m/>
    <m/>
    <m/>
    <m/>
    <m/>
    <m/>
    <m/>
    <n v="2000000"/>
    <m/>
    <n v="45"/>
  </r>
  <r>
    <s v="3111108092231O04E04128C01A01E9113541110125993"/>
    <n v="31111"/>
    <s v="08"/>
    <s v="COORDINACIÓN GENERAL DE CONSTRUCCIÓN DE LA COMUNIDAD"/>
    <s v="28C01A01"/>
    <s v="28"/>
    <x v="19"/>
    <s v="C"/>
    <s v="01"/>
    <x v="43"/>
    <s v="A"/>
    <s v="01"/>
    <s v="Gestión de servicios de atención de ambulancias,  equipo motorizado, unidad orion y ciclo-paramédicos"/>
    <s v="2"/>
    <s v="231"/>
    <s v="O04"/>
    <s v="E041"/>
    <m/>
    <s v="0809"/>
    <s v="DIRECCIÓN DE SERVICIOS MÉDICOS MUNICIPALES"/>
    <s v="E"/>
    <s v="91"/>
    <n v="1"/>
    <s v="3"/>
    <n v="3541"/>
    <s v="INSTALACIÓN, REPARACIÓN Y MANTENIMIENTO DE EQUIPO E INSTRUMENTAL MÉDICO Y DE LABORATORIO"/>
    <n v="110125"/>
    <n v="50000"/>
    <m/>
    <n v="50000"/>
    <s v="CONSERVACION O REPARACION DE LOS  EQUIPOS MEDICOS , ASIGNADOS PARA LOS PARAMEDICOS MOTORIZADOS, CICLOPARAMEDICOS "/>
    <s v="FEBRERO A NOVIEMBRE"/>
    <m/>
    <n v="5000"/>
    <n v="5000"/>
    <n v="5000"/>
    <n v="5000"/>
    <n v="5000"/>
    <n v="5000"/>
    <n v="5000"/>
    <n v="5000"/>
    <n v="5000"/>
    <n v="5000"/>
    <m/>
    <n v="50000"/>
    <m/>
    <n v="45"/>
  </r>
  <r>
    <s v="3111108092231O04E04128C01A01E9112911110125993"/>
    <n v="31111"/>
    <s v="08"/>
    <s v="COORDINACIÓN GENERAL DE CONSTRUCCIÓN DE LA COMUNIDAD"/>
    <s v="28C01A01"/>
    <s v="28"/>
    <x v="19"/>
    <s v="C"/>
    <s v="01"/>
    <x v="43"/>
    <s v="A"/>
    <s v="01"/>
    <s v="Gestión de servicios de atención de ambulancias,  equipo motorizado, unidad orion y ciclo-paramédicos"/>
    <s v="2"/>
    <s v="231"/>
    <s v="O04"/>
    <s v="E041"/>
    <m/>
    <s v="0809"/>
    <s v="DIRECCIÓN DE SERVICIOS MÉDICOS MUNICIPALES"/>
    <s v="E"/>
    <s v="91"/>
    <n v="1"/>
    <s v="2"/>
    <n v="2911"/>
    <s v="HERRAMIENTAS MENORES"/>
    <n v="110125"/>
    <n v="30000"/>
    <m/>
    <n v="30000"/>
    <s v="RENOVACION DE LAS HERRAMIENTAS COMO PINZAS, TIJERAS, CUTERS , NAVAJA, CEGUETAS "/>
    <s v="FEBRERO A NOVIEMBRE"/>
    <m/>
    <n v="3000"/>
    <n v="3000"/>
    <n v="3000"/>
    <n v="3000"/>
    <n v="3000"/>
    <n v="3000"/>
    <n v="3000"/>
    <n v="3000"/>
    <n v="3000"/>
    <n v="3000"/>
    <m/>
    <n v="30000"/>
    <m/>
    <n v="45"/>
  </r>
  <r>
    <s v="3111108092231O04E04128C01A02E911253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31"/>
    <s v="MEDICINAS Y PRODUCTOS FARMACÉUTICOS"/>
    <n v="110125"/>
    <n v="35000000"/>
    <m/>
    <n v="35000000"/>
    <s v="COMPRA DE MEDICAMENTOS PARA LA ATENCION DE PACIENTES EN LAS UNIDADES MEDICAS DE SERVICIOS MEDICOS  "/>
    <s v="ENERO"/>
    <n v="35000000"/>
    <m/>
    <m/>
    <m/>
    <m/>
    <m/>
    <m/>
    <m/>
    <m/>
    <m/>
    <m/>
    <m/>
    <n v="35000000"/>
    <m/>
    <n v="45"/>
  </r>
  <r>
    <s v="3111108092231O04E04128C01A02E911113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131"/>
    <s v="SUELDO BASE"/>
    <n v="150125"/>
    <m/>
    <m/>
    <n v="310661092.63999999"/>
    <m/>
    <s v="ENERO"/>
    <n v="310661092.63999999"/>
    <m/>
    <m/>
    <m/>
    <m/>
    <m/>
    <m/>
    <m/>
    <m/>
    <m/>
    <m/>
    <m/>
    <n v="310661092.63999999"/>
    <m/>
    <n v="45"/>
  </r>
  <r>
    <s v="3111108092231O04E04128C01A02E91112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221"/>
    <s v="SUELDO PARA PERSONAL EVENTUAL"/>
    <n v="150125"/>
    <m/>
    <m/>
    <n v="375000"/>
    <m/>
    <s v="ENERO"/>
    <n v="375000"/>
    <m/>
    <m/>
    <m/>
    <m/>
    <m/>
    <m/>
    <m/>
    <m/>
    <m/>
    <m/>
    <m/>
    <n v="375000"/>
    <m/>
    <n v="45"/>
  </r>
  <r>
    <s v="3111108092231O04E04128C01A02E91112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221"/>
    <s v="SUELDO PARA PERSONAL EVENTUAL"/>
    <n v="150125"/>
    <m/>
    <m/>
    <n v="76349828.159999996"/>
    <m/>
    <s v="ENERO"/>
    <n v="76349828.159999996"/>
    <m/>
    <m/>
    <m/>
    <m/>
    <m/>
    <m/>
    <m/>
    <m/>
    <m/>
    <m/>
    <m/>
    <n v="76349828.159999996"/>
    <m/>
    <n v="45"/>
  </r>
  <r>
    <s v="3111108092231O04E04128C01A02E911131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311"/>
    <s v="PRIMAS POR AÑOS DE SERVICIOS EFECTIVOS PRESTADOS"/>
    <n v="150125"/>
    <m/>
    <m/>
    <n v="12602154.720000001"/>
    <m/>
    <s v="ENERO"/>
    <n v="12602154.720000001"/>
    <m/>
    <m/>
    <m/>
    <m/>
    <m/>
    <m/>
    <m/>
    <m/>
    <m/>
    <m/>
    <m/>
    <n v="12602154.720000001"/>
    <m/>
    <n v="45"/>
  </r>
  <r>
    <s v="3111108092231O04E04128C01A02E91113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321"/>
    <s v="PRIMAS DE VACACIONES, DOMINICAL Y GRATIFICACIÓN DE FIN DE AÑO"/>
    <n v="150125"/>
    <m/>
    <m/>
    <n v="41340983.090000004"/>
    <m/>
    <s v="ENERO"/>
    <n v="41340983.090000004"/>
    <m/>
    <m/>
    <m/>
    <m/>
    <m/>
    <m/>
    <m/>
    <m/>
    <m/>
    <m/>
    <m/>
    <n v="41340983.090000004"/>
    <m/>
    <n v="45"/>
  </r>
  <r>
    <s v="3111108092231O04E04128C01A02E91113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321"/>
    <s v="PRIMAS DE VACACIONES, DOMINICAL Y GRATIFICACIÓN DE FIN DE AÑO"/>
    <n v="150125"/>
    <m/>
    <m/>
    <n v="2431816.67"/>
    <m/>
    <s v="ENERO"/>
    <n v="2431816.67"/>
    <m/>
    <m/>
    <m/>
    <m/>
    <m/>
    <m/>
    <m/>
    <m/>
    <m/>
    <m/>
    <m/>
    <n v="2431816.67"/>
    <m/>
    <n v="45"/>
  </r>
  <r>
    <s v="3111108092231O04E04128C01A02E911141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11"/>
    <s v="APORTACIONES DE SEGURIDAD SOCIAL"/>
    <n v="150125"/>
    <m/>
    <m/>
    <n v="83270153.760000005"/>
    <m/>
    <s v="ENERO"/>
    <n v="83270153.760000005"/>
    <m/>
    <m/>
    <m/>
    <m/>
    <m/>
    <m/>
    <m/>
    <m/>
    <m/>
    <m/>
    <m/>
    <n v="83270153.760000005"/>
    <m/>
    <n v="45"/>
  </r>
  <r>
    <s v="3111108092231O04E04128C01A02E911141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11"/>
    <s v="APORTACIONES DE SEGURIDAD SOCIAL"/>
    <n v="150125"/>
    <m/>
    <m/>
    <n v="4202179.1999999993"/>
    <m/>
    <s v="ENERO"/>
    <n v="4202179.1999999993"/>
    <m/>
    <m/>
    <m/>
    <m/>
    <m/>
    <m/>
    <m/>
    <m/>
    <m/>
    <m/>
    <m/>
    <n v="4202179.1999999993"/>
    <m/>
    <n v="45"/>
  </r>
  <r>
    <s v="3111108092231O04E04128C01A02E91114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21"/>
    <s v="APORTACIONES A FONDOS DE VIVIENDA"/>
    <n v="150125"/>
    <m/>
    <m/>
    <n v="8117865.8399999999"/>
    <m/>
    <s v="ENERO"/>
    <n v="8117865.8399999999"/>
    <m/>
    <m/>
    <m/>
    <m/>
    <m/>
    <m/>
    <m/>
    <m/>
    <m/>
    <m/>
    <m/>
    <n v="8117865.8399999999"/>
    <m/>
    <n v="45"/>
  </r>
  <r>
    <s v="3111108092231O04E04128C01A02E91114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21"/>
    <s v="APORTACIONES A FONDOS DE VIVIENDA"/>
    <n v="150125"/>
    <m/>
    <m/>
    <n v="525272.39999999991"/>
    <m/>
    <s v="ENERO"/>
    <n v="525272.39999999991"/>
    <m/>
    <m/>
    <m/>
    <m/>
    <m/>
    <m/>
    <m/>
    <m/>
    <m/>
    <m/>
    <m/>
    <n v="525272.39999999991"/>
    <m/>
    <n v="45"/>
  </r>
  <r>
    <s v="3111108092231O04E04128C01A02E911143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31"/>
    <s v="APORTACIONES AL SISTEMA PARA EL RETIRO"/>
    <n v="150125"/>
    <m/>
    <m/>
    <n v="5411910.4799999995"/>
    <m/>
    <s v="ENERO"/>
    <n v="5411910.4799999995"/>
    <m/>
    <m/>
    <m/>
    <m/>
    <m/>
    <m/>
    <m/>
    <m/>
    <m/>
    <m/>
    <m/>
    <n v="5411910.4799999995"/>
    <m/>
    <n v="45"/>
  </r>
  <r>
    <s v="3111108092231O04E04128C01A02E911143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31"/>
    <s v="APORTACIONES AL SISTEMA PARA EL RETIRO"/>
    <n v="150125"/>
    <m/>
    <m/>
    <n v="350181.6"/>
    <m/>
    <s v="ENERO"/>
    <n v="350181.6"/>
    <m/>
    <m/>
    <m/>
    <m/>
    <m/>
    <m/>
    <m/>
    <m/>
    <m/>
    <m/>
    <m/>
    <n v="350181.6"/>
    <m/>
    <n v="45"/>
  </r>
  <r>
    <s v="3111108092231O04E04128C01A02E911254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41"/>
    <s v="MATERIALES, ACCESORIOS Y SUMINISTROS MÉDICOS"/>
    <n v="110125"/>
    <n v="19000000"/>
    <m/>
    <n v="19000000"/>
    <s v="COMPRA DE MATERIAL CURACION PARA LA ATENCION DE LOS PÀCIENTES EN LAS UNIDADES MEDICAS "/>
    <s v="ENERO"/>
    <n v="19000000"/>
    <m/>
    <m/>
    <m/>
    <m/>
    <m/>
    <m/>
    <m/>
    <m/>
    <m/>
    <m/>
    <m/>
    <n v="19000000"/>
    <m/>
    <n v="45"/>
  </r>
  <r>
    <s v="3111108092231O04E04128C01A02E911399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3"/>
    <n v="3991"/>
    <s v="OTROS SERVICIOS GENERALES"/>
    <n v="110125"/>
    <n v="11752011"/>
    <n v="250000"/>
    <n v="12002011"/>
    <s v="ADQUISICION DEL SERVICIOS DE ALIMENTOS PARA LOS PACIENTES QUE SE ENCUENTRAN EN HOSPITALIZACION , PERSONAL MEDICO Y ENFEREMERAS , ADEMAS DE FAMILIARES DE LOS HOSPITALIZADOS DE ESCASOS RECURSOS "/>
    <s v="ENERO"/>
    <n v="12002011"/>
    <m/>
    <m/>
    <m/>
    <m/>
    <m/>
    <m/>
    <m/>
    <m/>
    <m/>
    <m/>
    <m/>
    <n v="12002011"/>
    <m/>
    <n v="45"/>
  </r>
  <r>
    <s v="3111108092231O04E04128C01A02E911253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31"/>
    <s v="MEDICINAS Y PRODUCTOS FARMACÉUTICOS"/>
    <n v="110125"/>
    <n v="4374772"/>
    <m/>
    <n v="4374772"/>
    <s v="ADQUISICION DEL INSUMO DE OXIGENO MECICINAL PARA TODAS LAS UNIDADES MEDICAS"/>
    <s v="ENERO"/>
    <n v="4374772"/>
    <m/>
    <m/>
    <m/>
    <m/>
    <m/>
    <m/>
    <m/>
    <m/>
    <m/>
    <m/>
    <m/>
    <n v="4374772"/>
    <m/>
    <n v="45"/>
  </r>
  <r>
    <s v="3111108052222O06E06125C01A01E912519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2"/>
    <s v="5"/>
    <n v="5191"/>
    <s v="OTROS MOBILIARIOS Y EQUIPOS DE ADMINISTRACIÓN"/>
    <n v="110125"/>
    <n v="12787456.439999999"/>
    <n v="-4787456.4400000004"/>
    <n v="7999999.9999999991"/>
    <s v="ADQUISICIÓN DE LAVADORAS PARA PROYECTO PRIORITARIO DE LA PRESIDENTA /"/>
    <s v="FEBRERO - DICIEMBRE"/>
    <m/>
    <n v="727273"/>
    <n v="727272.7"/>
    <n v="727272.7"/>
    <n v="727272.7"/>
    <n v="727272.7"/>
    <n v="727272.7"/>
    <n v="727272.7"/>
    <n v="727272.7"/>
    <n v="727272.7"/>
    <n v="727272.7"/>
    <n v="727272.7"/>
    <n v="8000000.0000000009"/>
    <m/>
    <n v="45"/>
  </r>
  <r>
    <s v="3111108092231O04E04128C01A02E911271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711"/>
    <s v="VESTUARIO Y UNIFORMES"/>
    <n v="110125"/>
    <n v="3000000"/>
    <m/>
    <n v="3000000"/>
    <s v="ADQUISICION POR MEDIO DE LICITACION PARA LOS UNIFORMES DE PERSONAL DE CADA UNA DE LAS UNIDADES MEDICAS , DOCTORES , ENEFERMERAS , TECNICOS , INTENDENCIA , PARAMEDICOS, Y PERSONAL OPERATIVOS DE LA DEPENDENCIA "/>
    <s v="FEBRERO"/>
    <m/>
    <n v="3000000"/>
    <m/>
    <m/>
    <m/>
    <m/>
    <m/>
    <m/>
    <m/>
    <m/>
    <m/>
    <m/>
    <n v="30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500000"/>
    <m/>
    <n v="1500000"/>
    <s v="FIESTA DE LA MÚSICA. SERVICIO INTEGRAL PARA PRODUCCIÓN Y TALENTO. VINCULAR CON LAS BANDAS DEL ESTADO, UN FESTIVAL QUE SE REALIZA EN COLABORACIÓN CON LA ALIANZA FRANCESA VINCULADO A UNA RED DE FESTIVALES."/>
    <s v="FEBRERO"/>
    <m/>
    <n v="1500000"/>
    <m/>
    <m/>
    <m/>
    <m/>
    <m/>
    <m/>
    <m/>
    <m/>
    <m/>
    <m/>
    <n v="15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720000"/>
    <m/>
    <n v="720000"/>
    <s v="EVENTO INSTITUCIONAL PARA DIFUNDIR LA CULTURA FOLCLÓRICA EN EL DEGOLLADO CON DURACIÓN DE 1.40 HRS. APROXIMADAMENTE. SE PRESENTAN ESTAMPAS BAILABLES CON MÚSICA EN VIVO. CON DIFERENTES ORQUESTACIONES, MUSICALES COMO LO SON: MARIACHI, BANDA, CONJUNTO NORTEÑO, ETC. LA DIRECCIÓN DE CULTURA SOPORTA EL PAGO DE LOS MÚSICOS EXTERNOS, LOS GASTOS OPERATIVOS DEL TEATRO (SITUACIÓN QUE SE DEBE DE ACTUALIZAR SEGÚN LAS FECHAS QUE SE SOLICITAN) BUSCANDO QUE SEAN EN VERANO Y CON UNA TEMPORADA DE 6 PRESENTACIONES. EL INGRESO ECONÓMICO DEL TEATRO SE PUEDE HACER UN CONVENIO PARA QUE CON LA TAQUILLA QUE ENTRE ESE RECURSO SEA PARA LOS GASTOS DE VESTUARIO O PRODUCCIÓN DE BALLET."/>
    <s v="ABRIL"/>
    <m/>
    <m/>
    <m/>
    <n v="720000"/>
    <m/>
    <m/>
    <m/>
    <m/>
    <m/>
    <m/>
    <m/>
    <m/>
    <n v="720000"/>
    <m/>
    <n v="45"/>
  </r>
  <r>
    <s v="3111108092231O04E04128C01A02E911254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41"/>
    <s v="MATERIALES, ACCESORIOS Y SUMINISTROS MÉDICOS"/>
    <n v="110125"/>
    <n v="1665380"/>
    <m/>
    <n v="1665380"/>
    <s v="COMPRA DE INSUMOS PARA LAS BOMBAS DE INFUSION "/>
    <s v="ENERO"/>
    <n v="1665380"/>
    <m/>
    <m/>
    <m/>
    <m/>
    <m/>
    <m/>
    <m/>
    <m/>
    <m/>
    <m/>
    <m/>
    <n v="166538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600000"/>
    <m/>
    <n v="600000"/>
    <s v="PUESTA EN ESCENA MULTIDISCIPLINARIA ARTISTAS TAPATÍOS. ACTIVACIÓN EN FORO LARVA Y TEATRO TORRES BODET"/>
    <s v="MAYO"/>
    <m/>
    <m/>
    <m/>
    <m/>
    <n v="600000"/>
    <m/>
    <m/>
    <m/>
    <m/>
    <m/>
    <m/>
    <m/>
    <n v="600000"/>
    <m/>
    <n v="45"/>
  </r>
  <r>
    <s v="3111108092231O04E04128C01A02E911272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721"/>
    <s v="PRENDAS DE SEGURIDAD Y PROTECCIÓN PERSONAL"/>
    <n v="110125"/>
    <n v="1200000"/>
    <m/>
    <n v="1200000"/>
    <s v="ADQUISICION DEL EQUIPO PROTECCION PERSONAL COMO EQUIPOS DE MOTOCICLISTA, CASCOS , BOTAS DE CARACTERISTICAS ESPECIALES , CHALECOS , ETC "/>
    <s v="FEBRERO"/>
    <m/>
    <n v="1200000"/>
    <m/>
    <m/>
    <m/>
    <m/>
    <m/>
    <m/>
    <m/>
    <m/>
    <m/>
    <m/>
    <n v="12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400000"/>
    <m/>
    <n v="400000"/>
    <s v="FERIA MUNICIPAL DEL LIBRO. SERVICIO INTEGRAL PARA LA EDICIÓN 53 DE LA FERIA MUNICIPAL DEL LIBRO DE GUADALAJARA, LA FERIA DEL LIBRO MÁS ANTIGUA DEL PAÍS QUE REÚNE A MÁS DE 50 LIBRERÍAS Y EDITORIALES, ADEMÁS DE MÁS DE 200 ACTIVIDADES CULTURALES EN SU FORO. EL RECURSO ES PARA INFRAESTRUCTURA, HONORARIOS Y PAGO A INVITADOS A LAS ACTIVIDADES PRODUCIDAS ESTA DIRECCIÓN."/>
    <s v="FEBRERO"/>
    <m/>
    <n v="400000"/>
    <m/>
    <m/>
    <m/>
    <m/>
    <m/>
    <m/>
    <m/>
    <m/>
    <m/>
    <m/>
    <n v="400000"/>
    <m/>
    <n v="45"/>
  </r>
  <r>
    <s v="3111108052222O06E06125C01A01E912529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2"/>
    <s v="5"/>
    <n v="5291"/>
    <s v="OTRO MOBILIARIO Y EQUIPO EDUCACIONAL Y RECREATIVO"/>
    <n v="110125"/>
    <n v="500000"/>
    <m/>
    <n v="500000"/>
    <s v="COMPRA  DE MATERIALES, LEGOS, LIBROS Y JUGUETES PARA LUDOTECAS ACTUALES DE LAS 4 COLMENAS , Y CUMPLIR CON EL PROYECTO DE LUDOTECAS ITINERANTES"/>
    <s v="ENERO Y JUNIO"/>
    <n v="250000"/>
    <m/>
    <m/>
    <m/>
    <m/>
    <n v="250000"/>
    <m/>
    <m/>
    <m/>
    <m/>
    <m/>
    <m/>
    <n v="500000"/>
    <m/>
    <n v="45"/>
  </r>
  <r>
    <s v="3111111034221O12E12106C02A01E911113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131"/>
    <s v="SUELDO BASE"/>
    <n v="150125"/>
    <m/>
    <m/>
    <n v="109853008.118"/>
    <m/>
    <s v="ENERO"/>
    <n v="109853008.118"/>
    <m/>
    <m/>
    <m/>
    <m/>
    <m/>
    <m/>
    <m/>
    <m/>
    <m/>
    <m/>
    <m/>
    <n v="109853008.118"/>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400000"/>
    <m/>
    <n v="400000"/>
    <s v="GDLEE. LA PRIMERA EDITORIAL DIGITAL GUBERNAMENTAL EN MÉXICO. EN SU SITIO WEB GDLEE PUBLICARÁ Y REUNIRÁ UN ACERVO DIGITAL DE FICCIÓN Y NO FICCIÓN, LIBROS Y AUTORES TAPATÍOS DE ACCESO GRATUITO. EL RECURSO ES PARA PAGO POR DERECHOS DE AUTOR, HONORARIOS PARA CONSEJO EDITORIAL."/>
    <s v="MAYO"/>
    <m/>
    <m/>
    <m/>
    <m/>
    <n v="400000"/>
    <m/>
    <m/>
    <m/>
    <m/>
    <m/>
    <m/>
    <m/>
    <n v="4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315000"/>
    <m/>
    <n v="315000"/>
    <s v="DÍA DE LA NIÑEZ. PRODUCCIÓN, PAGO A TALENTOS, MATERIALES Y SUVENIRES. PROGRAMA INTEGRAL VINCULADO CON UNA TEMÁTICA O NECESIDAD DE LAS INFANCIAS PARA APORTAR DESDE EL ÁMBITO CULTURAL, CON EL DESARROLLO DE ACCIONES ITINERANTES QUE COMIENZAN EN LAS BIBLIOTECAS Y CIERRAN CON UN FESTIVAL EN EL PARQUE AGUA AZUL. VINCULADO CON INSTANCIAS PÚBLICAS Y PRIVADAS."/>
    <s v="FEBRERO"/>
    <m/>
    <n v="315000"/>
    <m/>
    <m/>
    <m/>
    <m/>
    <m/>
    <m/>
    <m/>
    <m/>
    <m/>
    <m/>
    <n v="315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234000"/>
    <m/>
    <n v="234000"/>
    <s v="SERVICIO INTEGRAL PARA PAGO DE HONORARIOS Y MATERIAL PARA IMPARTIR DOS TALLERES EN LAS BIBLIOTECAS DE GUADALAJARA: CARTONERAS DE LA RUEDA Y OTRO SOBRE PERIODISMO CIUDADANO Y COMUNITARIO DURANTE EL PRIMER Y ÚLTIMO CUATRIMESTRE DEL AÑO."/>
    <s v="MAYO"/>
    <m/>
    <m/>
    <m/>
    <m/>
    <n v="234000"/>
    <m/>
    <m/>
    <m/>
    <m/>
    <m/>
    <m/>
    <m/>
    <n v="234000"/>
    <m/>
    <n v="45"/>
  </r>
  <r>
    <s v="3111108052222O06E06125C01A01E911271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711"/>
    <s v="VESTUARIO Y UNIFORMES"/>
    <n v="110125"/>
    <n v="100000"/>
    <n v="-50000"/>
    <n v="50000"/>
    <s v="COMPRA DE PLAYERAS PARA LOS TALLERISTAS Y GORRAS PARA LOS USUARIOS CON LA FINALIDAD DE QUE SE SIENTAN PARTE DE LAS COLMENAS Y SE GENERE UN VINCULO DE CORRESPONSABILIDAD"/>
    <s v="FEBRERO, JULIO"/>
    <m/>
    <n v="25000"/>
    <m/>
    <m/>
    <m/>
    <m/>
    <n v="25000"/>
    <m/>
    <m/>
    <m/>
    <m/>
    <m/>
    <n v="5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200000"/>
    <m/>
    <n v="200000"/>
    <s v="PRESENTACIONES ARTÍSTICAS EN BARRIOS DE GUADALAJARA Y MUSEOS. MARIACHI Y BALLET FOLKLÓRICO. LAS PRESENTACIONES SUSCITAN EL ENCUENTRO Y LA ORGANIZACIÓN ENTRE VECINOS Y MUESTRAN CÓMO FESTEJAN LOS BARRIOS LA CELEBRACIÓN DE LA FERIA DE LA FUNDACION DE GUADALAJARA."/>
    <s v="ENERO"/>
    <n v="200000"/>
    <m/>
    <m/>
    <m/>
    <m/>
    <m/>
    <m/>
    <m/>
    <m/>
    <m/>
    <m/>
    <m/>
    <n v="200000"/>
    <m/>
    <n v="45"/>
  </r>
  <r>
    <s v="3111108092231O04E04128C01A02E912564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2"/>
    <s v="5"/>
    <n v="5641"/>
    <s v="SISTEMAS DE AIRE ACONDICIONADO, CALEFACCIÓN Y DE REFRIGERACIÓN INDUSTRIAL Y COMERCIAL"/>
    <n v="110125"/>
    <n v="200000"/>
    <m/>
    <n v="200000"/>
    <s v="ADQUISICION DEL REFRIGERADOR PARA EL AREA DE ALMACEN PARA LA CONSERVACION DE LOS MEDICAMENTOS QUE REQUIEREN ESTAR REFRIGERADOS "/>
    <s v="MARZO"/>
    <m/>
    <m/>
    <n v="200000"/>
    <m/>
    <m/>
    <m/>
    <m/>
    <m/>
    <m/>
    <m/>
    <m/>
    <m/>
    <n v="200000"/>
    <m/>
    <n v="45"/>
  </r>
  <r>
    <s v="3111108032251O03E03327C01A01E9125321110125993"/>
    <n v="31111"/>
    <s v="08"/>
    <s v="COORDINACIÓN GENERAL DE CONSTRUCCIÓN DE LA COMUNIDAD"/>
    <s v="27C01A01"/>
    <s v="27"/>
    <x v="22"/>
    <s v="C"/>
    <s v="01"/>
    <x v="48"/>
    <s v="A"/>
    <s v="01"/>
    <s v="Certificación de estudios otorgados en la carrera técnica en Enfermería"/>
    <s v="2"/>
    <s v="251"/>
    <s v="O03"/>
    <s v="E033"/>
    <m/>
    <s v="0803"/>
    <s v="DIRECCIÓN DE EDUCACIÓN"/>
    <s v="E"/>
    <s v="91"/>
    <n v="2"/>
    <s v="5"/>
    <n v="5321"/>
    <s v="INSTRUMENTAL MÉDICO Y DE LABORATORIO"/>
    <n v="110125"/>
    <n v="262300"/>
    <m/>
    <n v="262300"/>
    <s v="Adquisición, mediante licitación, de instrumental necesario para las prácticas de los alumnos de enfermería y optometría, los cuales no se tienen o son obsoletos para los actuales requerimientos en la realización de sus prácticas de laboratorio,  para beneficio de 480 alumnas y alumnos por semestre"/>
    <s v="ABRIL"/>
    <m/>
    <m/>
    <m/>
    <n v="262300"/>
    <m/>
    <m/>
    <m/>
    <m/>
    <m/>
    <m/>
    <m/>
    <m/>
    <n v="2623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80000"/>
    <m/>
    <n v="180000"/>
    <s v="POESÍA Y RAP. TALLERES DE RAP CON POESÍA EN ESCUELAS: UN TALLERISTA Y UN RAPERO COMPARTEN LAS REGLAS DE COMPOSICIÓN PARA CREAR CANCIONES DEL GENERO RAP Y POEMAS, AL FINAL DEL DÍA LOS JÓVENES COMPARTEN SUS CREACIONES EN UN SHOW EN VIVO ACOMPAÑADOS DE SUS MENTORES."/>
    <s v="MAYO"/>
    <m/>
    <m/>
    <m/>
    <m/>
    <n v="180000"/>
    <m/>
    <m/>
    <m/>
    <m/>
    <m/>
    <m/>
    <m/>
    <n v="18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60000"/>
    <m/>
    <n v="160000"/>
    <s v="MERCADOS Y GASTRONOMÍA. CHARLAS Y TALLERES EN LOS MERCADOS PARA DAR A CONOCER EL CONTEXTO ALREDEDOR DE LA GASTRONOMÍA TAPATÍA: RECETAS, PROCESOS E HISTORIAS DE COCINERAS QUE PRESERVAN PLATILLOS TRADICIONALES. UNA ACTIVIDAD POR SEMANA EN UN MERCADO DISTINTO. COCINERA + PONENTE+ INSUMOS DE COMIDA"/>
    <s v="FEBRERO"/>
    <m/>
    <n v="160000"/>
    <m/>
    <m/>
    <m/>
    <m/>
    <m/>
    <m/>
    <m/>
    <m/>
    <m/>
    <m/>
    <n v="160000"/>
    <m/>
    <n v="45"/>
  </r>
  <r>
    <s v="3111108092231O04E04128C01A02E912569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2"/>
    <s v="5"/>
    <n v="5691"/>
    <s v="OTROS EQUIPOS"/>
    <n v="110125"/>
    <n v="200000"/>
    <m/>
    <n v="200000"/>
    <s v="ADQUISICION DE EQUIPOS CONTRA INCENDIOS PARA EL AREA DE ALMACEN Y UNIDADES MEDICIAS "/>
    <s v="MARZO Y MAYO"/>
    <m/>
    <m/>
    <n v="100000"/>
    <m/>
    <n v="100000"/>
    <m/>
    <m/>
    <m/>
    <m/>
    <m/>
    <m/>
    <m/>
    <n v="200000"/>
    <m/>
    <n v="45"/>
  </r>
  <r>
    <s v="3111108032251O03E03327C01A01E9113991110125993"/>
    <n v="31111"/>
    <s v="08"/>
    <s v="COORDINACIÓN GENERAL DE CONSTRUCCIÓN DE LA COMUNIDAD"/>
    <s v="27C01A01"/>
    <s v="27"/>
    <x v="22"/>
    <s v="C"/>
    <s v="01"/>
    <x v="48"/>
    <s v="A"/>
    <s v="01"/>
    <s v="Certificación de estudios otorgados en la carrera técnica en Enfermería"/>
    <s v="2"/>
    <s v="251"/>
    <s v="O03"/>
    <s v="E033"/>
    <m/>
    <s v="0803"/>
    <s v="DIRECCIÓN DE EDUCACIÓN"/>
    <s v="E"/>
    <s v="91"/>
    <n v="1"/>
    <s v="3"/>
    <n v="3991"/>
    <s v="OTROS SERVICIOS GENERALES"/>
    <n v="110125"/>
    <n v="16000"/>
    <m/>
    <n v="16000"/>
    <s v="Pago, mediante comprobación de gasto, de acreditación de validez del plan de estudios de optometría y enfermería poder tramitar las cédulas profesionales de los alumnos de optometría, en beneficio de 480 alumnas y alumnos por semestre"/>
    <s v="MARZO"/>
    <m/>
    <m/>
    <n v="16000"/>
    <m/>
    <m/>
    <m/>
    <m/>
    <m/>
    <m/>
    <m/>
    <m/>
    <m/>
    <n v="16000"/>
    <m/>
    <n v="45"/>
  </r>
  <r>
    <s v="3111110035226O14E14322C02A02E9113361110125993"/>
    <n v="31111"/>
    <s v="10"/>
    <s v="COORDINACIÓN GENERAL DE GESTIÓN INTEGRAL DE LA CIUDAD"/>
    <s v="22C02A02"/>
    <s v="22"/>
    <x v="23"/>
    <s v="C"/>
    <s v="02"/>
    <x v="49"/>
    <s v="A"/>
    <s v="02"/>
    <s v="Gestión de supervisión de regulación del espacio público (valet parking, estacionamientos públicos. Trámites de cajones en garantía, Implementación de cajones regulados) en 2025"/>
    <s v="5"/>
    <s v="226"/>
    <s v="O14"/>
    <s v="E143"/>
    <m/>
    <s v="1003"/>
    <s v="DIRECCIÓN DE MOVILIDAD Y TRANSPORTE"/>
    <s v="E"/>
    <s v="91"/>
    <n v="1"/>
    <s v="3"/>
    <n v="3361"/>
    <s v="SERVICIOS DE APOYO ADMINISTRATIVO, TRADUCCIÓN, FOTOCOPIADO E IMPRESIÓN"/>
    <n v="110125"/>
    <n v="600000"/>
    <m/>
    <n v="600000"/>
    <s v="Impresión de formatos diversos para actos administrativos a partir de los cuales la Dirección realiza las actividades de regulación y orden se requiere actualizar de conformidad con la normativa actual. (Operación continua) (IRREDUCTIBLE)"/>
    <s v="ENERO"/>
    <n v="600000"/>
    <m/>
    <m/>
    <m/>
    <m/>
    <m/>
    <m/>
    <m/>
    <m/>
    <m/>
    <m/>
    <m/>
    <n v="600000"/>
    <m/>
    <n v="45"/>
  </r>
  <r>
    <s v="3111108052222O06E06125C01A01E911214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141"/>
    <s v="MATERIALES, ÚTILES Y EQUIPOS MENORES DE TECNOLOGÍAS DE LA INFORMACIÓN Y COMUNICACIONES"/>
    <n v="110125"/>
    <n v="84000"/>
    <m/>
    <n v="84000"/>
    <s v="COMPRA DE IMPRESORA 3D PARA LA COORDINACIÓN DE ROBÓTICA"/>
    <s v="FEBRERO"/>
    <m/>
    <n v="84000"/>
    <m/>
    <m/>
    <m/>
    <m/>
    <m/>
    <m/>
    <m/>
    <m/>
    <m/>
    <m/>
    <n v="84000"/>
    <m/>
    <n v="45"/>
  </r>
  <r>
    <s v="3111108052222O06E06125C01A01E911294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941"/>
    <s v="REFACCIONES Y ACCESORIOS MENORES DE EQUIPO DE CÓMPUTO Y TECNOLOGÍAS DE LA INFORMACIÓN"/>
    <n v="110125"/>
    <n v="84000"/>
    <m/>
    <n v="84000"/>
    <s v="INSUMOS DE COMPONENTES Y DISPOSITIVOS PARA LAS CLASES DE ROBÓTICA"/>
    <s v="FEBRERO, MAYO, AGOSTO"/>
    <m/>
    <n v="28000"/>
    <m/>
    <m/>
    <n v="28000"/>
    <m/>
    <m/>
    <n v="28000"/>
    <m/>
    <m/>
    <m/>
    <m/>
    <n v="84000"/>
    <m/>
    <n v="45"/>
  </r>
  <r>
    <s v="3111108092231O04E04128C01A03E911275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1"/>
    <s v="2"/>
    <n v="2751"/>
    <s v="BLANCOS Y OTROS PRODUCTOS TEXTILES, EXCEPTO PRENDAS DE VESTIR"/>
    <n v="110125"/>
    <n v="800000"/>
    <m/>
    <n v="800000"/>
    <s v="ADQUICISION PARA LA COMPRA DE SABANAS PARA LAS CAMAS Y CAMILLAS , BULTOS QUIRURGICOS ,COBIJAS PARA LAS UNIDADES  MEDICAS "/>
    <s v="FEBRERO"/>
    <m/>
    <n v="800000"/>
    <m/>
    <m/>
    <m/>
    <m/>
    <m/>
    <m/>
    <m/>
    <m/>
    <m/>
    <m/>
    <n v="800000"/>
    <m/>
    <n v="45"/>
  </r>
  <r>
    <s v="3111108092231O04E04128C01A03E912511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2"/>
    <s v="5"/>
    <n v="5111"/>
    <s v="MUEBLES DE OFICINA Y ESTANTERÍA"/>
    <n v="110125"/>
    <n v="600000"/>
    <n v="-300000"/>
    <n v="300000"/>
    <s v="ADQUISICION PARA LA RENOVOCAION DEL MUEBLES DE OFICINA EN LAS UNIDADES MEDICAS Y ESTANTERIA PARA UNIDADES MEDICAS Y ALMACENES "/>
    <s v="FEBRERO Y MAYO"/>
    <m/>
    <n v="150000"/>
    <m/>
    <m/>
    <n v="150000"/>
    <m/>
    <m/>
    <m/>
    <m/>
    <m/>
    <m/>
    <m/>
    <n v="300000"/>
    <m/>
    <n v="45"/>
  </r>
  <r>
    <s v="3111108092231O04E04128C01A03E911354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1"/>
    <s v="3"/>
    <n v="3541"/>
    <s v="INSTALACIÓN, REPARACIÓN Y MANTENIMIENTO DE EQUIPO E INSTRUMENTAL MÉDICO Y DE LABORATORIO"/>
    <n v="110125"/>
    <n v="300000"/>
    <m/>
    <n v="300000"/>
    <s v="CONSERVACION O REPARACION DE LOS  EQUIPOS MEDICOS DE LAS UNIDADES MEDICAS  "/>
    <s v="FEBRERO, MARZO, MAYO, JULIO, AGOSTO Y SEPTIEMBRE"/>
    <m/>
    <n v="50000"/>
    <n v="50000"/>
    <m/>
    <n v="50000"/>
    <m/>
    <n v="50000"/>
    <n v="50000"/>
    <n v="50000"/>
    <m/>
    <m/>
    <m/>
    <n v="3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50000"/>
    <m/>
    <n v="150000"/>
    <s v="SERVICIO INTEGRAL PARA LA EDICIÓN XV DE LA FERIA DEL LIBRO ANTIGUO Y USADO DE GUADALAJARA. LA FERIA REÚNE A MÁS DE 40 LIBRERÍAS Y LIBREROS DE GUADALAJARA, GUANAJUATO, CDMX, MICHOACÁN, ZACATECAS Y OTRAS ENTIDADES. EN SU FORO SE CELEBRAN MÁS DE 70 ACTIVIDADES CULTURALES. EL RECURSO ES PARA INFRAESTRUCTURA Y APOYO OPERATIVO."/>
    <s v="AGOSTO"/>
    <m/>
    <m/>
    <m/>
    <m/>
    <m/>
    <m/>
    <m/>
    <n v="150000"/>
    <m/>
    <m/>
    <m/>
    <m/>
    <n v="150000"/>
    <m/>
    <n v="45"/>
  </r>
  <r>
    <s v="3111108032251O03E03327C01A02E9125311110125993"/>
    <n v="31111"/>
    <s v="08"/>
    <s v="COORDINACIÓN GENERAL DE CONSTRUCCIÓN DE LA COMUNIDAD"/>
    <s v="27C01A02"/>
    <s v="27"/>
    <x v="22"/>
    <s v="C"/>
    <s v="01"/>
    <x v="48"/>
    <s v="A"/>
    <s v="02"/>
    <s v="Certificación de estudios otorgados en la carrera técnica en Optometría"/>
    <s v="2"/>
    <s v="251"/>
    <s v="O03"/>
    <s v="E033"/>
    <m/>
    <s v="0803"/>
    <s v="DIRECCIÓN DE EDUCACIÓN"/>
    <s v="E"/>
    <s v="91"/>
    <n v="2"/>
    <s v="5"/>
    <n v="5311"/>
    <s v="EQUIPO MÉDICO Y DE LABORATORIO"/>
    <n v="110125"/>
    <n v="218000"/>
    <m/>
    <n v="218000"/>
    <s v="Adquisición, por licitación, de una unidad optométrica/oftalmológica integral para las clases y prácticas del bachillerato técnico en optometría,  que son exigidas por el CONALEP para que los alumnos reciben la formación teórica y práctica  requerida por dicha institución y a fin de que al término de sus estudios, estos puedan ser avalados y certificados por el mismo CONALEP, lo anterior en beneficio de 480 alumnas y alumnos por semestre"/>
    <s v="ABRIL"/>
    <m/>
    <m/>
    <m/>
    <n v="218000"/>
    <m/>
    <m/>
    <m/>
    <m/>
    <m/>
    <m/>
    <m/>
    <m/>
    <n v="218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20000"/>
    <m/>
    <n v="120000"/>
    <s v="DÍA DE MUERTOS. ILUMINACIÓN, PRODUCCIÓN (MATERIALES) MONTAJE DE ALTAS DE MUERTOS, ESPECTÁCULO DE MERCEDES MEDINA, CAMINATA DE CATRINAS ACOMPAÑADA DE ALGUNOS DE NUESTROS GRUPOS ARTÍSTICOS."/>
    <s v="AGOSTO"/>
    <m/>
    <m/>
    <m/>
    <m/>
    <m/>
    <m/>
    <m/>
    <n v="120000"/>
    <m/>
    <m/>
    <m/>
    <m/>
    <n v="120000"/>
    <m/>
    <n v="45"/>
  </r>
  <r>
    <s v="3111108092231O04E04128C01A03E911248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1"/>
    <s v="2"/>
    <n v="2481"/>
    <s v="MATERIALES COMPLEMENTARIOS"/>
    <n v="110125"/>
    <n v="250000"/>
    <m/>
    <n v="250000"/>
    <s v="ADQUISICION DE MATERIALES NECESARIOS PARA EL REEMPLAZO DE LAS PERCIANAS Y CORTINAS QUE SIRVEN COMO SEPARADORES DE LOS CUBICULOS "/>
    <s v="MARZO A  NOVIEMBRE"/>
    <m/>
    <m/>
    <n v="170000"/>
    <n v="10000"/>
    <n v="10000"/>
    <n v="10000"/>
    <n v="10000"/>
    <n v="10000"/>
    <n v="10000"/>
    <n v="10000"/>
    <n v="10000"/>
    <m/>
    <n v="25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00000"/>
    <m/>
    <n v="100000"/>
    <s v="VIÑETA, FESTIVAL DE COMIC Y NARRATIVA GRÁFICA. SERVICIO INTEGRAL PARA LA TERCERA EDICIÓN DEL FESTIVAL VIÑETA, QUE REÚNE A CREADORES, DISEÑADORES, EDITORES Y ARTISTAS DEL CÓMIC Y LA NARRATIVA GRÁFICA DE GUADALAJARA, ADEMÁS DE UN PROGRAMA DE ACTIVIDADES Y TALLERES EN TORNO A LA CULTURA GEEK. EL RECURSO ES PARA INFRAESTRUCTURA, OPERATIVIDAD Y HONORARIOS Y VIAJES PARA CREADORES INVITADOS AL PROGRAMA."/>
    <s v="FEBRERO"/>
    <m/>
    <n v="100000"/>
    <m/>
    <m/>
    <m/>
    <m/>
    <m/>
    <m/>
    <m/>
    <m/>
    <m/>
    <m/>
    <n v="100000"/>
    <m/>
    <n v="45"/>
  </r>
  <r>
    <s v="3111108052222O06E06125C01A01E911244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441"/>
    <s v="MADERA Y PRODUCTOS DE MADERA"/>
    <n v="110125"/>
    <n v="60000"/>
    <m/>
    <n v="60000"/>
    <s v="INSUMOS PARA LOS TALLERES DE CARPINTERÍA"/>
    <s v="FEBRERO, MAYO, AGOSTO"/>
    <m/>
    <n v="20000"/>
    <m/>
    <m/>
    <n v="20000"/>
    <m/>
    <m/>
    <n v="20000"/>
    <m/>
    <m/>
    <m/>
    <m/>
    <n v="60000"/>
    <m/>
    <n v="45"/>
  </r>
  <r>
    <s v="3111108052222O06E06125C01A02E9112171110125993"/>
    <n v="31111"/>
    <s v="08"/>
    <s v="COORDINACIÓN GENERAL DE CONSTRUCCIÓN DE LA COMUNIDAD"/>
    <s v="25C01A02"/>
    <s v="25"/>
    <x v="21"/>
    <s v="C"/>
    <s v="01"/>
    <x v="47"/>
    <s v="A"/>
    <s v="02"/>
    <s v="Asesorías en los centros comunitarios colmena brindadas"/>
    <s v="2"/>
    <s v="222"/>
    <s v="O06"/>
    <s v="E061"/>
    <m/>
    <s v="0805"/>
    <s v="DIRECCIÓN DE COLMENAS Y CENTROS DE CUIDADO COMUNITARIOS "/>
    <s v="E"/>
    <s v="91"/>
    <n v="1"/>
    <s v="2"/>
    <n v="2171"/>
    <s v="MATERIALES Y ÚTILES DE ENSEÑANZA"/>
    <n v="110125"/>
    <n v="420000"/>
    <n v="-126000"/>
    <n v="294000"/>
    <s v="INSUMOS PARA ATENCIÓN FISIOTERAPEUTICA, PODOLOGÍA"/>
    <s v="FEBRERO, MARZO, JUNIO, JULIO"/>
    <m/>
    <n v="73500"/>
    <n v="73500"/>
    <m/>
    <m/>
    <n v="73500"/>
    <n v="73500"/>
    <m/>
    <m/>
    <m/>
    <m/>
    <m/>
    <n v="294000"/>
    <m/>
    <n v="45"/>
  </r>
  <r>
    <s v="3111108052222O06E06125C01A02E9125311110125993"/>
    <n v="31111"/>
    <s v="08"/>
    <s v="COORDINACIÓN GENERAL DE CONSTRUCCIÓN DE LA COMUNIDAD"/>
    <s v="25C01A02"/>
    <s v="25"/>
    <x v="21"/>
    <s v="C"/>
    <s v="01"/>
    <x v="47"/>
    <s v="A"/>
    <s v="02"/>
    <s v="Asesorías en los centros comunitarios colmena brindadas"/>
    <s v="2"/>
    <s v="222"/>
    <s v="O06"/>
    <s v="E061"/>
    <m/>
    <s v="0805"/>
    <s v="DIRECCIÓN DE COLMENAS Y CENTROS DE CUIDADO COMUNITARIOS "/>
    <s v="E"/>
    <s v="91"/>
    <n v="2"/>
    <s v="5"/>
    <n v="5311"/>
    <s v="EQUIPO MÉDICO Y DE LABORATORIO"/>
    <n v="110125"/>
    <n v="360000"/>
    <n v="-108000"/>
    <n v="252000"/>
    <s v="COMPRA DE CAMILLAS Y MATERIAL PARA ATENCIÓN FISIOTERAPEUTICA, PODOLOGÍA"/>
    <s v="FEBRERO, MAYO, AGOSTO"/>
    <m/>
    <n v="84000"/>
    <m/>
    <m/>
    <n v="84000"/>
    <m/>
    <m/>
    <n v="84000"/>
    <m/>
    <m/>
    <m/>
    <m/>
    <n v="252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75000"/>
    <m/>
    <n v="75000"/>
    <s v="MES PATRIO. PAGO DE TALENTOS, CATERING Y ALIMENTACIÓN. 12 VERBENAS POPULARES EN LAS COMUNIDADES CULTURALES ESTRATÉGICAS VINCULADAS CON LAS COLONIAS CON PRESENTACIONES DE MARIACHI CON GRUPOS DEL ÁREA Y CON GRUPOS INVITADOS PAGADOS, PREVIO AL 16 DE SEPTIEMBRE"/>
    <s v="JUNIO"/>
    <m/>
    <m/>
    <m/>
    <m/>
    <m/>
    <n v="75000"/>
    <m/>
    <m/>
    <m/>
    <m/>
    <m/>
    <m/>
    <n v="75000"/>
    <m/>
    <n v="45"/>
  </r>
  <r>
    <s v="3111108092231O04E04128C01A03E911221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211"/>
    <s v="PRODUCTOS ALIMENTICIOS PARA PERSONAS"/>
    <n v="110125"/>
    <n v="200000"/>
    <m/>
    <n v="200000"/>
    <s v="COMPRA DE INSUMOS DE ALIMENTOS PARA EL PERSONAL DE LAS UNIDADES MEDICAS , UMB , CASA DE SALUD "/>
    <s v="MARZO  A NOVIEMBRE"/>
    <m/>
    <n v="20000"/>
    <n v="20000"/>
    <n v="20000"/>
    <n v="20000"/>
    <n v="20000"/>
    <n v="20000"/>
    <n v="20000"/>
    <n v="20000"/>
    <n v="20000"/>
    <n v="20000"/>
    <m/>
    <n v="200000"/>
    <m/>
    <n v="45"/>
  </r>
  <r>
    <s v="3111108052222O06E06125C01A02E9112541110125993"/>
    <n v="31111"/>
    <s v="08"/>
    <s v="COORDINACIÓN GENERAL DE CONSTRUCCIÓN DE LA COMUNIDAD"/>
    <s v="25C01A02"/>
    <s v="25"/>
    <x v="21"/>
    <s v="C"/>
    <s v="01"/>
    <x v="47"/>
    <s v="A"/>
    <s v="02"/>
    <s v="Asesorías en los centros comunitarios colmena brindadas"/>
    <s v="2"/>
    <s v="222"/>
    <s v="O06"/>
    <s v="E061"/>
    <m/>
    <s v="0805"/>
    <s v="DIRECCIÓN DE COLMENAS Y CENTROS DE CUIDADO COMUNITARIOS "/>
    <s v="E"/>
    <s v="91"/>
    <n v="1"/>
    <s v="2"/>
    <n v="2541"/>
    <s v="MATERIALES, ACCESORIOS Y SUMINISTROS MÉDICOS"/>
    <n v="110125"/>
    <n v="60000"/>
    <m/>
    <n v="60000"/>
    <s v="MATERIASLES PARA SERVICIO PODOLÓGICO"/>
    <s v="FEBRERO, JULIO"/>
    <m/>
    <n v="30000"/>
    <m/>
    <m/>
    <m/>
    <m/>
    <n v="30000"/>
    <m/>
    <m/>
    <m/>
    <m/>
    <m/>
    <n v="6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70000"/>
    <m/>
    <n v="70000"/>
    <s v="SERVICIO INTEGRAL PARA LA DÉCIMA EDICIÓN DEL FESTIVAL FÓBICA, HORROR, TERROR, CIFY Y FANTASÍA. EL FESTIVAL SE REALIZA EN VARIAS SEDES DE GUADALAJARA Y A TRAVÉS DE VARIOS COLABORADORES. EL RECURSO ES PARA INFRAESTRUCTURA, HONORARIOS Y VIAJES PARA APOYO AL PROGRAMA DE ACTIVIDADES EN SU DÉCIMO ANIVERSARIO."/>
    <s v="JULIO"/>
    <m/>
    <m/>
    <m/>
    <m/>
    <m/>
    <m/>
    <n v="70000"/>
    <m/>
    <m/>
    <m/>
    <m/>
    <m/>
    <n v="70000"/>
    <m/>
    <n v="45"/>
  </r>
  <r>
    <s v="3111108052222O06E06125C01A03E911211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1"/>
    <s v="2"/>
    <n v="2111"/>
    <s v="MATERIALES, ÚTILES Y EQUIPOS MENORES DE OFICINA"/>
    <n v="110125"/>
    <n v="300000"/>
    <n v="-150000"/>
    <n v="150000"/>
    <s v="MATERIALES PARA LAS COORDINACIONES DE CULTURA  Y LOS EVENTOS QUE SE REALICEN DENTRO Y FUERA DE LAS COLMENAS, TALES COMO PINTURA, PAPEL MACHÉ, PINCELES, CARTULINAS, TIJERAS"/>
    <s v="ENERO, MARZO, JUNIO, AGOSTO"/>
    <n v="37500"/>
    <m/>
    <n v="37500"/>
    <m/>
    <m/>
    <n v="37500"/>
    <m/>
    <n v="37500"/>
    <m/>
    <m/>
    <m/>
    <m/>
    <n v="150000"/>
    <m/>
    <n v="45"/>
  </r>
  <r>
    <s v="3111108032251O03E03127C01A03E9125151110125993"/>
    <n v="31111"/>
    <s v="08"/>
    <s v="COORDINACIÓN GENERAL DE CONSTRUCCIÓN DE LA COMUNIDAD"/>
    <s v="27C01A03"/>
    <s v="27"/>
    <x v="22"/>
    <s v="C"/>
    <s v="01"/>
    <x v="48"/>
    <s v="A"/>
    <s v="03"/>
    <s v="Certificación de clases otorgadas para una cultura de paz"/>
    <s v="2"/>
    <s v="251"/>
    <s v="O03"/>
    <s v="E031"/>
    <m/>
    <s v="0803"/>
    <s v="DIRECCIÓN DE EDUCACIÓN"/>
    <s v="E"/>
    <s v="91"/>
    <n v="2"/>
    <s v="5"/>
    <n v="5151"/>
    <s v="EQUIPO DE CÓMPUTO Y DE TECNOLOGÍAS DE LA INFORMACIÓN"/>
    <n v="110125"/>
    <n v="31500"/>
    <n v="-15750"/>
    <n v="15750"/>
    <s v="Adquisición, mediante licitación, de 3 laptops para los talleristas del programa de &quot;Cuidado de comunidades educativas&quot;, en beneficio de 51,300 personas "/>
    <s v="MARZO"/>
    <m/>
    <m/>
    <n v="15750"/>
    <m/>
    <m/>
    <m/>
    <m/>
    <m/>
    <m/>
    <m/>
    <m/>
    <m/>
    <n v="1575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50000"/>
    <m/>
    <n v="50000"/>
    <s v="FESTIVAL DE CINE COLOMBIA MIGRANTE. FESTIVAL DE CINE EN COLABORACIÓN CON LA COMUNIDAD COLOMBIANA DE GUADALAJARA Y VARIAS ALIANZAS"/>
    <s v="MAYO"/>
    <m/>
    <m/>
    <m/>
    <m/>
    <n v="50000"/>
    <m/>
    <m/>
    <m/>
    <m/>
    <m/>
    <m/>
    <m/>
    <n v="5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45000"/>
    <m/>
    <n v="45000"/>
    <s v="FESTIVAL NAVIDEÑO. VILLANCICOS CON GRUPOS LOCALES, EN LOS MUSEOS Y CONCIERTO DE CUERDAS."/>
    <s v="OCTUBRE"/>
    <m/>
    <m/>
    <m/>
    <m/>
    <m/>
    <m/>
    <m/>
    <m/>
    <m/>
    <n v="45000"/>
    <m/>
    <m/>
    <n v="45000"/>
    <m/>
    <n v="45"/>
  </r>
  <r>
    <s v="3111108052222O06E06125C01A03E911291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1"/>
    <s v="2"/>
    <n v="2911"/>
    <s v="HERRAMIENTAS MENORES"/>
    <n v="110125"/>
    <n v="200000"/>
    <n v="-60000"/>
    <n v="140000"/>
    <s v="COMPRA DE MATERIAL Y EQUIPAMIENTO PARA LOS HUERTOS URBANOS Y PROYECTOS MEDIOAMBIENTALES"/>
    <s v="ENERO Y JUNIO"/>
    <n v="70000"/>
    <m/>
    <m/>
    <m/>
    <m/>
    <n v="70000"/>
    <m/>
    <m/>
    <m/>
    <m/>
    <m/>
    <m/>
    <n v="140000"/>
    <m/>
    <n v="45"/>
  </r>
  <r>
    <s v="3111108022242O06E06126C01A02E911371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11"/>
    <s v="PASAJES AÉREOS"/>
    <n v="110125"/>
    <n v="5000"/>
    <m/>
    <n v="5000"/>
    <s v="PRESUPUESTO PARA LA COMPRA DE PASAJES AÉREOS PARA EL PERSONAL QUE ASISTIRÁ A CAPACITACIONES, GIRAS Y EVENTOS FUERA DEL MUNICIPIO DE GUADALAJARA"/>
    <s v="MAYO"/>
    <m/>
    <m/>
    <m/>
    <m/>
    <n v="5000"/>
    <m/>
    <m/>
    <m/>
    <m/>
    <m/>
    <m/>
    <m/>
    <n v="5000"/>
    <m/>
    <n v="45"/>
  </r>
  <r>
    <s v="3111108052222O06E06125C01A03E912521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2"/>
    <s v="5"/>
    <n v="5211"/>
    <s v="EQUIPOS Y APARATOS AUDIOVISUALES"/>
    <n v="110125"/>
    <n v="100000"/>
    <m/>
    <n v="100000"/>
    <s v="COMPRA DE BOCINAS, MICROFÓNOS, CAMARAS FOTOGRÁFICAS Y MATERIAL PARA LA COORDINACIÓN DE ARTE"/>
    <s v="FEBRERO, JULIO"/>
    <m/>
    <n v="50000"/>
    <m/>
    <m/>
    <m/>
    <m/>
    <n v="50000"/>
    <m/>
    <m/>
    <m/>
    <m/>
    <m/>
    <n v="100000"/>
    <m/>
    <n v="45"/>
  </r>
  <r>
    <s v="3111108052222O06E06125C01A03E911273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1"/>
    <s v="2"/>
    <n v="2731"/>
    <s v="ARTÍCULOS DEPORTIVOS"/>
    <n v="110125"/>
    <n v="60000"/>
    <m/>
    <n v="60000"/>
    <s v="COMPRA DE MATERIAL DEPORTIVO PARA USO DE LOS ESPACIOS DEPORTIVOS DE LAS COLMENAS"/>
    <s v="FEBRERO, JUNIO"/>
    <m/>
    <n v="30000"/>
    <m/>
    <m/>
    <m/>
    <n v="30000"/>
    <m/>
    <m/>
    <m/>
    <m/>
    <m/>
    <m/>
    <n v="60000"/>
    <m/>
    <n v="45"/>
  </r>
  <r>
    <s v="3111108052222O06E06125C01A04E911223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231"/>
    <s v="UTENSILIOS PARA EL SERVICIO DE ALIMENTACIÓN"/>
    <n v="110125"/>
    <n v="500000"/>
    <n v="-150000"/>
    <n v="350000"/>
    <s v="SE PROPONE PARA LA COMPRA DE UTENSILIOS PARA HABILITAR EL COMEDOR DE LA COLMENA BALCONES DEL 4 Y  UTENSILIOS FALTANTES EN LAS OTRAS COLMENAS"/>
    <s v="ENERO Y JUNIO"/>
    <n v="175000"/>
    <m/>
    <m/>
    <m/>
    <m/>
    <n v="175000"/>
    <m/>
    <m/>
    <m/>
    <m/>
    <m/>
    <m/>
    <n v="350000"/>
    <m/>
    <n v="45"/>
  </r>
  <r>
    <s v="3111108022242O06E06126C01A02E911372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21"/>
    <s v="PASAJES TERRESTRES"/>
    <n v="110125"/>
    <n v="5000"/>
    <m/>
    <n v="5000"/>
    <s v="PRESUPUESTO PARA LA COMPRA DE PASAJES TERRESTRES PARA EL PERSONAL QUE ASISTIRÁ A CAPACITACIONES, GIRAS Y EVENTOS FUERA DEL MUNICIPIO DE GUADALAJARA"/>
    <s v="MAYO"/>
    <m/>
    <m/>
    <m/>
    <m/>
    <n v="5000"/>
    <m/>
    <m/>
    <m/>
    <m/>
    <m/>
    <m/>
    <m/>
    <n v="5000"/>
    <m/>
    <n v="45"/>
  </r>
  <r>
    <s v="3111108022242O06E06126C01A02E911375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51"/>
    <s v="VIÁTICOS EN EL PAÍS"/>
    <n v="110125"/>
    <n v="5000"/>
    <m/>
    <n v="5000"/>
    <s v="PRESUPUESTO PARA VIÁTICOS DEL PERSONAL QUE ASISTIRÁ A CAPACITACIONES, GIRAS Y EVENTOS FUERA DEL MUNICIPIO DE GUADALAJARA"/>
    <s v="MAYO"/>
    <m/>
    <m/>
    <m/>
    <m/>
    <n v="5000"/>
    <m/>
    <m/>
    <m/>
    <m/>
    <m/>
    <m/>
    <m/>
    <n v="5000"/>
    <m/>
    <n v="45"/>
  </r>
  <r>
    <s v="3111108022242O06E06126C01A02E911376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61"/>
    <s v="VIÁTICOS EN EL EXTRANJERO"/>
    <n v="110125"/>
    <n v="5000"/>
    <m/>
    <n v="5000"/>
    <s v="PRESUPUESTO PARA VIÁTICOS DEL PERSONAL QUE ASISTIRÁ A CAPACITACIONES, GIRAS Y EVENTOS FUERA DEL MUNICIPIO DE GUADALAJARA"/>
    <s v="MAYO"/>
    <m/>
    <m/>
    <m/>
    <m/>
    <n v="5000"/>
    <s v=" "/>
    <m/>
    <m/>
    <m/>
    <m/>
    <m/>
    <m/>
    <n v="5000"/>
    <m/>
    <n v="45"/>
  </r>
  <r>
    <s v="3111110035226O14E14322C03A01E9113391110125993"/>
    <n v="31111"/>
    <s v="10"/>
    <s v="COORDINACIÓN GENERAL DE GESTIÓN INTEGRAL DE LA CIUDAD"/>
    <s v="22C03A01"/>
    <s v="22"/>
    <x v="23"/>
    <s v="C"/>
    <s v="03"/>
    <x v="50"/>
    <s v="A"/>
    <s v="01"/>
    <s v="Realización de Sesiones de Educavial (presenciales y en línea) para personas en 2025."/>
    <s v="5"/>
    <s v="226"/>
    <s v="O14"/>
    <s v="E143"/>
    <m/>
    <s v="1003"/>
    <s v="DIRECCIÓN DE MOVILIDAD Y TRANSPORTE"/>
    <s v="E"/>
    <s v="91"/>
    <n v="1"/>
    <s v="3"/>
    <n v="3391"/>
    <s v="SERVICIOS PROFESIONALES, CIENTÍFICOS Y TÉCNICOS INTEGRALES"/>
    <n v="110125"/>
    <n v="600000"/>
    <m/>
    <n v="600000"/>
    <s v="Adquirir el servicio de cursos de sensibilización y cultura vial, EDUCAVIAL impartidos a ciudadanos infractores por concepto Clave V (obstrucción de banquetas, ciclovías, doble fila, espacios exclusivos) (Operación continua) (IIREDUCTIBLE)"/>
    <s v="ENERO"/>
    <n v="600000"/>
    <m/>
    <m/>
    <m/>
    <m/>
    <m/>
    <m/>
    <m/>
    <m/>
    <m/>
    <m/>
    <m/>
    <n v="600000"/>
    <m/>
    <n v="45"/>
  </r>
  <r>
    <s v="3111108092231O04E04128C01A03E911241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11"/>
    <s v="PRODUCTOS MINERALES NO METÁLICOS"/>
    <n v="110125"/>
    <n v="170000"/>
    <n v="-169500"/>
    <n v="500"/>
    <s v="ADQUISICION DE MATERIALES DE RENOVACION DE LOS BAÑOS DE LAS UNIDADES MEDICAS "/>
    <s v="MARZO"/>
    <m/>
    <m/>
    <n v="500"/>
    <m/>
    <m/>
    <m/>
    <m/>
    <m/>
    <m/>
    <m/>
    <m/>
    <m/>
    <n v="500"/>
    <m/>
    <n v="45"/>
  </r>
  <r>
    <s v="3111108032251O03E03127C01A03E9125151110125993"/>
    <n v="31111"/>
    <s v="08"/>
    <s v="COORDINACIÓN GENERAL DE CONSTRUCCIÓN DE LA COMUNIDAD"/>
    <s v="27C01A03"/>
    <s v="27"/>
    <x v="22"/>
    <s v="C"/>
    <s v="01"/>
    <x v="48"/>
    <s v="A"/>
    <s v="03"/>
    <s v="Certificación de clases otorgadas para una cultura de paz"/>
    <s v="2"/>
    <s v="251"/>
    <s v="O03"/>
    <s v="E031"/>
    <m/>
    <s v="0803"/>
    <s v="DIRECCIÓN DE EDUCACIÓN"/>
    <s v="E"/>
    <s v="91"/>
    <n v="2"/>
    <s v="5"/>
    <n v="5151"/>
    <s v="EQUIPO DE CÓMPUTO Y DE TECNOLOGÍAS DE LA INFORMACIÓN"/>
    <n v="110125"/>
    <n v="21800"/>
    <n v="-10900"/>
    <n v="10900"/>
    <s v="Adquisición, por licitación, de 2 laptops para los talleristas del programa de Educación Ambiental, en beneficio de 7,800 alumnas y alumnos en escuelas"/>
    <s v="MARZO"/>
    <m/>
    <m/>
    <n v="10900"/>
    <m/>
    <m/>
    <m/>
    <m/>
    <m/>
    <m/>
    <m/>
    <m/>
    <m/>
    <n v="10900"/>
    <m/>
    <n v="45"/>
  </r>
  <r>
    <s v="3111108022242O06E06426C01A04E911384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3"/>
    <n v="3841"/>
    <s v="EXPOSICIONES"/>
    <n v="110125"/>
    <n v="1400000"/>
    <m/>
    <n v="1400000"/>
    <s v="CONTRATACION DE SERVICIO INTEGRAL PARA LLEVAR A CABO LAS EXPOSICIONES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YO"/>
    <m/>
    <m/>
    <m/>
    <m/>
    <n v="1400000"/>
    <m/>
    <m/>
    <m/>
    <m/>
    <m/>
    <m/>
    <m/>
    <n v="1400000"/>
    <m/>
    <n v="45"/>
  </r>
  <r>
    <s v="3111108022242O06E06426C01A04E911217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171"/>
    <s v="MATERIALES Y ÚTILES DE ENSEÑANZA"/>
    <n v="110125"/>
    <n v="250000"/>
    <m/>
    <n v="250000"/>
    <s v="COMPRA DE MATERIALES Y ÚTILES DE ENSEÑANZA ESENCIAL PARA LOS TALLERES DIDÁCTICOS QUE SE REALIZAN POR PARTE DE LAS JEFATURAS DE SERVICIOS EDUCATIVOS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250000"/>
    <m/>
    <m/>
    <m/>
    <m/>
    <m/>
    <m/>
    <m/>
    <m/>
    <m/>
    <n v="250000"/>
    <m/>
    <n v="45"/>
  </r>
  <r>
    <s v="3111108022242O06E06426C01A04E911246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61"/>
    <s v="MATERIAL ELÉCTRICO Y ELECTRÓNICO"/>
    <n v="110125"/>
    <n v="230000"/>
    <m/>
    <n v="230000"/>
    <s v="COMPRA DE MATERIAL ELÉCTRICO Y ELECTRÓNICO CON EL FIN DE MONTAR CON CALIDAD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230000"/>
    <m/>
    <m/>
    <m/>
    <m/>
    <m/>
    <m/>
    <m/>
    <m/>
    <m/>
    <n v="230000"/>
    <m/>
    <n v="45"/>
  </r>
  <r>
    <s v="3111108092231O04E04128C01A03E911247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71"/>
    <s v="ARTÍCULOS METÁLICOS PARA LA CONSTRUCCIÓN"/>
    <n v="110125"/>
    <n v="100000"/>
    <n v="-99500"/>
    <n v="500"/>
    <s v="MATERIALES NECESARIOS PARA CONSERVACION DE LOS ESPACIOS ASIGNADOS PARA BRINDAR LOS SERVICIOS DE CONSULTA "/>
    <s v="FEBRERO"/>
    <m/>
    <n v="500"/>
    <m/>
    <m/>
    <m/>
    <m/>
    <m/>
    <m/>
    <m/>
    <m/>
    <m/>
    <m/>
    <n v="500"/>
    <m/>
    <n v="45"/>
  </r>
  <r>
    <s v="3111108022242O06E06426C01A04E911249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91"/>
    <s v="OTROS MATERIALES Y ARTÍCULOS DE CONSTRUCCIÓN Y REPARACIÓN"/>
    <n v="110125"/>
    <n v="180000"/>
    <m/>
    <n v="180000"/>
    <s v="COMPRA DE MATERIALES Y ARTÍCULOS PARA LA CONSTRUCCIÓN CON EL FIN DE MONTAR, DAR MANTENIMIENTO Y RENOVAR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180000"/>
    <m/>
    <m/>
    <m/>
    <m/>
    <m/>
    <m/>
    <m/>
    <m/>
    <m/>
    <n v="180000"/>
    <m/>
    <n v="45"/>
  </r>
  <r>
    <s v="3111108022242O06E06426C01A04E911291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911"/>
    <s v="HERRAMIENTAS MENORES"/>
    <n v="110125"/>
    <n v="110000"/>
    <m/>
    <n v="110000"/>
    <s v="COMPRA DE HERRAMIENTAS MENORES CON EL FIN DE MONTAR, DAR MANTENIMIENTO Y RENOVAR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110000"/>
    <m/>
    <m/>
    <m/>
    <m/>
    <m/>
    <m/>
    <m/>
    <m/>
    <m/>
    <n v="110000"/>
    <m/>
    <n v="45"/>
  </r>
  <r>
    <s v="3111108022242O06E06426C01A04E911271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711"/>
    <s v="VESTUARIO Y UNIFORMES"/>
    <n v="110125"/>
    <n v="50000"/>
    <n v="-25000"/>
    <n v="25000"/>
    <s v="COMPRA DE UNIFORMES PARA EL PERSONAL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YO"/>
    <m/>
    <m/>
    <m/>
    <m/>
    <n v="25000"/>
    <m/>
    <m/>
    <m/>
    <m/>
    <m/>
    <m/>
    <m/>
    <n v="25000"/>
    <m/>
    <n v="45"/>
  </r>
  <r>
    <s v="3111108032251O03E03127C01A03E9113821110125993"/>
    <n v="31111"/>
    <s v="08"/>
    <s v="COORDINACIÓN GENERAL DE CONSTRUCCIÓN DE LA COMUNIDAD"/>
    <s v="27C01A03"/>
    <s v="27"/>
    <x v="22"/>
    <s v="C"/>
    <s v="01"/>
    <x v="48"/>
    <s v="A"/>
    <s v="03"/>
    <s v="Certificación de clases otorgadas para una cultura de paz"/>
    <s v="2"/>
    <s v="251"/>
    <s v="O03"/>
    <s v="E031"/>
    <m/>
    <s v="0803"/>
    <s v="DIRECCIÓN DE EDUCACIÓN"/>
    <s v="E"/>
    <s v="91"/>
    <n v="1"/>
    <s v="3"/>
    <n v="3821"/>
    <s v="GASTOS DE ORDEN SOCIAL Y CULTURAL"/>
    <n v="110125"/>
    <n v="16000"/>
    <m/>
    <n v="16000"/>
    <s v="Pago, mediante requisición, del servicio integral para los eventos del cierre de los talleres del programa de &quot;Cuidado de comunidades educativas&quot;, en beneficio de 600 personas"/>
    <s v="MAYO"/>
    <m/>
    <m/>
    <m/>
    <m/>
    <n v="16000"/>
    <m/>
    <m/>
    <m/>
    <m/>
    <m/>
    <m/>
    <m/>
    <n v="16000"/>
    <m/>
    <n v="45"/>
  </r>
  <r>
    <s v="3111108022242O06E06426C01A04E911247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71"/>
    <s v="ARTÍCULOS METÁLICOS PARA LA CONSTRUCCIÓN"/>
    <n v="110125"/>
    <n v="40000"/>
    <m/>
    <n v="40000"/>
    <s v="COMPRA DE ARTÍCULOS METÁLICOS PARA LA CONSTRUCCIÓN CON EL FIN DE MONTAR Y MANTENER LA CALIDAD DE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40000"/>
    <m/>
    <m/>
    <m/>
    <m/>
    <m/>
    <m/>
    <m/>
    <m/>
    <m/>
    <n v="40000"/>
    <m/>
    <n v="45"/>
  </r>
  <r>
    <s v="3111108052222O06E06125C01A04E912519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2"/>
    <s v="5"/>
    <n v="5191"/>
    <s v="OTROS MOBILIARIOS Y EQUIPOS DE ADMINISTRACIÓN"/>
    <n v="110125"/>
    <n v="500000"/>
    <n v="-150000"/>
    <n v="350000"/>
    <s v="COMPRA DE SILLONES DE DESCANSO PARA ADULTOS MAYORES EN LAS 4 COLMENAS, EQUIPAMIENTO PARA BAÑOS FAMILIARES, TEATRO PORTATIL"/>
    <s v="ENERO Y JUNIO"/>
    <n v="175000"/>
    <m/>
    <m/>
    <m/>
    <m/>
    <n v="175000"/>
    <m/>
    <m/>
    <m/>
    <m/>
    <m/>
    <m/>
    <n v="350000"/>
    <m/>
    <n v="45"/>
  </r>
  <r>
    <s v="3111108052222O06E06125C01A04E911113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131"/>
    <s v="SUELDO BASE"/>
    <n v="150125"/>
    <m/>
    <m/>
    <n v="1636222.08"/>
    <m/>
    <s v="ENERO"/>
    <n v="1636222.08"/>
    <m/>
    <m/>
    <m/>
    <m/>
    <m/>
    <m/>
    <m/>
    <m/>
    <m/>
    <m/>
    <m/>
    <n v="1636222.08"/>
    <m/>
    <n v="45"/>
  </r>
  <r>
    <s v="3111108052222O06E06125C01A04E91112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211"/>
    <s v="HONORARIOS ASIMILABLES A SALARIOS"/>
    <n v="150125"/>
    <m/>
    <m/>
    <n v="376570"/>
    <m/>
    <s v="ENERO"/>
    <n v="376570"/>
    <m/>
    <m/>
    <m/>
    <m/>
    <m/>
    <m/>
    <m/>
    <m/>
    <m/>
    <m/>
    <m/>
    <n v="376570"/>
    <m/>
    <n v="45"/>
  </r>
  <r>
    <s v="3111108052222O06E06125C01A04E91112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221"/>
    <s v="SUELDO PARA PERSONAL EVENTUAL"/>
    <n v="150125"/>
    <m/>
    <m/>
    <n v="12986520"/>
    <m/>
    <s v="ENERO"/>
    <n v="12986520"/>
    <m/>
    <m/>
    <m/>
    <m/>
    <m/>
    <m/>
    <m/>
    <m/>
    <m/>
    <m/>
    <m/>
    <n v="12986520"/>
    <m/>
    <n v="45"/>
  </r>
  <r>
    <s v="3111108052222O06E06125C01A04E91113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311"/>
    <s v="PRIMAS POR AÑOS DE SERVICIOS EFECTIVOS PRESTADOS"/>
    <n v="150125"/>
    <m/>
    <m/>
    <n v="27481.919999999998"/>
    <m/>
    <s v="ENERO"/>
    <n v="27481.919999999998"/>
    <m/>
    <m/>
    <m/>
    <m/>
    <m/>
    <m/>
    <m/>
    <m/>
    <m/>
    <m/>
    <m/>
    <n v="27481.919999999998"/>
    <m/>
    <n v="45"/>
  </r>
  <r>
    <s v="3111108052222O06E06125C01A04E91113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321"/>
    <s v="PRIMAS DE VACACIONES, DOMINICAL Y GRATIFICACIÓN DE FIN DE AÑO"/>
    <n v="150125"/>
    <m/>
    <m/>
    <n v="249978.37"/>
    <m/>
    <s v="ENERO"/>
    <n v="249978.37"/>
    <m/>
    <m/>
    <m/>
    <m/>
    <m/>
    <m/>
    <m/>
    <m/>
    <m/>
    <m/>
    <m/>
    <n v="249978.37"/>
    <m/>
    <n v="45"/>
  </r>
  <r>
    <s v="3111108052222O06E06125C01A04E91113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321"/>
    <s v="PRIMAS DE VACACIONES, DOMINICAL Y GRATIFICACIÓN DE FIN DE AÑO"/>
    <n v="150125"/>
    <m/>
    <m/>
    <n v="1702016.67"/>
    <m/>
    <s v="ENERO"/>
    <n v="1702016.67"/>
    <m/>
    <m/>
    <m/>
    <m/>
    <m/>
    <m/>
    <m/>
    <m/>
    <m/>
    <m/>
    <m/>
    <n v="1702016.67"/>
    <m/>
    <n v="45"/>
  </r>
  <r>
    <s v="3111108052222O06E06125C01A04E91114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11"/>
    <s v="APORTACIONES DE SEGURIDAD SOCIAL"/>
    <n v="150125"/>
    <m/>
    <m/>
    <n v="392693.27999999997"/>
    <m/>
    <s v="ENERO"/>
    <n v="392693.27999999997"/>
    <m/>
    <m/>
    <m/>
    <m/>
    <m/>
    <m/>
    <m/>
    <m/>
    <m/>
    <m/>
    <m/>
    <n v="392693.27999999997"/>
    <m/>
    <n v="45"/>
  </r>
  <r>
    <s v="3111108052222O06E06125C01A04E91114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11"/>
    <s v="APORTACIONES DE SEGURIDAD SOCIAL"/>
    <n v="150125"/>
    <m/>
    <m/>
    <n v="2941084.8"/>
    <m/>
    <s v="ENERO"/>
    <n v="2941084.8"/>
    <m/>
    <m/>
    <m/>
    <m/>
    <m/>
    <m/>
    <m/>
    <m/>
    <m/>
    <m/>
    <m/>
    <n v="2941084.8"/>
    <m/>
    <n v="45"/>
  </r>
  <r>
    <s v="3111108052222O06E06125C01A04E91114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21"/>
    <s v="APORTACIONES A FONDOS DE VIVIENDA"/>
    <n v="150125"/>
    <m/>
    <m/>
    <n v="49086.720000000001"/>
    <m/>
    <s v="ENERO"/>
    <n v="49086.720000000001"/>
    <m/>
    <m/>
    <m/>
    <m/>
    <m/>
    <m/>
    <m/>
    <m/>
    <m/>
    <m/>
    <m/>
    <n v="49086.720000000001"/>
    <m/>
    <n v="45"/>
  </r>
  <r>
    <s v="3111108052222O06E06125C01A04E91114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21"/>
    <s v="APORTACIONES A FONDOS DE VIVIENDA"/>
    <n v="150125"/>
    <m/>
    <m/>
    <n v="367635.6"/>
    <m/>
    <s v="ENERO"/>
    <n v="367635.6"/>
    <m/>
    <m/>
    <m/>
    <m/>
    <m/>
    <m/>
    <m/>
    <m/>
    <m/>
    <m/>
    <m/>
    <n v="367635.6"/>
    <m/>
    <n v="45"/>
  </r>
  <r>
    <s v="3111108052222O06E06125C01A04E911143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31"/>
    <s v="APORTACIONES AL SISTEMA PARA EL RETIRO"/>
    <n v="150125"/>
    <m/>
    <m/>
    <n v="32724.48"/>
    <m/>
    <s v="ENERO"/>
    <n v="32724.48"/>
    <m/>
    <m/>
    <m/>
    <m/>
    <m/>
    <m/>
    <m/>
    <m/>
    <m/>
    <m/>
    <m/>
    <n v="32724.48"/>
    <m/>
    <n v="45"/>
  </r>
  <r>
    <s v="3111108052222O06E06125C01A04E911143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31"/>
    <s v="APORTACIONES AL SISTEMA PARA EL RETIRO"/>
    <n v="150125"/>
    <m/>
    <m/>
    <n v="245090.40000000002"/>
    <m/>
    <s v="ENERO"/>
    <n v="245090.40000000002"/>
    <m/>
    <m/>
    <m/>
    <m/>
    <m/>
    <m/>
    <m/>
    <m/>
    <m/>
    <m/>
    <m/>
    <n v="245090.40000000002"/>
    <m/>
    <n v="45"/>
  </r>
  <r>
    <s v="3111110035226O14E14322C02A01E911336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3"/>
    <n v="3361"/>
    <s v="SERVICIOS DE APOYO ADMINISTRATIVO, TRADUCCIÓN, FOTOCOPIADO E IMPRESIÓN"/>
    <n v="110125"/>
    <n v="500000"/>
    <m/>
    <n v="500000"/>
    <s v="Comprar rollos termicos para la impresión de folios de infracción, en las que se establecen las diversas formas de pago. (Operación continua) (IRREDUCTIBLE)"/>
    <s v="ENERO"/>
    <n v="500000"/>
    <m/>
    <m/>
    <m/>
    <m/>
    <m/>
    <m/>
    <m/>
    <m/>
    <m/>
    <m/>
    <m/>
    <n v="500000"/>
    <m/>
    <n v="45"/>
  </r>
  <r>
    <s v="3111108052222O06E06125C01A04E911359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3"/>
    <n v="3591"/>
    <s v="SERVICIOS DE JARDINERÍA Y FUMIGACIÓN"/>
    <n v="110125"/>
    <n v="300000"/>
    <n v="-90000"/>
    <n v="210000"/>
    <s v="SE REQUIEREN LAS FUMIGACIONES CONSTANTES ASÍ COMO Y EL APOYO DE JARDINERÍA PARA EL CUIDADO DE LAS ÁREAS VERDES COMUNES"/>
    <s v="FEBRERO, JULIO"/>
    <m/>
    <n v="105000"/>
    <m/>
    <m/>
    <m/>
    <m/>
    <n v="105000"/>
    <m/>
    <m/>
    <m/>
    <m/>
    <m/>
    <n v="210000"/>
    <m/>
    <n v="45"/>
  </r>
  <r>
    <s v="3111108022242O06E06426C01A04E911245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51"/>
    <s v="VIDRIO Y PRODUCTOS DE VIDRIO"/>
    <n v="110125"/>
    <n v="5000"/>
    <m/>
    <n v="5000"/>
    <s v="COMPRA DE VIDRIO PARA REPARACIÓN DE CAPELOS DE CASA MUSEO LÓPEZ PORTILLO ADSCRITO A LA DIRECCIÓN DE CULTURA "/>
    <s v="MAYO"/>
    <m/>
    <m/>
    <m/>
    <m/>
    <n v="5000"/>
    <m/>
    <m/>
    <m/>
    <m/>
    <m/>
    <m/>
    <m/>
    <n v="5000"/>
    <m/>
    <n v="45"/>
  </r>
  <r>
    <s v="3111108092231O04E04128C01A03E911249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91"/>
    <s v="OTROS MATERIALES Y ARTÍCULOS DE CONSTRUCCIÓN Y REPARACIÓN"/>
    <n v="110125"/>
    <n v="100000"/>
    <n v="-99500"/>
    <n v="500"/>
    <s v="COMPRA DE MATEARIALES DE NECESARIOS PARA LA CONSERVACION DE LAS AREAS MEDICAS "/>
    <s v="FEBRERO"/>
    <m/>
    <n v="500"/>
    <m/>
    <m/>
    <m/>
    <m/>
    <m/>
    <m/>
    <m/>
    <m/>
    <m/>
    <m/>
    <n v="500"/>
    <m/>
    <n v="45"/>
  </r>
  <r>
    <s v="3111108092231O04E04128C01A03E911291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911"/>
    <s v="HERRAMIENTAS MENORES"/>
    <n v="110125"/>
    <n v="70000"/>
    <n v="-69500"/>
    <n v="500"/>
    <s v="COMPRA DE HERRAMIENTA NECESARIA PARA LA CONSERVACION DE LAS AREAS DE CONSULTA Y SERVICIO MEDICO "/>
    <s v="FEBRERO"/>
    <m/>
    <n v="500"/>
    <m/>
    <m/>
    <m/>
    <m/>
    <m/>
    <m/>
    <m/>
    <m/>
    <m/>
    <m/>
    <n v="500"/>
    <m/>
    <n v="45"/>
  </r>
  <r>
    <s v="3111108092231O04E04128C01A03E911242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21"/>
    <s v="CEMENTO Y PRODUCTOS DE CONCRETO"/>
    <n v="110125"/>
    <n v="28082.98"/>
    <n v="-27582.98"/>
    <n v="500"/>
    <s v="COMPRA DE INSUMOS PARA LA CONSERVACION DE DE LAS AREA DE CONSULTA "/>
    <s v="FEBRERO"/>
    <m/>
    <n v="500"/>
    <m/>
    <m/>
    <m/>
    <m/>
    <m/>
    <m/>
    <m/>
    <m/>
    <m/>
    <m/>
    <n v="500"/>
    <m/>
    <n v="45"/>
  </r>
  <r>
    <s v="3111108092231O04E04128C01A04E9112921110125993"/>
    <n v="31111"/>
    <s v="08"/>
    <s v="COORDINACIÓN GENERAL DE CONSTRUCCIÓN DE LA COMUNIDAD"/>
    <s v="28C01A04"/>
    <s v="28"/>
    <x v="19"/>
    <s v="C"/>
    <s v="01"/>
    <x v="43"/>
    <s v="A"/>
    <s v="04"/>
    <s v="Gestión de Servicios de Cirugía "/>
    <s v="2"/>
    <s v="231"/>
    <s v="O04"/>
    <s v="E041"/>
    <m/>
    <s v="0809"/>
    <s v="DIRECCIÓN DE SERVICIOS MÉDICOS MUNICIPALES"/>
    <s v="E"/>
    <s v="91"/>
    <n v="1"/>
    <s v="2"/>
    <n v="2921"/>
    <s v="REFACCIONES Y ACCESORIOS MENORES DE EDIFICIOS"/>
    <n v="110125"/>
    <n v="200000"/>
    <m/>
    <n v="200000"/>
    <s v="ADQUISICION DE MATERIALES NECESARIOS PARA LA CONSERVACION DE LOS QUIROFANOS "/>
    <s v="MARZO A  NOVIEMBRE"/>
    <m/>
    <n v="20000"/>
    <n v="20000"/>
    <n v="20000"/>
    <n v="20000"/>
    <n v="20000"/>
    <n v="20000"/>
    <n v="20000"/>
    <n v="20000"/>
    <n v="20000"/>
    <n v="20000"/>
    <m/>
    <n v="200000"/>
    <m/>
    <n v="45"/>
  </r>
  <r>
    <s v="3111115036152O16E16330C01A02M9113341110125993"/>
    <n v="31111"/>
    <s v="15"/>
    <s v="TESORERÍA"/>
    <s v="30C01A02"/>
    <s v="30"/>
    <x v="12"/>
    <s v="C"/>
    <s v="01"/>
    <x v="19"/>
    <s v="A"/>
    <s v="02"/>
    <s v="Capacitación en programación y presupuesto"/>
    <s v="6"/>
    <s v="152"/>
    <s v="O16"/>
    <s v="E163"/>
    <m/>
    <s v="1503"/>
    <s v="DIRECCIÓN DE FINANZAS"/>
    <s v="M"/>
    <s v="91"/>
    <n v="1"/>
    <s v="3"/>
    <n v="3341"/>
    <s v="SERVICIOS DE CAPACITACIÓN"/>
    <n v="110125"/>
    <n v="500000"/>
    <m/>
    <n v="500000"/>
    <s v="(IRREDUCTIBLE) Servicios de capacitación "/>
    <s v="ENERO"/>
    <n v="500000"/>
    <m/>
    <m/>
    <m/>
    <m/>
    <m/>
    <m/>
    <m/>
    <m/>
    <m/>
    <m/>
    <m/>
    <n v="500000"/>
    <m/>
    <n v="45"/>
  </r>
  <r>
    <s v="3111108022242O06E06226C01A05E911217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2"/>
    <n v="2171"/>
    <s v="MATERIALES Y ÚTILES DE ENSEÑANZA"/>
    <n v="110125"/>
    <n v="425000"/>
    <m/>
    <n v="425000"/>
    <s v="COMPRA DE MATERIAL DIDÁCTICO PARA TALLERES Y ACTIVIDADES ANUALES EN CENTROS CULTURALES (8), BIBLIOTECAS (13) Y ESCUELAS DE MÚSICA (4) "/>
    <s v="MARZO"/>
    <m/>
    <m/>
    <n v="425000"/>
    <m/>
    <m/>
    <m/>
    <m/>
    <m/>
    <m/>
    <m/>
    <m/>
    <m/>
    <n v="425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300000"/>
    <m/>
    <n v="300000"/>
    <s v="ENCUENTRO ANUAL DE CENTROS CULTURALES, ESCUELAS DE MÚSICA Y BIBLIOTECAS"/>
    <s v="MARZO"/>
    <m/>
    <m/>
    <n v="300000"/>
    <m/>
    <m/>
    <m/>
    <m/>
    <m/>
    <m/>
    <m/>
    <m/>
    <m/>
    <n v="300000"/>
    <m/>
    <n v="45"/>
  </r>
  <r>
    <s v="3111108092231O04E04128C01A04E9112951110125993"/>
    <n v="31111"/>
    <s v="08"/>
    <s v="COORDINACIÓN GENERAL DE CONSTRUCCIÓN DE LA COMUNIDAD"/>
    <s v="28C01A04"/>
    <s v="28"/>
    <x v="19"/>
    <s v="C"/>
    <s v="01"/>
    <x v="43"/>
    <s v="A"/>
    <s v="04"/>
    <s v="Gestión de Servicios de Cirugía "/>
    <s v="2"/>
    <s v="231"/>
    <s v="O04"/>
    <s v="E041"/>
    <m/>
    <s v="0809"/>
    <s v="DIRECCIÓN DE SERVICIOS MÉDICOS MUNICIPALES"/>
    <s v="E"/>
    <s v="91"/>
    <n v="1"/>
    <s v="2"/>
    <n v="2951"/>
    <s v="REFACCIONES Y ACCESORIOS MENORES DE EQUIPO E INSTRUMENTAL MÉDICO Y DE LABORATORIO"/>
    <n v="110125"/>
    <n v="150000"/>
    <m/>
    <n v="150000"/>
    <s v="ADQUISICION DE LAS REFACCIONES NECESARIOIS PARA LA CONSERVACION DEL INSTRUMENTAL MEDICO "/>
    <s v="FEBRERO A NOVIEMBRE"/>
    <m/>
    <n v="15000"/>
    <n v="15000"/>
    <n v="15000"/>
    <n v="15000"/>
    <n v="15000"/>
    <n v="15000"/>
    <n v="15000"/>
    <n v="15000"/>
    <n v="15000"/>
    <n v="15000"/>
    <m/>
    <n v="15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250000"/>
    <m/>
    <n v="250000"/>
    <s v="ACTIVIDADES DE VERANO EN CENTROS CULTURALES, BIBLIOTECAS Y ESCUELAS DE MÚSICA (TALENTO ARTISTICO, TALLERISTAS, ETC) ADSCRITOS A LA DIRECCIÓN DE CULTURA"/>
    <s v="MAYO"/>
    <m/>
    <m/>
    <m/>
    <m/>
    <n v="250000"/>
    <m/>
    <m/>
    <m/>
    <m/>
    <m/>
    <m/>
    <m/>
    <n v="250000"/>
    <m/>
    <n v="45"/>
  </r>
  <r>
    <s v="3111108092231O04E04128C01A04E9112461110125993"/>
    <n v="31111"/>
    <s v="08"/>
    <s v="COORDINACIÓN GENERAL DE CONSTRUCCIÓN DE LA COMUNIDAD"/>
    <s v="28C01A04"/>
    <s v="28"/>
    <x v="19"/>
    <s v="C"/>
    <s v="01"/>
    <x v="43"/>
    <s v="A"/>
    <s v="04"/>
    <s v="Gestión de Servicios de Cirugía "/>
    <s v="2"/>
    <s v="231"/>
    <s v="O04"/>
    <s v="E041"/>
    <m/>
    <s v="0809"/>
    <s v="DIRECCIÓN DE SERVICIOS MÉDICOS MUNICIPALES"/>
    <s v="E"/>
    <s v="91"/>
    <n v="1"/>
    <s v="2"/>
    <n v="2461"/>
    <s v="MATERIAL ELÉCTRICO Y ELECTRÓNICO"/>
    <n v="110125"/>
    <n v="100000"/>
    <n v="-99500"/>
    <n v="500"/>
    <s v="COMPRA DE MATERIALES PARA LA RENOVACION DE LAS LINEAS ELECTRICAS "/>
    <s v="FEBRERO"/>
    <m/>
    <n v="500"/>
    <m/>
    <m/>
    <m/>
    <m/>
    <m/>
    <m/>
    <m/>
    <m/>
    <m/>
    <m/>
    <n v="5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250000"/>
    <m/>
    <n v="250000"/>
    <s v="FESTIVIDADES Y CELEBRACIONES CIVICAS. DÍA DEL NIÑO, DIA DE MUERTOS, NAVIDAD."/>
    <s v="FEBRERO"/>
    <m/>
    <n v="250000"/>
    <m/>
    <m/>
    <m/>
    <m/>
    <m/>
    <m/>
    <m/>
    <m/>
    <m/>
    <m/>
    <n v="25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170000"/>
    <m/>
    <n v="170000"/>
    <s v="RESIDENCIAS ARTISTICAS BARRIALES 2025 EN COOPERACIÓN CON LA CASA DEL AUTOR ANGULEMA FRANCIA"/>
    <s v="FEBRERO"/>
    <m/>
    <n v="170000"/>
    <m/>
    <m/>
    <m/>
    <m/>
    <m/>
    <m/>
    <m/>
    <m/>
    <m/>
    <m/>
    <n v="17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130000"/>
    <m/>
    <n v="130000"/>
    <s v="CAMPAMENTO DE FORMACIÓN EN MUSICA DE MARIACHI"/>
    <s v="MARZO"/>
    <m/>
    <m/>
    <n v="130000"/>
    <m/>
    <m/>
    <m/>
    <m/>
    <m/>
    <m/>
    <m/>
    <m/>
    <m/>
    <n v="13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100000"/>
    <m/>
    <n v="100000"/>
    <s v="FINO FORMACIÓN DE NARRADORES ORALES EN BIBLIOTECAS Y CENTROS CULTURALES"/>
    <s v="MARZO"/>
    <m/>
    <m/>
    <n v="100000"/>
    <m/>
    <m/>
    <m/>
    <m/>
    <m/>
    <m/>
    <m/>
    <m/>
    <m/>
    <n v="100000"/>
    <m/>
    <n v="45"/>
  </r>
  <r>
    <s v="3111108092231O04E04128C02A01E9113991110125993"/>
    <n v="31111"/>
    <s v="08"/>
    <s v="COORDINACIÓN GENERAL DE CONSTRUCCIÓN DE LA COMUNIDAD"/>
    <s v="28C02A01"/>
    <s v="28"/>
    <x v="19"/>
    <s v="C"/>
    <s v="02"/>
    <x v="51"/>
    <s v="A"/>
    <s v="01"/>
    <s v="Gestión de servicios de Imagen"/>
    <s v="2"/>
    <s v="231"/>
    <s v="O04"/>
    <s v="E041"/>
    <m/>
    <s v="0809"/>
    <s v="DIRECCIÓN DE SERVICIOS MÉDICOS MUNICIPALES"/>
    <s v="E"/>
    <s v="91"/>
    <n v="1"/>
    <s v="3"/>
    <n v="3991"/>
    <s v="OTROS SERVICIOS GENERALES"/>
    <n v="110125"/>
    <n v="15000000"/>
    <m/>
    <n v="15000000"/>
    <s v="RADIOLOGIA E IMAGEN DIGITALIZADA PARA LOS SERVICIOS MEDICOS MUNICIPALES"/>
    <s v="ENERO"/>
    <n v="15000000"/>
    <m/>
    <m/>
    <m/>
    <m/>
    <m/>
    <m/>
    <m/>
    <m/>
    <m/>
    <m/>
    <m/>
    <n v="15000000"/>
    <m/>
    <n v="45"/>
  </r>
  <r>
    <s v="3111113023172O10E10113C04A01E911334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3"/>
    <n v="3341"/>
    <s v="SERVICIOS DE CAPACITACIÓN"/>
    <n v="110125"/>
    <n v="458000"/>
    <m/>
    <n v="458000"/>
    <s v="Proyecto continuidad de formacion al personal operativo "/>
    <s v="ENERO, FEBRERO "/>
    <n v="250000"/>
    <n v="208000"/>
    <m/>
    <m/>
    <m/>
    <m/>
    <m/>
    <m/>
    <m/>
    <m/>
    <m/>
    <m/>
    <n v="458000"/>
    <m/>
    <n v="45"/>
  </r>
  <r>
    <s v="3111108052222O06E06125C01A04E911216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161"/>
    <s v="MATERIAL DE LIMPIEZA"/>
    <n v="110125"/>
    <n v="144000"/>
    <n v="-72000"/>
    <n v="72000"/>
    <s v="COMPRA DE ARTÍCULOS DE LIMPIEZA PARA ÁREAS ESPECIFICAS DE LAS COLMENAS, DE LOS CUALES EL ALMACÉN GENERAL NO CUENTA CON EXISTENCIA"/>
    <s v="FEBRERO, JULIO"/>
    <m/>
    <n v="36000"/>
    <m/>
    <m/>
    <m/>
    <m/>
    <n v="36000"/>
    <m/>
    <m/>
    <m/>
    <m/>
    <m/>
    <n v="72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90000"/>
    <m/>
    <n v="90000"/>
    <s v="GIRA DEL ORQUESTA Y CORO COMUNITARIO DE LAS ESCUELAS DE MUSICA EN COLONIAS DE GUADALAJARA"/>
    <s v="MARZO"/>
    <m/>
    <m/>
    <n v="90000"/>
    <m/>
    <m/>
    <m/>
    <m/>
    <m/>
    <m/>
    <m/>
    <m/>
    <m/>
    <n v="90000"/>
    <m/>
    <n v="45"/>
  </r>
  <r>
    <s v="3111108092231O04E04128C02A01E9113581110125993"/>
    <n v="31111"/>
    <s v="08"/>
    <s v="COORDINACIÓN GENERAL DE CONSTRUCCIÓN DE LA COMUNIDAD"/>
    <s v="28C02A01"/>
    <s v="28"/>
    <x v="19"/>
    <s v="C"/>
    <s v="02"/>
    <x v="51"/>
    <s v="A"/>
    <s v="01"/>
    <s v="Gestión de servicios de Imagen"/>
    <s v="2"/>
    <s v="231"/>
    <s v="O04"/>
    <s v="E041"/>
    <m/>
    <s v="0809"/>
    <s v="DIRECCIÓN DE SERVICIOS MÉDICOS MUNICIPALES"/>
    <s v="E"/>
    <s v="91"/>
    <n v="1"/>
    <s v="3"/>
    <n v="3581"/>
    <s v="SERVICIOS DE LIMPIEZA Y MANEJO DE DESECHOS"/>
    <n v="110125"/>
    <n v="800000"/>
    <m/>
    <n v="800000"/>
    <s v="ADQUISICION DEL SERVICIO DE LA RECOLECCION DE RPBI "/>
    <s v="ENERO"/>
    <n v="800000"/>
    <m/>
    <m/>
    <m/>
    <m/>
    <m/>
    <m/>
    <m/>
    <m/>
    <m/>
    <m/>
    <m/>
    <n v="800000"/>
    <m/>
    <n v="45"/>
  </r>
  <r>
    <s v="3111108052222O06E06125C01A04E911292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921"/>
    <s v="REFACCIONES Y ACCESORIOS MENORES DE EDIFICIOS"/>
    <n v="110125"/>
    <n v="120000"/>
    <n v="-96000"/>
    <n v="24000"/>
    <s v="SUMINISTRO DE REFACCIONES Y ACCESORIOS MENORES PARA EL MANTENIMIENTO DE LAS INSTALACIONES DE LAS 4 COLMENAS  TALES COMO MANGUERAS, MEZCLADORAS, CANDADOS, CHAPAS, PINTURAS."/>
    <s v="ENERO - MARZO, JUNIO - AGOSTO"/>
    <n v="4000"/>
    <n v="4000"/>
    <n v="4000"/>
    <m/>
    <m/>
    <n v="4000"/>
    <n v="4000"/>
    <n v="4000"/>
    <m/>
    <m/>
    <m/>
    <m/>
    <n v="24000"/>
    <m/>
    <n v="45"/>
  </r>
  <r>
    <s v="3111108052222O06E06125C01A04E912569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2"/>
    <s v="5"/>
    <n v="5691"/>
    <s v="OTROS EQUIPOS"/>
    <n v="110125"/>
    <n v="50000"/>
    <m/>
    <n v="50000"/>
    <s v="COMPRA DE EXTINTORES Y SEÑALÉTICA"/>
    <s v="FEBRERO, JULIO"/>
    <m/>
    <n v="25000"/>
    <m/>
    <m/>
    <m/>
    <m/>
    <n v="25000"/>
    <m/>
    <m/>
    <m/>
    <m/>
    <m/>
    <n v="5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80000"/>
    <m/>
    <n v="80000"/>
    <s v="CONSTRUCCIÓN DE PROGRAMA ACADEMICO EN ESCUELAS DE MUSICA"/>
    <s v="MARZO"/>
    <m/>
    <m/>
    <n v="80000"/>
    <m/>
    <m/>
    <m/>
    <m/>
    <m/>
    <m/>
    <m/>
    <m/>
    <m/>
    <n v="80000"/>
    <m/>
    <n v="45"/>
  </r>
  <r>
    <s v="3111108032251O03E03127C01A03E9112171110125993"/>
    <n v="31111"/>
    <s v="08"/>
    <s v="COORDINACIÓN GENERAL DE CONSTRUCCIÓN DE LA COMUNIDAD"/>
    <s v="27C01A03"/>
    <s v="27"/>
    <x v="22"/>
    <s v="C"/>
    <s v="01"/>
    <x v="48"/>
    <s v="A"/>
    <s v="03"/>
    <s v="Certificación de clases otorgadas para una cultura de paz"/>
    <s v="2"/>
    <s v="251"/>
    <s v="O03"/>
    <s v="E031"/>
    <m/>
    <s v="0803"/>
    <s v="DIRECCIÓN DE EDUCACIÓN"/>
    <s v="E"/>
    <s v="91"/>
    <n v="1"/>
    <s v="2"/>
    <n v="2171"/>
    <s v="MATERIALES Y ÚTILES DE ENSEÑANZA"/>
    <n v="110125"/>
    <n v="1600"/>
    <m/>
    <n v="1600"/>
    <s v="Adquisición, por fondo revolvente, de plastilina, acuarelas, crayolas, colores, papel de colores, hojas de colores, pegamentos, silicón, tijeras, cartulinas y juegos didácticos para los talleres del programa de &quot;Cuidado de comunidades educativas&quot;, en beneficio de 51,300 personas"/>
    <s v="MARZO"/>
    <m/>
    <m/>
    <n v="1600"/>
    <m/>
    <m/>
    <m/>
    <m/>
    <m/>
    <m/>
    <m/>
    <m/>
    <m/>
    <n v="1600"/>
    <m/>
    <n v="45"/>
  </r>
  <r>
    <s v="3111108032251O03E03427C02A01E9125191110125993"/>
    <n v="31111"/>
    <s v="08"/>
    <s v="COORDINACIÓN GENERAL DE CONSTRUCCIÓN DE LA COMUNIDAD"/>
    <s v="27C02A01"/>
    <s v="27"/>
    <x v="22"/>
    <s v="C"/>
    <s v="02"/>
    <x v="53"/>
    <s v="A"/>
    <s v="01"/>
    <s v="Gestión de asesorías para los alumnos con rezago"/>
    <s v="2"/>
    <s v="251"/>
    <s v="O03"/>
    <s v="E034"/>
    <m/>
    <s v="0803"/>
    <s v="DIRECCIÓN DE EDUCACIÓN"/>
    <s v="E"/>
    <s v="91"/>
    <n v="2"/>
    <s v="5"/>
    <n v="5191"/>
    <s v="OTROS MOBILIARIOS Y EQUIPOS DE ADMINISTRACIÓN"/>
    <n v="110125"/>
    <n v="70000"/>
    <n v="-35000"/>
    <n v="35000"/>
    <s v="Adquisición, por licitación, de 40 juegos de escritorios y sillas de todas las áreas de los edificios de la Dirección de Educación en beneficio de 30 empleados y funcionarios"/>
    <s v="ENERO"/>
    <n v="35000"/>
    <m/>
    <m/>
    <m/>
    <m/>
    <m/>
    <m/>
    <m/>
    <m/>
    <m/>
    <m/>
    <m/>
    <n v="35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80000"/>
    <m/>
    <n v="80000"/>
    <s v="TALLERES LITERARIOS EN BIBLIOTECAS"/>
    <s v="MARZO"/>
    <m/>
    <m/>
    <n v="80000"/>
    <m/>
    <m/>
    <m/>
    <m/>
    <m/>
    <m/>
    <m/>
    <m/>
    <m/>
    <n v="80000"/>
    <m/>
    <n v="45"/>
  </r>
  <r>
    <s v="3111108052222O06E06125C01A04E911253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531"/>
    <s v="MEDICINAS Y PRODUCTOS FARMACÉUTICOS"/>
    <n v="110125"/>
    <n v="48000"/>
    <m/>
    <n v="48000"/>
    <s v="COMPRA DE BOTIQUINES MÉDICOS"/>
    <s v="ENERO, JUNIO"/>
    <n v="24000"/>
    <m/>
    <m/>
    <m/>
    <m/>
    <n v="24000"/>
    <m/>
    <m/>
    <m/>
    <m/>
    <m/>
    <m/>
    <n v="48000"/>
    <m/>
    <n v="45"/>
  </r>
  <r>
    <s v="3111104023171O09E09203C03A02E9113341110125993"/>
    <n v="31111"/>
    <s v="04"/>
    <s v="COMISARÍA DE SEGURIDAD CIUDADANA DE GUADALAJARA"/>
    <s v="03C03A02"/>
    <s v="03"/>
    <x v="3"/>
    <s v="C"/>
    <s v="03"/>
    <x v="5"/>
    <s v="A"/>
    <s v="02"/>
    <s v="Impartición de los cursos de actualización "/>
    <s v="3"/>
    <s v="171"/>
    <s v="O09"/>
    <s v="E092"/>
    <m/>
    <s v="0402"/>
    <s v="DIVISIÓN DE OPERACIONES, REGIONALES Y AGRUPAMIENTOS"/>
    <s v="E"/>
    <s v="91"/>
    <n v="1"/>
    <s v="3"/>
    <n v="3341"/>
    <s v="SERVICIOS DE CAPACITACIÓN"/>
    <n v="110125"/>
    <n v="400000"/>
    <m/>
    <n v="400000"/>
    <s v="Capacitacion Actualización de mecanicos tripulacion ZEUS  (Irreductible)"/>
    <s v="FEBRERO"/>
    <m/>
    <n v="400000"/>
    <m/>
    <m/>
    <m/>
    <m/>
    <m/>
    <m/>
    <m/>
    <m/>
    <m/>
    <m/>
    <n v="400000"/>
    <m/>
    <n v="45"/>
  </r>
  <r>
    <s v="3111108042222O06E07125C02A01E9112711110125993"/>
    <n v="31111"/>
    <s v="08"/>
    <s v="COORDINACIÓN GENERAL DE CONSTRUCCIÓN DE LA COMUNIDAD"/>
    <s v="25C02A01"/>
    <s v="25"/>
    <x v="21"/>
    <s v="C"/>
    <s v="02"/>
    <x v="54"/>
    <s v="A"/>
    <s v="01"/>
    <s v="Campañas permanentes de tenencia responsable de mascotas para niñas, niños y adolescentes"/>
    <s v="2"/>
    <s v="222"/>
    <s v="O06"/>
    <s v="E071"/>
    <m/>
    <s v="0804"/>
    <s v="DIRECCIÓN DE BIENESTAR ANIMAL"/>
    <s v="E"/>
    <s v="91"/>
    <n v="1"/>
    <s v="2"/>
    <n v="2711"/>
    <s v="VESTUARIO Y UNIFORMES"/>
    <n v="110125"/>
    <n v="10000"/>
    <n v="-9500"/>
    <n v="500"/>
    <s v="PAGO DE UNIFORMES PARA EL PERSONAL QUE IMPARTE LOS TALLERES"/>
    <s v="ABRIL"/>
    <m/>
    <m/>
    <m/>
    <n v="500"/>
    <m/>
    <m/>
    <m/>
    <m/>
    <m/>
    <m/>
    <m/>
    <m/>
    <n v="500"/>
    <m/>
    <n v="45"/>
  </r>
  <r>
    <s v="3111108012242O06E06126C02A01E9114391110125993"/>
    <n v="31111"/>
    <s v="08"/>
    <s v="COORDINACIÓN GENERAL DE CONSTRUCCIÓN DE LA COMUNIDAD"/>
    <s v="26C02A01"/>
    <s v="26"/>
    <x v="20"/>
    <s v="C"/>
    <s v="02"/>
    <x v="55"/>
    <s v="A"/>
    <s v="01"/>
    <s v="Gestión y seguimiento de reconocimientos, premiaciones y subvenciones"/>
    <s v="2"/>
    <s v="242"/>
    <s v="O06"/>
    <s v="E061"/>
    <m/>
    <s v="0801"/>
    <s v="ENLACE ADMINISTRATIVO DE COORDINACIÓN GENERAL DE CONSTRUCCIÓN DE LA COMUNIDAD"/>
    <s v="E"/>
    <s v="91"/>
    <n v="1"/>
    <s v="4"/>
    <n v="4391"/>
    <s v="OTROS SUBSIDIOS"/>
    <n v="110125"/>
    <n v="4100000"/>
    <m/>
    <n v="4100000"/>
    <s v="SUBSIDIOS PARA EJERCER EN PROGRAMAS DE COORDINACIÓN DE CONSTRUCCION A LA COMUNIDAD (IRREDUCTIBLE)"/>
    <s v="MAYO"/>
    <m/>
    <m/>
    <m/>
    <m/>
    <n v="4100000"/>
    <m/>
    <m/>
    <m/>
    <m/>
    <m/>
    <m/>
    <m/>
    <n v="4100000"/>
    <m/>
    <n v="45"/>
  </r>
  <r>
    <s v="3111108012242O06E06126C02A01E9114451110125993"/>
    <n v="31111"/>
    <s v="08"/>
    <s v="COORDINACIÓN GENERAL DE CONSTRUCCIÓN DE LA COMUNIDAD"/>
    <s v="26C02A01"/>
    <s v="26"/>
    <x v="20"/>
    <s v="C"/>
    <s v="02"/>
    <x v="55"/>
    <s v="A"/>
    <s v="01"/>
    <s v="Gestión y seguimiento de reconocimientos, premiaciones y subvenciones"/>
    <s v="2"/>
    <s v="242"/>
    <s v="O06"/>
    <s v="E061"/>
    <m/>
    <s v="0801"/>
    <s v="ENLACE ADMINISTRATIVO DE COORDINACIÓN GENERAL DE CONSTRUCCIÓN DE LA COMUNIDAD"/>
    <s v="E"/>
    <s v="91"/>
    <n v="1"/>
    <s v="4"/>
    <n v="4451"/>
    <s v="AYUDAS SOCIALES A INSTITUCIONES SIN FINES DE LUCRO"/>
    <n v="110125"/>
    <n v="518000"/>
    <n v="1800000"/>
    <n v="2318000"/>
    <s v="SUBSIDIOS PARA EJERCER EN PROGRAMAS DE COORDINACIÓN DE CONSTRUCCION A LA COMUNIDAD"/>
    <s v="MAYO"/>
    <m/>
    <m/>
    <m/>
    <m/>
    <n v="2318000"/>
    <m/>
    <m/>
    <m/>
    <m/>
    <m/>
    <m/>
    <m/>
    <n v="2318000"/>
    <m/>
    <n v="45"/>
  </r>
  <r>
    <s v="3111108012242O06E06126C02A01E9114411110125993"/>
    <n v="31111"/>
    <s v="08"/>
    <s v="COORDINACIÓN GENERAL DE CONSTRUCCIÓN DE LA COMUNIDAD"/>
    <s v="26C02A01"/>
    <s v="26"/>
    <x v="20"/>
    <s v="C"/>
    <s v="02"/>
    <x v="55"/>
    <s v="A"/>
    <s v="01"/>
    <s v="Gestión y seguimiento de reconocimientos, premiaciones y subvenciones"/>
    <s v="2"/>
    <s v="242"/>
    <s v="O06"/>
    <s v="E061"/>
    <m/>
    <s v="0801"/>
    <s v="ENLACE ADMINISTRATIVO DE COORDINACIÓN GENERAL DE CONSTRUCCIÓN DE LA COMUNIDAD"/>
    <s v="E"/>
    <s v="91"/>
    <n v="1"/>
    <s v="4"/>
    <n v="4411"/>
    <s v="AYUDAS SOCIALES A PERSONAS"/>
    <n v="110125"/>
    <n v="300000"/>
    <n v="200000"/>
    <n v="500000"/>
    <s v="SUBSIDIOS PARA EJERCER EN PROGRAMAS DE COORDINACIÓN DE CONSTRUCCION A LA COMUNIDAD"/>
    <s v="MAYO"/>
    <m/>
    <m/>
    <m/>
    <m/>
    <n v="500000"/>
    <m/>
    <m/>
    <m/>
    <m/>
    <m/>
    <m/>
    <m/>
    <n v="500000"/>
    <m/>
    <n v="45"/>
  </r>
  <r>
    <s v="3111108022242O06E06126C02A01E9114411110125993"/>
    <n v="31111"/>
    <s v="08"/>
    <s v="COORDINACIÓN GENERAL DE CONSTRUCCIÓN DE LA COMUNIDAD"/>
    <s v="26C02A01"/>
    <s v="26"/>
    <x v="20"/>
    <s v="C"/>
    <s v="02"/>
    <x v="55"/>
    <s v="A"/>
    <s v="01"/>
    <s v="Gestión y seguimiento de reconocimientos, premiaciones y subvenciones"/>
    <s v="2"/>
    <s v="242"/>
    <s v="O06"/>
    <s v="E061"/>
    <m/>
    <s v="0802"/>
    <s v="DIRECCIÓN DE CULTURA"/>
    <s v="E"/>
    <s v="91"/>
    <n v="1"/>
    <s v="4"/>
    <n v="4411"/>
    <s v="AYUDAS SOCIALES A PERSONAS"/>
    <n v="110125"/>
    <n v="230000"/>
    <m/>
    <n v="230000"/>
    <s v="SUBSIDIO PARA EL PREMIO JORGE MARTÍNEZ (IRREDUCTIBLE)"/>
    <s v="AGOSTO"/>
    <m/>
    <m/>
    <m/>
    <m/>
    <m/>
    <m/>
    <m/>
    <n v="230000"/>
    <m/>
    <m/>
    <m/>
    <m/>
    <n v="230000"/>
    <m/>
    <n v="45"/>
  </r>
  <r>
    <s v="3111108092231O04E04128C02A01E9112941110125993"/>
    <n v="31111"/>
    <s v="08"/>
    <s v="COORDINACIÓN GENERAL DE CONSTRUCCIÓN DE LA COMUNIDAD"/>
    <s v="28C02A01"/>
    <s v="28"/>
    <x v="19"/>
    <s v="C"/>
    <s v="02"/>
    <x v="51"/>
    <s v="A"/>
    <s v="01"/>
    <s v="Gestión de servicios de Imagen"/>
    <s v="2"/>
    <s v="231"/>
    <s v="O04"/>
    <s v="E041"/>
    <m/>
    <s v="0809"/>
    <s v="DIRECCIÓN DE SERVICIOS MÉDICOS MUNICIPALES"/>
    <s v="E"/>
    <s v="91"/>
    <n v="1"/>
    <s v="2"/>
    <n v="2941"/>
    <s v="REFACCIONES Y ACCESORIOS MENORES DE EQUIPO DE CÓMPUTO Y TECNOLOGÍAS DE LA INFORMACIÓN"/>
    <n v="110125"/>
    <n v="20000"/>
    <m/>
    <n v="20000"/>
    <s v="COMPRA DE INSUMOS PARA GUARDAR , ALMACENAR INFORMACION DE LOS EQUIPOS QUE SE UTILIZAN PARA LOS ESTUDIOS DE IMAGEN "/>
    <s v="FEBRERO A NOVIEMBRE"/>
    <m/>
    <n v="2000"/>
    <n v="2000"/>
    <n v="2000"/>
    <n v="2000"/>
    <n v="2000"/>
    <n v="2000"/>
    <n v="2000"/>
    <n v="2000"/>
    <n v="2000"/>
    <n v="2000"/>
    <m/>
    <n v="20000"/>
    <m/>
    <n v="45"/>
  </r>
  <r>
    <s v="3111108092231O04E04128C02A02E911399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3"/>
    <n v="3991"/>
    <s v="OTROS SERVICIOS GENERALES"/>
    <n v="110125"/>
    <n v="15001464"/>
    <m/>
    <n v="15001464"/>
    <s v="ADQUISICION DE LAS PRUEBAS DE LABORATORIO PARA LA ATENCION  DE PACIENTES  PARA LA ATENCION DE LAS UNIDADES MEDICAS "/>
    <s v="ENERO"/>
    <n v="15001464"/>
    <m/>
    <m/>
    <m/>
    <m/>
    <m/>
    <m/>
    <m/>
    <m/>
    <m/>
    <m/>
    <m/>
    <n v="15001464"/>
    <m/>
    <n v="45"/>
  </r>
  <r>
    <s v="3111108092231O04E04128C02A02E911295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51"/>
    <s v="REFACCIONES Y ACCESORIOS MENORES DE EQUIPO E INSTRUMENTAL MÉDICO Y DE LABORATORIO"/>
    <n v="110125"/>
    <n v="175000"/>
    <m/>
    <n v="175000"/>
    <s v="COMPRA DE REFACCIONES Y ACCESORIOS PARA EL EQUIPO MEDICO Y LABORATORIO "/>
    <s v="FEBRERO A NOVIEMBRE"/>
    <m/>
    <n v="17500"/>
    <n v="17500"/>
    <n v="17500"/>
    <n v="17500"/>
    <n v="17500"/>
    <n v="17500"/>
    <n v="17500"/>
    <n v="17500"/>
    <n v="17500"/>
    <n v="17500"/>
    <m/>
    <n v="175000"/>
    <m/>
    <n v="45"/>
  </r>
  <r>
    <s v="3111108092231O04E04128C02A02E911299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91"/>
    <s v="REFACCIONES Y ACCESORIOS MENORES OTROS BIENES MUEBLES"/>
    <n v="110125"/>
    <n v="125000"/>
    <n v="-124500"/>
    <n v="500"/>
    <s v="COMPRA DE INSUMOS PARA EL MANTENIMIENTO Y CONSERVACION DE MUEBLES DE AREA MEDICA Y LABORATORIOS "/>
    <s v="FEBRERO"/>
    <m/>
    <n v="500"/>
    <m/>
    <m/>
    <m/>
    <m/>
    <m/>
    <m/>
    <m/>
    <m/>
    <m/>
    <m/>
    <n v="500"/>
    <m/>
    <n v="45"/>
  </r>
  <r>
    <s v="3111108092231O04E04128C02A02E911256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561"/>
    <s v="FIBRAS SINTÉTICAS, HULES, PLÁSTICOS Y DERIVADOS"/>
    <n v="110125"/>
    <n v="100000"/>
    <m/>
    <n v="100000"/>
    <s v="COMPRA DE CONTENEDORES DE PLASTICO PARA MUESTRAS"/>
    <s v="FEBRERO  A NOVIEMBRE"/>
    <m/>
    <n v="10000"/>
    <n v="10000"/>
    <n v="10000"/>
    <n v="10000"/>
    <n v="10000"/>
    <n v="10000"/>
    <n v="10000"/>
    <n v="10000"/>
    <n v="10000"/>
    <n v="10000"/>
    <m/>
    <n v="100000"/>
    <m/>
    <n v="45"/>
  </r>
  <r>
    <s v="3111108092231O04E04128C02A02E911292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21"/>
    <s v="REFACCIONES Y ACCESORIOS MENORES DE EDIFICIOS"/>
    <n v="110125"/>
    <n v="50000"/>
    <n v="-49500"/>
    <n v="500"/>
    <s v="COMPRA DE INSUMOS PARA CONSERVACION DE LOS LABORATORIO"/>
    <s v="FEBRERO"/>
    <m/>
    <n v="500"/>
    <m/>
    <m/>
    <m/>
    <m/>
    <m/>
    <m/>
    <m/>
    <m/>
    <m/>
    <m/>
    <n v="500"/>
    <m/>
    <n v="45"/>
  </r>
  <r>
    <s v="3111108092231O04E04128C02A02E911255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551"/>
    <s v="MATERIALES, ACCESORIOS Y SUMINISTROS DE LABORATORIO"/>
    <n v="110125"/>
    <n v="50000"/>
    <m/>
    <n v="50000"/>
    <s v="COMPRA DE INSUMOS PARA LOS LABORATORIOS"/>
    <s v="FEBRERO A NOVIEMBRE"/>
    <m/>
    <n v="5000"/>
    <n v="5000"/>
    <n v="5000"/>
    <n v="5000"/>
    <n v="5000"/>
    <n v="5000"/>
    <n v="5000"/>
    <n v="5000"/>
    <n v="5000"/>
    <n v="5000"/>
    <m/>
    <n v="50000"/>
    <m/>
    <n v="45"/>
  </r>
  <r>
    <s v="3111108022242O06E06126C02A01E9114411110125993"/>
    <n v="31111"/>
    <s v="08"/>
    <s v="COORDINACIÓN GENERAL DE CONSTRUCCIÓN DE LA COMUNIDAD"/>
    <s v="26C02A01"/>
    <s v="26"/>
    <x v="20"/>
    <s v="C"/>
    <s v="02"/>
    <x v="55"/>
    <s v="A"/>
    <s v="01"/>
    <s v="Gestión y seguimiento de reconocimientos, premiaciones y subvenciones"/>
    <s v="2"/>
    <s v="242"/>
    <s v="O06"/>
    <s v="E061"/>
    <m/>
    <s v="0802"/>
    <s v="DIRECCIÓN DE CULTURA"/>
    <s v="E"/>
    <s v="91"/>
    <n v="1"/>
    <s v="4"/>
    <n v="4411"/>
    <s v="AYUDAS SOCIALES A PERSONAS"/>
    <n v="110125"/>
    <n v="217140"/>
    <m/>
    <n v="217140"/>
    <s v="PREMIO AL GANADOR “CIUDAD DE GUADALAJARA” EN SU EDICIÓN 2025 APROBADO EN EL REGLAMENTO DE DISTINCIONES OTORGADO POR EL MUNICIPIO DE GUADALAJARA SUBSIDIO PARA EL PREMIO MEDALLA DE LA CIUDAD (IRREDUCTIBLE)"/>
    <s v="FEBRERO"/>
    <m/>
    <n v="217140"/>
    <m/>
    <m/>
    <m/>
    <m/>
    <m/>
    <m/>
    <m/>
    <m/>
    <m/>
    <m/>
    <n v="217140"/>
    <m/>
    <n v="45"/>
  </r>
  <r>
    <s v="3111107066181O17E17118C02A01B1513391110125993"/>
    <n v="31111"/>
    <s v="07"/>
    <s v="ADMINISTRACIÓN E INNOVACIÓN"/>
    <s v="18C02A01"/>
    <s v="18"/>
    <x v="11"/>
    <s v="C"/>
    <s v="02"/>
    <x v="36"/>
    <s v="A"/>
    <s v="01"/>
    <s v="Actualización del inventario vehicular"/>
    <s v="6"/>
    <s v="181"/>
    <s v="O17"/>
    <s v="E171"/>
    <m/>
    <s v="0706"/>
    <s v="DIRECCIÓN DE PATRIMONIO"/>
    <s v="B"/>
    <s v="15"/>
    <n v="1"/>
    <s v="3"/>
    <n v="3391"/>
    <s v="SERVICIOS PROFESIONALES, CIENTÍFICOS Y TÉCNICOS INTEGRALES"/>
    <n v="110125"/>
    <n v="400000"/>
    <m/>
    <n v="400000"/>
    <s v="REALIZACIÒN DE AVALUOS DE VEHÌCULOS DE PROPIEDAD MUNICIPAL CON DECRETO DE BAJA Y AUTORIZACIÒN DE PROCESO DE ENAJENACIÒN"/>
    <s v="FEBREO, MARZO"/>
    <m/>
    <n v="200000"/>
    <n v="200000"/>
    <m/>
    <m/>
    <m/>
    <m/>
    <m/>
    <m/>
    <m/>
    <m/>
    <m/>
    <n v="400000"/>
    <m/>
    <n v="45"/>
  </r>
  <r>
    <s v="3111108042222O06E07125C02A02E9112711110125993"/>
    <n v="31111"/>
    <s v="08"/>
    <s v="COORDINACIÓN GENERAL DE CONSTRUCCIÓN DE LA COMUNIDAD"/>
    <s v="25C02A02"/>
    <s v="25"/>
    <x v="21"/>
    <s v="C"/>
    <s v="02"/>
    <x v="54"/>
    <s v="A"/>
    <s v="02"/>
    <s v="Cursos para el manejo y entrenamiento básico en perros"/>
    <s v="2"/>
    <s v="222"/>
    <s v="O06"/>
    <s v="E071"/>
    <m/>
    <s v="0804"/>
    <s v="DIRECCIÓN DE BIENESTAR ANIMAL"/>
    <s v="E"/>
    <s v="91"/>
    <n v="1"/>
    <s v="2"/>
    <n v="2711"/>
    <s v="VESTUARIO Y UNIFORMES"/>
    <n v="110125"/>
    <n v="20000"/>
    <n v="-19500"/>
    <n v="500"/>
    <s v="PAGO DE UNIFORMES PARA EL PERSONAL QUE IMPARTE LOS TALLERES"/>
    <s v="ABRIL"/>
    <m/>
    <m/>
    <m/>
    <n v="500"/>
    <m/>
    <m/>
    <m/>
    <m/>
    <m/>
    <m/>
    <m/>
    <m/>
    <n v="500"/>
    <m/>
    <n v="45"/>
  </r>
  <r>
    <s v="3111108042222O06E07125C02A02E9112721110125993"/>
    <n v="31111"/>
    <s v="08"/>
    <s v="COORDINACIÓN GENERAL DE CONSTRUCCIÓN DE LA COMUNIDAD"/>
    <s v="25C02A02"/>
    <s v="25"/>
    <x v="21"/>
    <s v="C"/>
    <s v="02"/>
    <x v="54"/>
    <s v="A"/>
    <s v="02"/>
    <s v="Cursos para el manejo y entrenamiento básico en perros"/>
    <s v="2"/>
    <s v="222"/>
    <s v="O06"/>
    <s v="E071"/>
    <m/>
    <s v="0804"/>
    <s v="DIRECCIÓN DE BIENESTAR ANIMAL"/>
    <s v="E"/>
    <s v="91"/>
    <n v="1"/>
    <s v="2"/>
    <n v="2721"/>
    <s v="PRENDAS DE SEGURIDAD Y PROTECCIÓN PERSONAL"/>
    <n v="110125"/>
    <n v="10000"/>
    <m/>
    <n v="10000"/>
    <s v="COMPRA DE EQUIPO DE SEGURIDAD PARA EL PERSONAL QUE IMPARTE LOS CURSOS"/>
    <s v="ABRIL"/>
    <m/>
    <m/>
    <m/>
    <n v="10000"/>
    <m/>
    <m/>
    <m/>
    <m/>
    <m/>
    <m/>
    <m/>
    <m/>
    <n v="10000"/>
    <m/>
    <n v="45"/>
  </r>
  <r>
    <s v="3111108042222O06E07125C02A03E9112221110125993"/>
    <n v="31111"/>
    <s v="08"/>
    <s v="COORDINACIÓN GENERAL DE CONSTRUCCIÓN DE LA COMUNIDAD"/>
    <s v="25C02A03"/>
    <s v="25"/>
    <x v="21"/>
    <s v="C"/>
    <s v="02"/>
    <x v="54"/>
    <s v="A"/>
    <s v="03"/>
    <s v="Gestión de adopciones de animales."/>
    <s v="2"/>
    <s v="222"/>
    <s v="O06"/>
    <s v="E071"/>
    <m/>
    <s v="0804"/>
    <s v="DIRECCIÓN DE BIENESTAR ANIMAL"/>
    <s v="E"/>
    <s v="91"/>
    <n v="1"/>
    <s v="2"/>
    <n v="2221"/>
    <s v="PRODUCTOS ALIMENTICIOS PARA ANIMALES"/>
    <n v="110125"/>
    <n v="450000"/>
    <m/>
    <n v="450000"/>
    <s v="COMPRA DE ALIMENTO PARA LOS ANIMALES QUE ESTÁN EN PROCESO DE SER ADOPTADOS (IRREDUCTIBLE)"/>
    <s v="ENERO"/>
    <n v="450000"/>
    <m/>
    <m/>
    <m/>
    <m/>
    <m/>
    <m/>
    <m/>
    <m/>
    <m/>
    <m/>
    <m/>
    <n v="450000"/>
    <m/>
    <n v="45"/>
  </r>
  <r>
    <s v="3112008082242O06E06126C02A02E9114211110125993"/>
    <n v="31120"/>
    <s v="08"/>
    <s v="COORDINACIÓN GENERAL DE CONSTRUCCIÓN DE LA COMUNIDAD"/>
    <s v="26C02A02"/>
    <s v="26"/>
    <x v="20"/>
    <s v="C"/>
    <s v="02"/>
    <x v="55"/>
    <s v="A"/>
    <s v="02"/>
    <s v="Gestión de Subsidios "/>
    <s v="2"/>
    <s v="242"/>
    <s v="O06"/>
    <s v="E061"/>
    <m/>
    <s v="0808"/>
    <s v="CONSEJO MUNICIPAL DEL DEPORTE (COMUDE)"/>
    <s v="E"/>
    <s v="91"/>
    <n v="1"/>
    <s v="4"/>
    <n v="4211"/>
    <s v="TRANSFERENCIAS OTORGADAS A ENTIDADES PARAESTATALES NO EMPRESARIALES Y NO FINANCIERAS"/>
    <n v="110125"/>
    <n v="262800000"/>
    <m/>
    <n v="262800000"/>
    <s v="PRESUPUESTO OTORGADO PARA COMUDE EN EL 2025 (IRREDUCTIBLE)"/>
    <s v="ENERO"/>
    <n v="262800000"/>
    <m/>
    <m/>
    <m/>
    <m/>
    <m/>
    <m/>
    <m/>
    <m/>
    <m/>
    <m/>
    <m/>
    <n v="262800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8000000"/>
    <m/>
    <n v="8000000"/>
    <s v="SUBSIDIO PARA EL TELETON (IRREDUCTIBLE) "/>
    <s v="ENERO - OCTUBRE"/>
    <m/>
    <m/>
    <n v="1000000"/>
    <n v="1000000"/>
    <n v="1000000"/>
    <n v="1000000"/>
    <n v="1000000"/>
    <n v="1000000"/>
    <n v="1000000"/>
    <n v="1000000"/>
    <m/>
    <m/>
    <n v="8000000"/>
    <m/>
    <n v="45"/>
  </r>
  <r>
    <s v="3111108022242O06E06126C02A02E9111131150125993"/>
    <n v="31111"/>
    <s v="08"/>
    <s v="COORDINACIÓN GENERAL DE CONSTRUCCIÓN DE LA COMUNIDAD"/>
    <s v="26C02A02"/>
    <s v="26"/>
    <x v="20"/>
    <s v="C"/>
    <s v="02"/>
    <x v="55"/>
    <s v="A"/>
    <s v="02"/>
    <s v="Gestión de Subsidios "/>
    <s v="2"/>
    <s v="242"/>
    <s v="O06"/>
    <s v="E061"/>
    <m/>
    <s v="0802"/>
    <s v="DIRECCIÓN DE CULTURA"/>
    <s v="E"/>
    <s v="91"/>
    <n v="1"/>
    <s v="1"/>
    <s v="1131"/>
    <s v="SUELDO BASE"/>
    <n v="150125"/>
    <m/>
    <m/>
    <n v="81147478.079999998"/>
    <m/>
    <s v="ENERO"/>
    <n v="81147478.079999998"/>
    <m/>
    <m/>
    <m/>
    <m/>
    <m/>
    <m/>
    <m/>
    <m/>
    <m/>
    <m/>
    <m/>
    <n v="81147478.079999998"/>
    <m/>
    <n v="45"/>
  </r>
  <r>
    <s v="3111108022242O06E06126C02A02E9111211150125993"/>
    <n v="31111"/>
    <s v="08"/>
    <s v="COORDINACIÓN GENERAL DE CONSTRUCCIÓN DE LA COMUNIDAD"/>
    <s v="26C02A02"/>
    <s v="26"/>
    <x v="20"/>
    <s v="C"/>
    <s v="02"/>
    <x v="55"/>
    <s v="A"/>
    <s v="02"/>
    <s v="Gestión de Subsidios "/>
    <s v="2"/>
    <s v="242"/>
    <s v="O06"/>
    <s v="E061"/>
    <m/>
    <s v="0802"/>
    <s v="DIRECCIÓN DE CULTURA"/>
    <s v="E"/>
    <s v="91"/>
    <n v="1"/>
    <s v="1"/>
    <s v="1211"/>
    <s v="HONORARIOS ASIMILABLES A SALARIOS"/>
    <n v="150125"/>
    <m/>
    <m/>
    <n v="830318.99"/>
    <m/>
    <s v="ENERO"/>
    <n v="830318.99"/>
    <m/>
    <m/>
    <m/>
    <m/>
    <m/>
    <m/>
    <m/>
    <m/>
    <m/>
    <m/>
    <m/>
    <n v="830318.99"/>
    <m/>
    <n v="45"/>
  </r>
  <r>
    <s v="3111108022242O06E06126C02A02E9111221150125993"/>
    <n v="31111"/>
    <s v="08"/>
    <s v="COORDINACIÓN GENERAL DE CONSTRUCCIÓN DE LA COMUNIDAD"/>
    <s v="26C02A02"/>
    <s v="26"/>
    <x v="20"/>
    <s v="C"/>
    <s v="02"/>
    <x v="55"/>
    <s v="A"/>
    <s v="02"/>
    <s v="Gestión de Subsidios "/>
    <s v="2"/>
    <s v="242"/>
    <s v="O06"/>
    <s v="E061"/>
    <m/>
    <s v="0802"/>
    <s v="DIRECCIÓN DE CULTURA"/>
    <s v="E"/>
    <s v="91"/>
    <n v="1"/>
    <s v="1"/>
    <s v="1221"/>
    <s v="SUELDO PARA PERSONAL EVENTUAL"/>
    <n v="150125"/>
    <m/>
    <m/>
    <n v="8826552"/>
    <m/>
    <s v="ENERO"/>
    <n v="8826552"/>
    <m/>
    <m/>
    <m/>
    <m/>
    <m/>
    <m/>
    <m/>
    <m/>
    <m/>
    <m/>
    <m/>
    <n v="8826552"/>
    <m/>
    <n v="45"/>
  </r>
  <r>
    <s v="3111108022242O06E06126C02A02E9111311150125993"/>
    <n v="31111"/>
    <s v="08"/>
    <s v="COORDINACIÓN GENERAL DE CONSTRUCCIÓN DE LA COMUNIDAD"/>
    <s v="26C02A02"/>
    <s v="26"/>
    <x v="20"/>
    <s v="C"/>
    <s v="02"/>
    <x v="55"/>
    <s v="A"/>
    <s v="02"/>
    <s v="Gestión de Subsidios "/>
    <s v="2"/>
    <s v="242"/>
    <s v="O06"/>
    <s v="E061"/>
    <m/>
    <s v="0802"/>
    <s v="DIRECCIÓN DE CULTURA"/>
    <s v="E"/>
    <s v="91"/>
    <n v="1"/>
    <s v="1"/>
    <s v="1311"/>
    <s v="PRIMAS POR AÑOS DE SERVICIOS EFECTIVOS PRESTADOS"/>
    <n v="150125"/>
    <m/>
    <m/>
    <n v="5389870.8000000007"/>
    <m/>
    <s v="ENERO"/>
    <n v="5389870.8000000007"/>
    <m/>
    <m/>
    <m/>
    <m/>
    <m/>
    <m/>
    <m/>
    <m/>
    <m/>
    <m/>
    <m/>
    <n v="5389870.8000000007"/>
    <m/>
    <n v="45"/>
  </r>
  <r>
    <s v="3111108022242O06E06126C02A02E9111321150125993"/>
    <n v="31111"/>
    <s v="08"/>
    <s v="COORDINACIÓN GENERAL DE CONSTRUCCIÓN DE LA COMUNIDAD"/>
    <s v="26C02A02"/>
    <s v="26"/>
    <x v="20"/>
    <s v="C"/>
    <s v="02"/>
    <x v="55"/>
    <s v="A"/>
    <s v="02"/>
    <s v="Gestión de Subsidios "/>
    <s v="2"/>
    <s v="242"/>
    <s v="O06"/>
    <s v="E061"/>
    <m/>
    <s v="0802"/>
    <s v="DIRECCIÓN DE CULTURA"/>
    <s v="E"/>
    <s v="91"/>
    <n v="1"/>
    <s v="1"/>
    <s v="1321"/>
    <s v="PRIMAS DE VACACIONES, DOMINICAL Y GRATIFICACIÓN DE FIN DE AÑO"/>
    <n v="150125"/>
    <m/>
    <m/>
    <n v="12397531.369999999"/>
    <m/>
    <s v="ENERO"/>
    <n v="12397531.369999999"/>
    <m/>
    <m/>
    <m/>
    <m/>
    <m/>
    <m/>
    <m/>
    <m/>
    <m/>
    <m/>
    <m/>
    <n v="12397531.369999999"/>
    <m/>
    <n v="45"/>
  </r>
  <r>
    <s v="3111108022242O06E06126C02A02E9111321150125993"/>
    <n v="31111"/>
    <s v="08"/>
    <s v="COORDINACIÓN GENERAL DE CONSTRUCCIÓN DE LA COMUNIDAD"/>
    <s v="26C02A02"/>
    <s v="26"/>
    <x v="20"/>
    <s v="C"/>
    <s v="02"/>
    <x v="55"/>
    <s v="A"/>
    <s v="02"/>
    <s v="Gestión de Subsidios "/>
    <s v="2"/>
    <s v="242"/>
    <s v="O06"/>
    <s v="E061"/>
    <m/>
    <s v="0802"/>
    <s v="DIRECCIÓN DE CULTURA"/>
    <s v="E"/>
    <s v="91"/>
    <n v="1"/>
    <s v="1"/>
    <s v="1321"/>
    <s v="PRIMAS DE VACACIONES, DOMINICAL Y GRATIFICACIÓN DE FIN DE AÑO"/>
    <n v="150125"/>
    <m/>
    <m/>
    <n v="1148066.67"/>
    <m/>
    <s v="ENERO"/>
    <n v="1148066.67"/>
    <m/>
    <m/>
    <m/>
    <m/>
    <m/>
    <m/>
    <m/>
    <m/>
    <m/>
    <m/>
    <m/>
    <n v="1148066.67"/>
    <m/>
    <n v="45"/>
  </r>
  <r>
    <s v="3111108022242O06E06126C02A02E9111411150125993"/>
    <n v="31111"/>
    <s v="08"/>
    <s v="COORDINACIÓN GENERAL DE CONSTRUCCIÓN DE LA COMUNIDAD"/>
    <s v="26C02A02"/>
    <s v="26"/>
    <x v="20"/>
    <s v="C"/>
    <s v="02"/>
    <x v="55"/>
    <s v="A"/>
    <s v="02"/>
    <s v="Gestión de Subsidios "/>
    <s v="2"/>
    <s v="242"/>
    <s v="O06"/>
    <s v="E061"/>
    <m/>
    <s v="0802"/>
    <s v="DIRECCIÓN DE CULTURA"/>
    <s v="E"/>
    <s v="91"/>
    <n v="1"/>
    <s v="1"/>
    <s v="1411"/>
    <s v="APORTACIONES DE SEGURIDAD SOCIAL"/>
    <n v="150125"/>
    <m/>
    <m/>
    <n v="19475394.719999999"/>
    <m/>
    <s v="ENERO"/>
    <n v="19475394.719999999"/>
    <m/>
    <m/>
    <m/>
    <m/>
    <m/>
    <m/>
    <m/>
    <m/>
    <m/>
    <m/>
    <m/>
    <n v="19475394.719999999"/>
    <m/>
    <n v="45"/>
  </r>
  <r>
    <s v="3111108022242O06E06126C02A02E9111411150125993"/>
    <n v="31111"/>
    <s v="08"/>
    <s v="COORDINACIÓN GENERAL DE CONSTRUCCIÓN DE LA COMUNIDAD"/>
    <s v="26C02A02"/>
    <s v="26"/>
    <x v="20"/>
    <s v="C"/>
    <s v="02"/>
    <x v="55"/>
    <s v="A"/>
    <s v="02"/>
    <s v="Gestión de Subsidios "/>
    <s v="2"/>
    <s v="242"/>
    <s v="O06"/>
    <s v="E061"/>
    <m/>
    <s v="0802"/>
    <s v="DIRECCIÓN DE CULTURA"/>
    <s v="E"/>
    <s v="91"/>
    <n v="1"/>
    <s v="1"/>
    <s v="1411"/>
    <s v="APORTACIONES DE SEGURIDAD SOCIAL"/>
    <n v="150125"/>
    <m/>
    <m/>
    <n v="1983859.2000000002"/>
    <m/>
    <s v="ENERO"/>
    <n v="1983859.2000000002"/>
    <m/>
    <m/>
    <m/>
    <m/>
    <m/>
    <m/>
    <m/>
    <m/>
    <m/>
    <m/>
    <m/>
    <n v="1983859.2000000002"/>
    <m/>
    <n v="45"/>
  </r>
  <r>
    <s v="3111108022242O06E06126C02A02E9111421150125993"/>
    <n v="31111"/>
    <s v="08"/>
    <s v="COORDINACIÓN GENERAL DE CONSTRUCCIÓN DE LA COMUNIDAD"/>
    <s v="26C02A02"/>
    <s v="26"/>
    <x v="20"/>
    <s v="C"/>
    <s v="02"/>
    <x v="55"/>
    <s v="A"/>
    <s v="02"/>
    <s v="Gestión de Subsidios "/>
    <s v="2"/>
    <s v="242"/>
    <s v="O06"/>
    <s v="E061"/>
    <m/>
    <s v="0802"/>
    <s v="DIRECCIÓN DE CULTURA"/>
    <s v="E"/>
    <s v="91"/>
    <n v="1"/>
    <s v="1"/>
    <s v="1421"/>
    <s v="APORTACIONES A FONDOS DE VIVIENDA"/>
    <n v="150125"/>
    <m/>
    <m/>
    <n v="2434424.4000000004"/>
    <m/>
    <s v="ENERO"/>
    <n v="2434424.4000000004"/>
    <m/>
    <m/>
    <m/>
    <m/>
    <m/>
    <m/>
    <m/>
    <m/>
    <m/>
    <m/>
    <m/>
    <n v="2434424.4000000004"/>
    <m/>
    <n v="45"/>
  </r>
  <r>
    <s v="3111108022242O06E06126C02A02E9111421150125993"/>
    <n v="31111"/>
    <s v="08"/>
    <s v="COORDINACIÓN GENERAL DE CONSTRUCCIÓN DE LA COMUNIDAD"/>
    <s v="26C02A02"/>
    <s v="26"/>
    <x v="20"/>
    <s v="C"/>
    <s v="02"/>
    <x v="55"/>
    <s v="A"/>
    <s v="02"/>
    <s v="Gestión de Subsidios "/>
    <s v="2"/>
    <s v="242"/>
    <s v="O06"/>
    <s v="E061"/>
    <m/>
    <s v="0802"/>
    <s v="DIRECCIÓN DE CULTURA"/>
    <s v="E"/>
    <s v="91"/>
    <n v="1"/>
    <s v="1"/>
    <s v="1421"/>
    <s v="APORTACIONES A FONDOS DE VIVIENDA"/>
    <n v="150125"/>
    <m/>
    <m/>
    <n v="247982.40000000002"/>
    <m/>
    <s v="ENERO"/>
    <n v="247982.40000000002"/>
    <m/>
    <m/>
    <m/>
    <m/>
    <m/>
    <m/>
    <m/>
    <m/>
    <m/>
    <m/>
    <m/>
    <n v="247982.40000000002"/>
    <m/>
    <n v="45"/>
  </r>
  <r>
    <s v="3111108022242O06E06126C02A02E9111431150125993"/>
    <n v="31111"/>
    <s v="08"/>
    <s v="COORDINACIÓN GENERAL DE CONSTRUCCIÓN DE LA COMUNIDAD"/>
    <s v="26C02A02"/>
    <s v="26"/>
    <x v="20"/>
    <s v="C"/>
    <s v="02"/>
    <x v="55"/>
    <s v="A"/>
    <s v="02"/>
    <s v="Gestión de Subsidios "/>
    <s v="2"/>
    <s v="242"/>
    <s v="O06"/>
    <s v="E061"/>
    <m/>
    <s v="0802"/>
    <s v="DIRECCIÓN DE CULTURA"/>
    <s v="E"/>
    <s v="91"/>
    <n v="1"/>
    <s v="1"/>
    <s v="1431"/>
    <s v="APORTACIONES AL SISTEMA PARA EL RETIRO"/>
    <n v="150125"/>
    <m/>
    <m/>
    <n v="1622949.5999999999"/>
    <m/>
    <s v="ENERO"/>
    <n v="1622949.5999999999"/>
    <m/>
    <m/>
    <m/>
    <m/>
    <m/>
    <m/>
    <m/>
    <m/>
    <m/>
    <m/>
    <m/>
    <n v="1622949.5999999999"/>
    <m/>
    <n v="45"/>
  </r>
  <r>
    <s v="3111108022242O06E06126C02A02E9111431150125993"/>
    <n v="31111"/>
    <s v="08"/>
    <s v="COORDINACIÓN GENERAL DE CONSTRUCCIÓN DE LA COMUNIDAD"/>
    <s v="26C02A02"/>
    <s v="26"/>
    <x v="20"/>
    <s v="C"/>
    <s v="02"/>
    <x v="55"/>
    <s v="A"/>
    <s v="02"/>
    <s v="Gestión de Subsidios "/>
    <s v="2"/>
    <s v="242"/>
    <s v="O06"/>
    <s v="E061"/>
    <m/>
    <s v="0802"/>
    <s v="DIRECCIÓN DE CULTURA"/>
    <s v="E"/>
    <s v="91"/>
    <n v="1"/>
    <s v="1"/>
    <s v="1431"/>
    <s v="APORTACIONES AL SISTEMA PARA EL RETIRO"/>
    <n v="150125"/>
    <m/>
    <m/>
    <n v="165321.59999999998"/>
    <m/>
    <s v="ENERO"/>
    <n v="165321.59999999998"/>
    <m/>
    <m/>
    <m/>
    <m/>
    <m/>
    <m/>
    <m/>
    <m/>
    <m/>
    <m/>
    <m/>
    <n v="165321.59999999998"/>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6000000"/>
    <m/>
    <n v="6000000"/>
    <s v="SUBSIDIO PARA EL FESTIVAL INTERNACIONAL DE CINE EN GUADALAJARA (IRREDUCTIBLE)"/>
    <s v="JUNIO"/>
    <m/>
    <m/>
    <m/>
    <m/>
    <m/>
    <n v="6000000"/>
    <m/>
    <m/>
    <m/>
    <m/>
    <m/>
    <m/>
    <n v="6000000"/>
    <m/>
    <n v="45"/>
  </r>
  <r>
    <s v="3111108042222O06E07125C02A03E9112531110125993"/>
    <n v="31111"/>
    <s v="08"/>
    <s v="COORDINACIÓN GENERAL DE CONSTRUCCIÓN DE LA COMUNIDAD"/>
    <s v="25C02A03"/>
    <s v="25"/>
    <x v="21"/>
    <s v="C"/>
    <s v="02"/>
    <x v="54"/>
    <s v="A"/>
    <s v="03"/>
    <s v="Gestión de adopciones de animales."/>
    <s v="2"/>
    <s v="222"/>
    <s v="O06"/>
    <s v="E071"/>
    <m/>
    <s v="0804"/>
    <s v="DIRECCIÓN DE BIENESTAR ANIMAL"/>
    <s v="E"/>
    <s v="91"/>
    <n v="1"/>
    <s v="2"/>
    <n v="2531"/>
    <s v="MEDICINAS Y PRODUCTOS FARMACÉUTICOS"/>
    <n v="110125"/>
    <n v="140000"/>
    <m/>
    <n v="140000"/>
    <s v="COMPRA DE MEDICAMENTOS DE USO VETERINARIO NECESARIO PARA MEDICAR A LOS ANIMALES QUE REQUIERAN MEDICAMENTO ESPECIAL PARA SU REHABLITACIÓN (IRREDUCTIBLE)"/>
    <s v="MAYO"/>
    <m/>
    <m/>
    <m/>
    <m/>
    <n v="140000"/>
    <m/>
    <m/>
    <m/>
    <m/>
    <m/>
    <m/>
    <m/>
    <n v="140000"/>
    <m/>
    <n v="45"/>
  </r>
  <r>
    <s v="3111108042222O06E07125C02A04E9112711110125993"/>
    <n v="31111"/>
    <s v="08"/>
    <s v="COORDINACIÓN GENERAL DE CONSTRUCCIÓN DE LA COMUNIDAD"/>
    <s v="25C02A04"/>
    <s v="25"/>
    <x v="21"/>
    <s v="C"/>
    <s v="02"/>
    <x v="54"/>
    <s v="A"/>
    <s v="04"/>
    <s v="Atención de reportes por presunto maltrato animal"/>
    <s v="2"/>
    <s v="222"/>
    <s v="O06"/>
    <s v="E071"/>
    <m/>
    <s v="0804"/>
    <s v="DIRECCIÓN DE BIENESTAR ANIMAL"/>
    <s v="E"/>
    <s v="91"/>
    <n v="1"/>
    <s v="2"/>
    <n v="2711"/>
    <s v="VESTUARIO Y UNIFORMES"/>
    <n v="110125"/>
    <n v="80000"/>
    <n v="-40000"/>
    <n v="40000"/>
    <s v="COMPRA DE UNIFORMES PARA EL PERSONAL OPERATIVO QUE ATIENDE LOS REPORTES CIUDADANOS"/>
    <s v="ABRIL"/>
    <m/>
    <m/>
    <m/>
    <n v="40000"/>
    <m/>
    <m/>
    <m/>
    <m/>
    <m/>
    <m/>
    <m/>
    <m/>
    <n v="40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1500000"/>
    <m/>
    <n v="1500000"/>
    <s v="SUBSIDIO PARA EL FESTIVAL DE MAYO (IRREDUCTIBLE)"/>
    <s v="MAYO"/>
    <m/>
    <m/>
    <m/>
    <m/>
    <n v="1500000"/>
    <m/>
    <m/>
    <m/>
    <m/>
    <m/>
    <m/>
    <m/>
    <n v="1500000"/>
    <m/>
    <n v="45"/>
  </r>
  <r>
    <s v="3112008082242O06E06126C02A02E9114211110125993"/>
    <n v="31120"/>
    <s v="08"/>
    <s v="COORDINACIÓN GENERAL DE CONSTRUCCIÓN DE LA COMUNIDAD"/>
    <s v="26C02A02"/>
    <s v="26"/>
    <x v="20"/>
    <s v="C"/>
    <s v="02"/>
    <x v="55"/>
    <s v="A"/>
    <s v="02"/>
    <s v="Gestión de Subsidios "/>
    <s v="2"/>
    <s v="242"/>
    <s v="O06"/>
    <s v="E061"/>
    <m/>
    <s v="0808"/>
    <s v="CONSEJO MUNICIPAL DEL DEPORTE (COMUDE)"/>
    <s v="E"/>
    <s v="91"/>
    <n v="1"/>
    <s v="4"/>
    <n v="4211"/>
    <s v="TRANSFERENCIAS OTORGADAS A ENTIDADES PARAESTATALES NO EMPRESARIALES Y NO FINANCIERAS"/>
    <n v="110125"/>
    <n v="1200000"/>
    <m/>
    <n v="1200000"/>
    <s v="PREMIO &quot;MERITO DEPORTIVO&quot; SE INCENTIVA A 25 DEPORTISTAS DESTACADOS (IRREDUCTIBLE)"/>
    <s v="DICIEMBRE"/>
    <m/>
    <m/>
    <m/>
    <m/>
    <m/>
    <m/>
    <m/>
    <m/>
    <m/>
    <m/>
    <m/>
    <n v="1200000"/>
    <n v="1200000"/>
    <m/>
    <n v="45"/>
  </r>
  <r>
    <s v="3111108022242O06E06126C02A02E9114411110125993"/>
    <n v="31111"/>
    <s v="08"/>
    <s v="COORDINACIÓN GENERAL DE CONSTRUCCIÓN DE LA COMUNIDAD"/>
    <s v="26C02A02"/>
    <s v="26"/>
    <x v="20"/>
    <s v="C"/>
    <s v="02"/>
    <x v="55"/>
    <s v="A"/>
    <s v="02"/>
    <s v="Gestión de Subsidios "/>
    <s v="2"/>
    <s v="242"/>
    <s v="O06"/>
    <s v="E061"/>
    <m/>
    <s v="0802"/>
    <s v="DIRECCIÓN DE CULTURA"/>
    <s v="E"/>
    <s v="91"/>
    <n v="1"/>
    <s v="4"/>
    <n v="4411"/>
    <s v="AYUDAS SOCIALES A PERSONAS"/>
    <n v="110125"/>
    <n v="1050000"/>
    <m/>
    <n v="1050000"/>
    <s v="SUBSIDIO PARA EL PROGRAMA PUNTOS DE CULTURA Y ALIADOS"/>
    <s v="JUNIO"/>
    <m/>
    <m/>
    <m/>
    <m/>
    <m/>
    <n v="1050000"/>
    <m/>
    <m/>
    <m/>
    <m/>
    <m/>
    <m/>
    <n v="1050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1000000"/>
    <n v="300000"/>
    <n v="1300000"/>
    <s v="SUBSIDIO PARA PAPIROLAS (IRREDUCTIBLE)"/>
    <s v="OCTUBRE"/>
    <m/>
    <m/>
    <m/>
    <m/>
    <m/>
    <m/>
    <m/>
    <m/>
    <m/>
    <n v="1300000"/>
    <m/>
    <m/>
    <n v="1300000"/>
    <m/>
    <n v="45"/>
  </r>
  <r>
    <s v="3111108092231O04E04128C02A02E911243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431"/>
    <s v="CAL, YESO Y PRODUCTOS DE YESO"/>
    <n v="110125"/>
    <n v="40000"/>
    <n v="-39500"/>
    <n v="500"/>
    <s v="COMPRA DE INSUMOS PARA CONSERVACION Y MANTENIMIENTO DE LAS AREAS DE LABORATORIO "/>
    <s v="FEBRERO"/>
    <m/>
    <n v="500"/>
    <m/>
    <m/>
    <m/>
    <m/>
    <m/>
    <m/>
    <m/>
    <m/>
    <m/>
    <m/>
    <n v="500"/>
    <m/>
    <n v="45"/>
  </r>
  <r>
    <s v="3111108032251O03E03427C02A01E9125151110125993"/>
    <n v="31111"/>
    <s v="08"/>
    <s v="COORDINACIÓN GENERAL DE CONSTRUCCIÓN DE LA COMUNIDAD"/>
    <s v="27C02A01"/>
    <s v="27"/>
    <x v="22"/>
    <s v="C"/>
    <s v="02"/>
    <x v="53"/>
    <s v="A"/>
    <s v="01"/>
    <s v="Gestión de asesorías para los alumnos con rezago"/>
    <s v="2"/>
    <s v="251"/>
    <s v="O03"/>
    <s v="E034"/>
    <m/>
    <s v="0803"/>
    <s v="DIRECCIÓN DE EDUCACIÓN"/>
    <s v="E"/>
    <s v="91"/>
    <n v="2"/>
    <s v="5"/>
    <n v="5151"/>
    <s v="EQUIPO DE CÓMPUTO Y DE TECNOLOGÍAS DE LA INFORMACIÓN"/>
    <n v="110125"/>
    <n v="52000"/>
    <n v="-26000"/>
    <n v="26000"/>
    <s v="Compra, mediante licitación, de 5 equipos de cómputo para el personal adscrito a las áreas administrativas y académicas del programa ABC y del programa Preparatoria Abierta Guadalajara, en beneficio de 6,000 personas"/>
    <s v="ABRIL"/>
    <m/>
    <m/>
    <m/>
    <n v="26000"/>
    <m/>
    <m/>
    <m/>
    <m/>
    <m/>
    <m/>
    <m/>
    <m/>
    <n v="26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500000"/>
    <n v="1000000"/>
    <n v="1500000"/>
    <s v="SUBSIDIO PARA LA FERIA INTERNACIONAL DEL LIBRO (IRREDUCTIBLE)"/>
    <s v="NOVIEMBRE"/>
    <m/>
    <m/>
    <m/>
    <m/>
    <m/>
    <m/>
    <m/>
    <m/>
    <m/>
    <m/>
    <n v="1500000"/>
    <m/>
    <n v="1500000"/>
    <m/>
    <n v="45"/>
  </r>
  <r>
    <s v="3111108042222O06E07125C02A04E9112721110125993"/>
    <n v="31111"/>
    <s v="08"/>
    <s v="COORDINACIÓN GENERAL DE CONSTRUCCIÓN DE LA COMUNIDAD"/>
    <s v="25C02A04"/>
    <s v="25"/>
    <x v="21"/>
    <s v="C"/>
    <s v="02"/>
    <x v="54"/>
    <s v="A"/>
    <s v="04"/>
    <s v="Atención de reportes por presunto maltrato animal"/>
    <s v="2"/>
    <s v="222"/>
    <s v="O06"/>
    <s v="E071"/>
    <m/>
    <s v="0804"/>
    <s v="DIRECCIÓN DE BIENESTAR ANIMAL"/>
    <s v="E"/>
    <s v="91"/>
    <n v="1"/>
    <s v="2"/>
    <n v="2721"/>
    <s v="PRENDAS DE SEGURIDAD Y PROTECCIÓN PERSONAL"/>
    <n v="110125"/>
    <n v="50000"/>
    <m/>
    <n v="50000"/>
    <s v="COMPRA DE BOTAS GUANTES LENTES FAJAS E IMPERMEABLES PARA EL PERSONAL OPERATIVO"/>
    <s v="ABRIL"/>
    <m/>
    <m/>
    <m/>
    <n v="50000"/>
    <m/>
    <m/>
    <m/>
    <m/>
    <m/>
    <m/>
    <m/>
    <m/>
    <n v="50000"/>
    <m/>
    <n v="45"/>
  </r>
  <r>
    <s v="3111108042222O06E07125C02A05E911253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2"/>
    <n v="2531"/>
    <s v="MEDICINAS Y PRODUCTOS FARMACÉUTICOS"/>
    <n v="110125"/>
    <n v="1700000"/>
    <m/>
    <n v="1700000"/>
    <s v="COMPRAS DE MEDICAMENTOS DE USO VETERINARIO PARA REALIZAR CIRUGIAS DE ESTERILIZACIÓN, DESPARACITACIONES, CONSULTAS Y TRATAMIENTOS VETERINARIOS PARA EL CUMPLIMIENTO DE LOS PROGRAMAS DE ESCUADRON PANAL Y HOSPITAL FIRULAIS (IRREDUCTIBLE)"/>
    <s v="ENERO, MAYO"/>
    <n v="950000"/>
    <m/>
    <m/>
    <m/>
    <n v="750000"/>
    <m/>
    <m/>
    <m/>
    <m/>
    <m/>
    <m/>
    <m/>
    <n v="1700000"/>
    <m/>
    <n v="45"/>
  </r>
  <r>
    <s v="3111108042222O06E07125C02A05E911113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131"/>
    <s v="SUELDO BASE"/>
    <n v="150125"/>
    <m/>
    <m/>
    <n v="9235754.3999999985"/>
    <m/>
    <s v="ENERO"/>
    <n v="9235754.3999999985"/>
    <m/>
    <m/>
    <m/>
    <m/>
    <m/>
    <m/>
    <m/>
    <m/>
    <m/>
    <m/>
    <m/>
    <n v="9235754.3999999985"/>
    <m/>
    <n v="45"/>
  </r>
  <r>
    <s v="3111108042222O06E07125C02A05E91112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221"/>
    <s v="SUELDO PARA PERSONAL EVENTUAL"/>
    <n v="150125"/>
    <m/>
    <m/>
    <n v="3151560"/>
    <m/>
    <s v="ENERO"/>
    <n v="3151560"/>
    <m/>
    <m/>
    <m/>
    <m/>
    <m/>
    <m/>
    <m/>
    <m/>
    <m/>
    <m/>
    <m/>
    <n v="3151560"/>
    <m/>
    <n v="45"/>
  </r>
  <r>
    <s v="3111108042222O06E07125C02A05E911131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311"/>
    <s v="PRIMAS POR AÑOS DE SERVICIOS EFECTIVOS PRESTADOS"/>
    <n v="150125"/>
    <m/>
    <m/>
    <n v="401921.52"/>
    <m/>
    <s v="ENERO"/>
    <n v="401921.52"/>
    <m/>
    <m/>
    <m/>
    <m/>
    <m/>
    <m/>
    <m/>
    <m/>
    <m/>
    <m/>
    <m/>
    <n v="401921.52"/>
    <m/>
    <n v="45"/>
  </r>
  <r>
    <s v="3111108042222O06E07125C02A05E91113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321"/>
    <s v="PRIMAS DE VACACIONES, DOMINICAL Y GRATIFICACIÓN DE FIN DE AÑO"/>
    <n v="150125"/>
    <m/>
    <m/>
    <n v="1411018.03"/>
    <m/>
    <s v="ENERO"/>
    <n v="1411018.03"/>
    <m/>
    <m/>
    <m/>
    <m/>
    <m/>
    <m/>
    <m/>
    <m/>
    <m/>
    <m/>
    <m/>
    <n v="1411018.03"/>
    <m/>
    <n v="45"/>
  </r>
  <r>
    <s v="3111108042222O06E07125C02A05E91113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321"/>
    <s v="PRIMAS DE VACACIONES, DOMINICAL Y GRATIFICACIÓN DE FIN DE AÑO"/>
    <n v="150125"/>
    <m/>
    <m/>
    <n v="392483.33"/>
    <m/>
    <s v="ENERO"/>
    <n v="392483.33"/>
    <m/>
    <m/>
    <m/>
    <m/>
    <m/>
    <m/>
    <m/>
    <m/>
    <m/>
    <m/>
    <m/>
    <n v="392483.33"/>
    <m/>
    <n v="45"/>
  </r>
  <r>
    <s v="3111108042222O06E07125C02A05E911141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11"/>
    <s v="APORTACIONES DE SEGURIDAD SOCIAL"/>
    <n v="150125"/>
    <m/>
    <m/>
    <n v="2216580.96"/>
    <m/>
    <s v="ENERO"/>
    <n v="2216580.96"/>
    <m/>
    <m/>
    <m/>
    <m/>
    <m/>
    <m/>
    <m/>
    <m/>
    <m/>
    <m/>
    <m/>
    <n v="2216580.96"/>
    <m/>
    <n v="45"/>
  </r>
  <r>
    <s v="3111108042222O06E07125C02A05E911141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11"/>
    <s v="APORTACIONES DE SEGURIDAD SOCIAL"/>
    <n v="150125"/>
    <m/>
    <m/>
    <n v="678211.2"/>
    <m/>
    <s v="ENERO"/>
    <n v="678211.2"/>
    <m/>
    <m/>
    <m/>
    <m/>
    <m/>
    <m/>
    <m/>
    <m/>
    <m/>
    <m/>
    <m/>
    <n v="678211.2"/>
    <m/>
    <n v="45"/>
  </r>
  <r>
    <s v="3111108042222O06E07125C02A05E91114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21"/>
    <s v="APORTACIONES A FONDOS DE VIVIENDA"/>
    <n v="150125"/>
    <m/>
    <m/>
    <n v="277072.56"/>
    <m/>
    <s v="ENERO"/>
    <n v="277072.56"/>
    <m/>
    <m/>
    <m/>
    <m/>
    <m/>
    <m/>
    <m/>
    <m/>
    <m/>
    <m/>
    <m/>
    <n v="277072.56"/>
    <m/>
    <n v="45"/>
  </r>
  <r>
    <s v="3111108042222O06E07125C02A05E91114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21"/>
    <s v="APORTACIONES A FONDOS DE VIVIENDA"/>
    <n v="150125"/>
    <m/>
    <m/>
    <n v="84776.4"/>
    <m/>
    <s v="ENERO"/>
    <n v="84776.4"/>
    <m/>
    <m/>
    <m/>
    <m/>
    <m/>
    <m/>
    <m/>
    <m/>
    <m/>
    <m/>
    <m/>
    <n v="84776.4"/>
    <m/>
    <n v="45"/>
  </r>
  <r>
    <s v="3111108042222O06E07125C02A05E911143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31"/>
    <s v="APORTACIONES AL SISTEMA PARA EL RETIRO"/>
    <n v="150125"/>
    <m/>
    <m/>
    <n v="184715.04"/>
    <m/>
    <s v="ENERO"/>
    <n v="184715.04"/>
    <m/>
    <m/>
    <m/>
    <m/>
    <m/>
    <m/>
    <m/>
    <m/>
    <m/>
    <m/>
    <m/>
    <n v="184715.04"/>
    <m/>
    <n v="45"/>
  </r>
  <r>
    <s v="3111108042222O06E07125C02A05E911143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31"/>
    <s v="APORTACIONES AL SISTEMA PARA EL RETIRO"/>
    <n v="150125"/>
    <m/>
    <m/>
    <n v="56517.600000000006"/>
    <m/>
    <s v="ENERO"/>
    <n v="56517.600000000006"/>
    <m/>
    <m/>
    <m/>
    <m/>
    <m/>
    <m/>
    <m/>
    <m/>
    <m/>
    <m/>
    <m/>
    <n v="56517.600000000006"/>
    <m/>
    <n v="45"/>
  </r>
  <r>
    <s v="3111108042222O06E07125C02A05E911254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2"/>
    <n v="2541"/>
    <s v="MATERIALES, ACCESORIOS Y SUMINISTROS MÉDICOS"/>
    <n v="110125"/>
    <n v="1200000"/>
    <m/>
    <n v="1200000"/>
    <s v="COMPRA DE SUMINISTROS MEDICOS VETERINARIOS PARA REALIZAR CIRUGIAS DE ESTERILIZACIÓN, CONSULTAS Y TRATAMIENTOS VETERINARIOS PARA EL CUMPLIMIENTO DE ESCUADRON PANAL Y HOSPITAL FIRULAIS"/>
    <s v="ENERO, MAYO"/>
    <n v="850000"/>
    <m/>
    <m/>
    <m/>
    <n v="350000"/>
    <m/>
    <m/>
    <m/>
    <m/>
    <m/>
    <m/>
    <m/>
    <n v="1200000"/>
    <m/>
    <n v="45"/>
  </r>
  <r>
    <s v="3111108032251O03E03427C02A01E9112711110125993"/>
    <n v="31111"/>
    <s v="08"/>
    <s v="COORDINACIÓN GENERAL DE CONSTRUCCIÓN DE LA COMUNIDAD"/>
    <s v="27C02A01"/>
    <s v="27"/>
    <x v="22"/>
    <s v="C"/>
    <s v="02"/>
    <x v="53"/>
    <s v="A"/>
    <s v="01"/>
    <s v="Gestión de asesorías para los alumnos con rezago"/>
    <s v="2"/>
    <s v="251"/>
    <s v="O03"/>
    <s v="E034"/>
    <m/>
    <s v="0803"/>
    <s v="DIRECCIÓN DE EDUCACIÓN"/>
    <s v="E"/>
    <s v="91"/>
    <n v="1"/>
    <s v="2"/>
    <n v="2711"/>
    <s v="VESTUARIO Y UNIFORMES"/>
    <n v="110125"/>
    <n v="43000"/>
    <n v="-42500"/>
    <n v="500"/>
    <s v="Playera institucional para el personal de base y de confianza adscrito a la Dirección de Educación, en beneficio de 203 personas"/>
    <s v="ABRIL"/>
    <m/>
    <m/>
    <m/>
    <n v="500"/>
    <m/>
    <m/>
    <m/>
    <m/>
    <m/>
    <m/>
    <m/>
    <m/>
    <n v="500"/>
    <m/>
    <n v="45"/>
  </r>
  <r>
    <s v="3111108042222O06E07125C02A05E911358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3"/>
    <n v="3581"/>
    <s v="SERVICIOS DE LIMPIEZA Y MANEJO DE DESECHOS"/>
    <n v="110125"/>
    <n v="950000"/>
    <m/>
    <n v="950000"/>
    <s v="SERVICIO DE RECOLECCIÓN DE DESECHOS CÁRNICOS  Y  R.P.B.I. GENERADOS POR LA DEPENDENCIA (IRREDUCTIBLE)"/>
    <s v="ENERO"/>
    <n v="950000"/>
    <m/>
    <m/>
    <m/>
    <m/>
    <m/>
    <m/>
    <m/>
    <m/>
    <m/>
    <m/>
    <m/>
    <n v="950000"/>
    <m/>
    <n v="45"/>
  </r>
  <r>
    <s v="3111108032251O03E03427C02A01E9125211110125993"/>
    <n v="31111"/>
    <s v="08"/>
    <s v="COORDINACIÓN GENERAL DE CONSTRUCCIÓN DE LA COMUNIDAD"/>
    <s v="27C02A01"/>
    <s v="27"/>
    <x v="22"/>
    <s v="C"/>
    <s v="02"/>
    <x v="53"/>
    <s v="A"/>
    <s v="01"/>
    <s v="Gestión de asesorías para los alumnos con rezago"/>
    <s v="2"/>
    <s v="251"/>
    <s v="O03"/>
    <s v="E034"/>
    <m/>
    <s v="0803"/>
    <s v="DIRECCIÓN DE EDUCACIÓN"/>
    <s v="E"/>
    <s v="91"/>
    <n v="2"/>
    <s v="5"/>
    <n v="5211"/>
    <s v="EQUIPOS Y APARATOS AUDIOVISUALES"/>
    <n v="110125"/>
    <n v="36000"/>
    <m/>
    <n v="36000"/>
    <s v="Adquisición, por licitación, de 5 proyectores para los asesores del programa ABC y Preparatoria Abierta en beneficio de 5,000 alumnas y alumnos"/>
    <s v="MAYO"/>
    <m/>
    <m/>
    <m/>
    <m/>
    <n v="36000"/>
    <m/>
    <m/>
    <m/>
    <m/>
    <m/>
    <m/>
    <m/>
    <n v="36000"/>
    <m/>
    <n v="45"/>
  </r>
  <r>
    <s v="3111108042222O06E07125C02A05E912531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2"/>
    <s v="5"/>
    <n v="5311"/>
    <s v="EQUIPO MÉDICO Y DE LABORATORIO"/>
    <n v="110125"/>
    <n v="800000"/>
    <m/>
    <n v="800000"/>
    <s v="COMPRA DE EQUIPO MÉDICO VETERINARIO DE DIAGNÓSTICO (1 EQUIPO DE RAYOS X, 3 EQUIPOS DE HEMATOLOGÍA, 3 EQUIPOS DE URIANÁLISIS Y 5 MICROSCOPIOS) PARA EL CUMPLIMIENTO DE LOS PROGRAMAS ECCUADRÓN PANAL Y HOSPITAL FIRULAIS"/>
    <s v="ABRIL"/>
    <m/>
    <m/>
    <m/>
    <n v="800000"/>
    <m/>
    <m/>
    <m/>
    <m/>
    <m/>
    <m/>
    <m/>
    <m/>
    <n v="800000"/>
    <m/>
    <n v="45"/>
  </r>
  <r>
    <s v="3111116021311O01E01208C04A02F9113321110125993"/>
    <n v="31111"/>
    <s v="16"/>
    <s v="COORDINACIÓN GENERAL DE DESARROLLO ECONÓMICO"/>
    <s v="08C04A02"/>
    <s v="08"/>
    <x v="24"/>
    <s v="C"/>
    <s v="04"/>
    <x v="56"/>
    <s v="A"/>
    <s v="02"/>
    <s v="Gestión de permisos y trámites para la ejecución los eventos de alto impacto"/>
    <s v="1"/>
    <s v="311"/>
    <s v="O01"/>
    <s v="E012"/>
    <m/>
    <s v="1602"/>
    <s v="DIRECCIÓN DE TURISMO"/>
    <s v="F"/>
    <s v="91"/>
    <n v="1"/>
    <s v="3"/>
    <n v="3321"/>
    <s v="SERVICIOS DE DISEÑO, ARQUITECTURA, INGENIERÍA Y ACTIVIDADES RELACIONADAS"/>
    <n v="110125"/>
    <n v="400000"/>
    <m/>
    <n v="400000"/>
    <s v="Realización de 2 proyectos de decoración temática para andador Chapultepec y la zona de las 9 esquinas para reactivación turística (REQUISICIÓN)"/>
    <s v="ABRIL"/>
    <m/>
    <m/>
    <m/>
    <n v="400000"/>
    <m/>
    <m/>
    <m/>
    <m/>
    <m/>
    <m/>
    <m/>
    <m/>
    <n v="400000"/>
    <m/>
    <n v="45"/>
  </r>
  <r>
    <s v="3111108042222O06E07125C02A05E911357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3"/>
    <n v="3571"/>
    <s v="INSTALACIÓN, REPARACIÓN Y MANTENIMIENTO DE MAQUINARIA, OTROS EQUIPOS Y HERRAMIENTA"/>
    <n v="110125"/>
    <n v="80000"/>
    <m/>
    <n v="80000"/>
    <s v="PAGO DE SERVICIOS DE MANTENIMIENTO DE LA CÁMARA FRIA DEL CENTRO DE CONTROL ANIMAL PARA MANTENER LOS DEHECHOS CÁRNICOS Y R.P.B.I A BAJA TEMPERATURA"/>
    <s v="FEBRERO"/>
    <m/>
    <n v="80000"/>
    <m/>
    <m/>
    <m/>
    <m/>
    <m/>
    <m/>
    <m/>
    <m/>
    <m/>
    <m/>
    <n v="80000"/>
    <m/>
    <n v="45"/>
  </r>
  <r>
    <s v="3111108012242O06E06126C03A01E911376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61"/>
    <s v="VIÁTICOS EN EL EXTRANJERO"/>
    <n v="110125"/>
    <n v="150000"/>
    <m/>
    <n v="150000"/>
    <s v="PRESUPUESTO PARA VIÁTICOS DEL PERSONAL QUE ASISTIRÁ A CAPACITACIONES, GIRAS Y EVENTOS FUERA DEL MUNICIPIO DE GUADALAJARA"/>
    <s v="MARZO, MAYO, JULIO, SEPTIEMBRE"/>
    <m/>
    <m/>
    <n v="20000"/>
    <m/>
    <n v="30000"/>
    <m/>
    <n v="50000"/>
    <m/>
    <n v="50000"/>
    <m/>
    <m/>
    <m/>
    <n v="150000"/>
    <m/>
    <n v="45"/>
  </r>
  <r>
    <s v="3111108012242O06E06126C03A01E91137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11"/>
    <s v="PASAJES AÉREOS"/>
    <n v="110125"/>
    <n v="75000"/>
    <m/>
    <n v="75000"/>
    <s v="PRESUPUESTO PARA LA COMPRA DE PASAJES AÉREOS PARA EL PERSONAL QUE ASISTIRÁ A CAPACITACIONES, GIRAS Y EVENTOS FUERA DEL MUNICIPIO DE GUADALAJARA"/>
    <s v="MARZO, MAYO, JULIO, SEPTIEMBRE"/>
    <m/>
    <m/>
    <n v="15000"/>
    <m/>
    <n v="20000"/>
    <m/>
    <n v="20000"/>
    <m/>
    <n v="20000"/>
    <m/>
    <m/>
    <m/>
    <n v="75000"/>
    <m/>
    <n v="45"/>
  </r>
  <r>
    <s v="3111108012242O06E06126C03A01E91111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131"/>
    <s v="SUELDO BASE"/>
    <n v="150125"/>
    <m/>
    <m/>
    <n v="26609093.359999999"/>
    <m/>
    <s v="ENERO"/>
    <n v="26609093.359999999"/>
    <m/>
    <m/>
    <m/>
    <m/>
    <m/>
    <m/>
    <m/>
    <m/>
    <m/>
    <m/>
    <m/>
    <n v="26609093.359999999"/>
    <m/>
    <n v="45"/>
  </r>
  <r>
    <s v="3111108012242O06E06126C03A01E91111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131"/>
    <s v="SUELDO BASE"/>
    <n v="150125"/>
    <m/>
    <m/>
    <n v="1354165.03"/>
    <m/>
    <s v="ENERO"/>
    <n v="1354165.03"/>
    <m/>
    <m/>
    <m/>
    <m/>
    <m/>
    <m/>
    <m/>
    <m/>
    <m/>
    <m/>
    <m/>
    <n v="1354165.03"/>
    <m/>
    <n v="45"/>
  </r>
  <r>
    <s v="3111108012242O06E06126C03A01E91112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211"/>
    <s v="HONORARIOS ASIMILABLES A SALARIOS"/>
    <n v="150125"/>
    <m/>
    <m/>
    <n v="36200"/>
    <m/>
    <s v="ENERO"/>
    <n v="36200"/>
    <m/>
    <m/>
    <m/>
    <m/>
    <m/>
    <m/>
    <m/>
    <m/>
    <m/>
    <m/>
    <m/>
    <n v="36200"/>
    <m/>
    <n v="45"/>
  </r>
  <r>
    <s v="3111108012242O06E06126C03A01E91112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221"/>
    <s v="SUELDO PARA PERSONAL EVENTUAL"/>
    <n v="150125"/>
    <m/>
    <m/>
    <n v="6580920"/>
    <m/>
    <s v="ENERO"/>
    <n v="6580920"/>
    <m/>
    <m/>
    <m/>
    <m/>
    <m/>
    <m/>
    <m/>
    <m/>
    <m/>
    <m/>
    <m/>
    <n v="6580920"/>
    <m/>
    <n v="45"/>
  </r>
  <r>
    <s v="3111108012242O06E06126C03A01E91113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311"/>
    <s v="PRIMAS POR AÑOS DE SERVICIOS EFECTIVOS PRESTADOS"/>
    <n v="150125"/>
    <m/>
    <m/>
    <n v="37787.760000000002"/>
    <m/>
    <s v="ENERO"/>
    <n v="37787.760000000002"/>
    <m/>
    <m/>
    <m/>
    <m/>
    <m/>
    <m/>
    <m/>
    <m/>
    <m/>
    <m/>
    <m/>
    <n v="37787.760000000002"/>
    <m/>
    <n v="45"/>
  </r>
  <r>
    <s v="3111108012242O06E06126C03A01E91113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321"/>
    <s v="PRIMAS DE VACACIONES, DOMINICAL Y GRATIFICACIÓN DE FIN DE AÑO"/>
    <n v="150125"/>
    <m/>
    <m/>
    <n v="1009722.6"/>
    <m/>
    <s v="ENERO"/>
    <n v="1009722.6"/>
    <m/>
    <m/>
    <m/>
    <m/>
    <m/>
    <m/>
    <m/>
    <m/>
    <m/>
    <m/>
    <m/>
    <n v="1009722.6"/>
    <m/>
    <n v="45"/>
  </r>
  <r>
    <s v="3111108012242O06E06126C03A01E91113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321"/>
    <s v="PRIMAS DE VACACIONES, DOMINICAL Y GRATIFICACIÓN DE FIN DE AÑO"/>
    <n v="150125"/>
    <m/>
    <m/>
    <n v="869283.33"/>
    <m/>
    <s v="ENERO"/>
    <n v="869283.33"/>
    <m/>
    <m/>
    <m/>
    <m/>
    <m/>
    <m/>
    <m/>
    <m/>
    <m/>
    <m/>
    <m/>
    <n v="869283.33"/>
    <m/>
    <n v="45"/>
  </r>
  <r>
    <s v="3111108012242O06E06126C03A01E91114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11"/>
    <s v="APORTACIONES DE SEGURIDAD SOCIAL"/>
    <n v="150125"/>
    <m/>
    <m/>
    <n v="1586182.3199999998"/>
    <m/>
    <s v="ENERO"/>
    <n v="1586182.3199999998"/>
    <m/>
    <m/>
    <m/>
    <m/>
    <m/>
    <m/>
    <m/>
    <m/>
    <m/>
    <m/>
    <m/>
    <n v="1586182.3199999998"/>
    <m/>
    <n v="45"/>
  </r>
  <r>
    <s v="3111108012242O06E06126C03A01E91114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11"/>
    <s v="APORTACIONES DE SEGURIDAD SOCIAL"/>
    <n v="150125"/>
    <m/>
    <m/>
    <n v="1502121.6"/>
    <m/>
    <s v="ENERO"/>
    <n v="1502121.6"/>
    <m/>
    <m/>
    <m/>
    <m/>
    <m/>
    <m/>
    <m/>
    <m/>
    <m/>
    <m/>
    <m/>
    <n v="1502121.6"/>
    <m/>
    <n v="45"/>
  </r>
  <r>
    <s v="3111108012242O06E06126C03A01E91114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21"/>
    <s v="APORTACIONES A FONDOS DE VIVIENDA"/>
    <n v="150125"/>
    <m/>
    <m/>
    <n v="198272.88"/>
    <m/>
    <s v="ENERO"/>
    <n v="198272.88"/>
    <m/>
    <m/>
    <m/>
    <m/>
    <m/>
    <m/>
    <m/>
    <m/>
    <m/>
    <m/>
    <m/>
    <n v="198272.88"/>
    <m/>
    <n v="45"/>
  </r>
  <r>
    <s v="3111108012242O06E06126C03A01E91114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21"/>
    <s v="APORTACIONES A FONDOS DE VIVIENDA"/>
    <n v="150125"/>
    <m/>
    <m/>
    <n v="187765.2"/>
    <m/>
    <s v="ENERO"/>
    <n v="187765.2"/>
    <m/>
    <m/>
    <m/>
    <m/>
    <m/>
    <m/>
    <m/>
    <m/>
    <m/>
    <m/>
    <m/>
    <n v="187765.2"/>
    <m/>
    <n v="45"/>
  </r>
  <r>
    <s v="3111108012242O06E06126C03A01E91114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31"/>
    <s v="APORTACIONES AL SISTEMA PARA EL RETIRO"/>
    <n v="150125"/>
    <m/>
    <m/>
    <n v="132181.91999999998"/>
    <m/>
    <s v="ENERO"/>
    <n v="132181.91999999998"/>
    <m/>
    <m/>
    <m/>
    <m/>
    <m/>
    <m/>
    <m/>
    <m/>
    <m/>
    <m/>
    <m/>
    <n v="132181.91999999998"/>
    <m/>
    <n v="45"/>
  </r>
  <r>
    <s v="3111108012242O06E06126C03A01E91114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31"/>
    <s v="APORTACIONES AL SISTEMA PARA EL RETIRO"/>
    <n v="150125"/>
    <m/>
    <m/>
    <n v="125176.79999999999"/>
    <m/>
    <s v="ENERO"/>
    <n v="125176.79999999999"/>
    <m/>
    <m/>
    <m/>
    <m/>
    <m/>
    <m/>
    <m/>
    <m/>
    <m/>
    <m/>
    <m/>
    <n v="125176.79999999999"/>
    <m/>
    <n v="45"/>
  </r>
  <r>
    <s v="3111108012242O06E06126C03A01E911375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51"/>
    <s v="VIÁTICOS EN EL PAÍS"/>
    <n v="110125"/>
    <n v="75000"/>
    <m/>
    <n v="75000"/>
    <s v="PRESUPUESTO PARA VIÁTICOS DEL PERSONAL QUE ASISTIRÁ A CAPACITACIONES, GIRAS Y EVENTOS FUERA DEL MUNICIPIO DE GUADALAJARA"/>
    <s v="MARZO, MAYO, JULIO"/>
    <m/>
    <m/>
    <n v="15000"/>
    <m/>
    <n v="20000"/>
    <m/>
    <n v="40000"/>
    <m/>
    <m/>
    <m/>
    <m/>
    <m/>
    <n v="75000"/>
    <m/>
    <n v="45"/>
  </r>
  <r>
    <s v="3111108012242O06E06126C03A01E91251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2"/>
    <s v="5"/>
    <n v="5111"/>
    <s v="MUEBLES DE OFICINA Y ESTANTERÍA"/>
    <n v="110125"/>
    <n v="67000"/>
    <n v="-33500"/>
    <n v="33500"/>
    <s v="COMPRA DE ARCHIVEROS Y ESTANTES PARA LAS OFICINAS ADMINISTRATIVAS DE LA COORDINACIÓN DE CONSTRUCCION A LA COMUNIDAD "/>
    <s v="MARZO"/>
    <m/>
    <m/>
    <n v="33500"/>
    <m/>
    <m/>
    <m/>
    <m/>
    <m/>
    <m/>
    <m/>
    <m/>
    <m/>
    <n v="33500"/>
    <m/>
    <n v="45"/>
  </r>
  <r>
    <s v="3111108022242O06E06126C03A01E912519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2"/>
    <s v="DIRECCIÓN DE CULTURA"/>
    <s v="E"/>
    <s v="91"/>
    <n v="2"/>
    <s v="5"/>
    <n v="5191"/>
    <s v="OTROS MOBILIARIOS Y EQUIPOS DE ADMINISTRACIÓN"/>
    <n v="110125"/>
    <n v="50000"/>
    <n v="-25000"/>
    <n v="25000"/>
    <s v="COMPRA DE VENTILADORES, ESCRITORIOS Y SILLAS SECRETARIALES PARA LAS JEFATURAS ADSCRITAS A LA DIRECCIÓN DE CULTURA"/>
    <s v="MARZO"/>
    <m/>
    <m/>
    <n v="25000"/>
    <m/>
    <m/>
    <m/>
    <m/>
    <m/>
    <m/>
    <m/>
    <m/>
    <m/>
    <n v="25000"/>
    <m/>
    <n v="45"/>
  </r>
  <r>
    <s v="3111108022242O06E06126C03A01E91129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2"/>
    <s v="DIRECCIÓN DE CULTURA"/>
    <s v="E"/>
    <s v="91"/>
    <n v="1"/>
    <s v="2"/>
    <n v="2911"/>
    <s v="HERRAMIENTAS MENORES"/>
    <n v="110125"/>
    <n v="50000"/>
    <n v="-49500"/>
    <n v="500"/>
    <s v="COMPRA DE KIT BÁSICO DE HERRAMIENTAS PARA TODOS LOS ESPACIOS ADSCRITOS A LA DIRECCIÓN DE CULTURA"/>
    <s v="MAYO"/>
    <m/>
    <m/>
    <m/>
    <m/>
    <n v="500"/>
    <m/>
    <m/>
    <m/>
    <m/>
    <m/>
    <m/>
    <m/>
    <n v="500"/>
    <m/>
    <n v="45"/>
  </r>
  <r>
    <s v="3111108012242O06E06126C03A01E91122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211"/>
    <s v="PRODUCTOS ALIMENTICIOS PARA PERSONAS"/>
    <n v="110125"/>
    <n v="50000"/>
    <m/>
    <n v="50000"/>
    <s v="PAGO DE ALIMENTOS PARA EL PERSONAL ADSCRITO A LA  COORDINACIÓN DE CONSTRUCCION A LA COMUNIDAD"/>
    <s v="ENERO - NOVIEMBRE"/>
    <n v="2500"/>
    <n v="2500"/>
    <n v="5000"/>
    <n v="5000"/>
    <n v="5000"/>
    <n v="5000"/>
    <n v="5000"/>
    <n v="5000"/>
    <n v="5000"/>
    <n v="5000"/>
    <n v="5000"/>
    <m/>
    <n v="50000"/>
    <m/>
    <n v="45"/>
  </r>
  <r>
    <s v="3111108092231O04E04128C02A02E911293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31"/>
    <s v="REFACCIONES Y ACCESORIOS MENORES DE MOBILIARIO Y EQUIPO DE ADMINISTRACIÓN, EDUCACIONAL Y RECREATIVO"/>
    <n v="110125"/>
    <n v="10000"/>
    <m/>
    <n v="10000"/>
    <s v="COMPRA DE MATERIALES CONSERVACION DEL MUEBLES DE LOS LABORATORIO "/>
    <s v="FEBRERO A NOVIEMBRE"/>
    <m/>
    <n v="1000"/>
    <n v="1000"/>
    <n v="1000"/>
    <n v="1000"/>
    <n v="1000"/>
    <n v="1000"/>
    <n v="1000"/>
    <n v="1000"/>
    <n v="1000"/>
    <n v="1000"/>
    <m/>
    <n v="10000"/>
    <m/>
    <n v="45"/>
  </r>
  <r>
    <s v="3111108092231O04E04228C03A01E9113821110125993"/>
    <n v="31111"/>
    <s v="08"/>
    <s v="COORDINACIÓN GENERAL DE CONSTRUCCIÓN DE LA COMUNIDAD"/>
    <s v="28C03A01"/>
    <s v="28"/>
    <x v="19"/>
    <s v="C"/>
    <s v="03"/>
    <x v="58"/>
    <s v="A"/>
    <s v="01"/>
    <s v="Gestión de Acciones de Prevención contra Enfermedades Crónico Degenerativas"/>
    <s v="2"/>
    <s v="231"/>
    <s v="O04"/>
    <s v="E042"/>
    <m/>
    <s v="0809"/>
    <s v="DIRECCIÓN DE SERVICIOS MÉDICOS MUNICIPALES"/>
    <s v="E"/>
    <s v="91"/>
    <n v="1"/>
    <s v="3"/>
    <n v="3821"/>
    <s v="GASTOS DE ORDEN SOCIAL Y CULTURAL"/>
    <n v="110125"/>
    <n v="100000"/>
    <m/>
    <n v="100000"/>
    <s v="PARA PROMOCION DE LOS PROGRAMAS DE PREVENCION DE ENFERMEDADES "/>
    <s v="FEBRERO A NOVIEMBRE"/>
    <m/>
    <n v="10000"/>
    <n v="10000"/>
    <n v="10000"/>
    <n v="10000"/>
    <n v="10000"/>
    <n v="10000"/>
    <n v="10000"/>
    <n v="10000"/>
    <n v="10000"/>
    <n v="10000"/>
    <m/>
    <n v="100000"/>
    <m/>
    <n v="45"/>
  </r>
  <r>
    <s v="3111108092231O04E04228C03A01E9112121110125993"/>
    <n v="31111"/>
    <s v="08"/>
    <s v="COORDINACIÓN GENERAL DE CONSTRUCCIÓN DE LA COMUNIDAD"/>
    <s v="28C03A01"/>
    <s v="28"/>
    <x v="19"/>
    <s v="C"/>
    <s v="03"/>
    <x v="58"/>
    <s v="A"/>
    <s v="01"/>
    <s v="Gestión de Acciones de Prevención contra Enfermedades Crónico Degenerativas"/>
    <s v="2"/>
    <s v="231"/>
    <s v="O04"/>
    <s v="E042"/>
    <m/>
    <s v="0809"/>
    <s v="DIRECCIÓN DE SERVICIOS MÉDICOS MUNICIPALES"/>
    <s v="E"/>
    <s v="91"/>
    <n v="1"/>
    <s v="2"/>
    <n v="2121"/>
    <s v="MATERIALES Y ÚTILES DE IMPRESIÓN Y REPRODUCCIÓN"/>
    <n v="110125"/>
    <n v="5000"/>
    <m/>
    <n v="5000"/>
    <s v="MATERIALES NECESARIOS IMPRESIÓN DE PRODUCTOS PARA LA PROMOCION DE LOS PROGRAMAS "/>
    <s v="FEBRERO A NOVIEMBRE"/>
    <m/>
    <n v="500"/>
    <n v="500"/>
    <n v="500"/>
    <n v="500"/>
    <n v="500"/>
    <n v="500"/>
    <n v="500"/>
    <n v="500"/>
    <n v="500"/>
    <n v="500"/>
    <m/>
    <n v="5000"/>
    <m/>
    <n v="45"/>
  </r>
  <r>
    <s v="3111108112222O06E06125C03A01E9113511110125993"/>
    <n v="31111"/>
    <s v="08"/>
    <s v="COORDINACIÓN GENERAL DE CONSTRUCCIÓN DE LA COMUNIDAD"/>
    <s v="25C03A01"/>
    <s v="25"/>
    <x v="21"/>
    <s v="C"/>
    <s v="03"/>
    <x v="59"/>
    <s v="A"/>
    <s v="01"/>
    <s v="Realización de tramites"/>
    <s v="2"/>
    <s v="222"/>
    <s v="O06"/>
    <s v="E061"/>
    <m/>
    <s v="0811"/>
    <s v="UNIDADES FUNCIONALES DE GESTIÓN PLENA "/>
    <s v="E"/>
    <s v="91"/>
    <n v="1"/>
    <s v="3"/>
    <n v="3511"/>
    <s v="CONSERVACIÓN Y MANTENIMIENTO MENOR DE INMUEBLES"/>
    <n v="110125"/>
    <n v="200000"/>
    <n v="-100000"/>
    <n v="100000"/>
    <s v="CONSERVACIÓN Y MANTENIMIENTO DE LOS EDIFICIOS"/>
    <s v="ENERO - MAYO"/>
    <n v="20000"/>
    <n v="20000"/>
    <n v="20000"/>
    <n v="20000"/>
    <n v="20000"/>
    <m/>
    <m/>
    <m/>
    <m/>
    <m/>
    <m/>
    <m/>
    <n v="100000"/>
    <m/>
    <n v="45"/>
  </r>
  <r>
    <s v="3111116011311O01E01309C03A02F9113341110125993"/>
    <n v="31111"/>
    <s v="16"/>
    <s v="COORDINACIÓN GENERAL DE DESARROLLO ECONÓMICO"/>
    <s v="09C03A02"/>
    <s v="09"/>
    <x v="25"/>
    <s v="C"/>
    <s v="03"/>
    <x v="60"/>
    <s v="A"/>
    <s v="02"/>
    <s v="Capacitación en formación empresarial a proyectos de emprendimiento encabezados por mujeres, otorgada."/>
    <s v="1"/>
    <s v="311"/>
    <s v="O01"/>
    <s v="E013"/>
    <m/>
    <s v="1601"/>
    <s v="DIRECCIÓN DE EMPRENDIMIENTO"/>
    <s v="F"/>
    <s v="91"/>
    <n v="1"/>
    <s v="3"/>
    <n v="3341"/>
    <s v="SERVICIOS DE CAPACITACIÓN"/>
    <n v="110125"/>
    <n v="400000"/>
    <m/>
    <n v="400000"/>
    <s v="Facilitar herramientas de capacitación para el emprendimiento y empoderamiento economico de las mujeres emprendedoras"/>
    <s v="ABRIL"/>
    <m/>
    <m/>
    <m/>
    <n v="400000"/>
    <m/>
    <m/>
    <m/>
    <m/>
    <m/>
    <m/>
    <m/>
    <m/>
    <n v="400000"/>
    <m/>
    <n v="45"/>
  </r>
  <r>
    <s v="3111108012242O06E06126C03A01E91135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511"/>
    <s v="CONSERVACIÓN Y MANTENIMIENTO MENOR DE INMUEBLES"/>
    <n v="110125"/>
    <n v="50000"/>
    <n v="-25000"/>
    <n v="25000"/>
    <s v="SERVICIO DE COMPRA E INSTALACIÓN DE EQUIPO DE AIRE ACONDICIONADO PARA LAS OFICINAS ADMINISTRATIVAS DE  LA COORDINACIÓN DE CONSTRUCCION A LA COMUNIDAD"/>
    <s v="MARZO"/>
    <m/>
    <m/>
    <n v="25000"/>
    <m/>
    <m/>
    <m/>
    <m/>
    <m/>
    <m/>
    <m/>
    <m/>
    <m/>
    <n v="25000"/>
    <m/>
    <n v="45"/>
  </r>
  <r>
    <s v="3111116041311O01E01410C02A01G911336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3"/>
    <n v="3361"/>
    <s v="SERVICIOS DE APOYO ADMINISTRATIVO, TRADUCCIÓN, FOTOCOPIADO E IMPRESIÓN"/>
    <n v="110125"/>
    <n v="360000"/>
    <m/>
    <n v="360000"/>
    <s v="IMPRESION DE PLANOS, LONAS, MATERIAL DE DIFUSION,INFORMATIVAS,COMPRA DE FORMATOS SPEAS (50,000) PRESOLICITUDES (1,000) VOLANTES PARA EL ORDENAMIENTO DE LOS TIANGUIS (200,000) HOJAS MEMBRETADAS PARA OFICIOS (5,000) LAS CANTIDADES MENCIONES ES UN APROXIMADO, COMPRA POR REQUISICIONES"/>
    <s v="FEBRERO , ABRIL , JULIO Y NOVIEMBRE"/>
    <m/>
    <n v="90000"/>
    <m/>
    <n v="90000"/>
    <m/>
    <m/>
    <n v="90000"/>
    <m/>
    <m/>
    <m/>
    <n v="90000"/>
    <m/>
    <n v="360000"/>
    <m/>
    <n v="45"/>
  </r>
  <r>
    <s v="3111108032251O03E03427C02A01E9113821110125993"/>
    <n v="31111"/>
    <s v="08"/>
    <s v="COORDINACIÓN GENERAL DE CONSTRUCCIÓN DE LA COMUNIDAD"/>
    <s v="27C02A01"/>
    <s v="27"/>
    <x v="22"/>
    <s v="C"/>
    <s v="02"/>
    <x v="53"/>
    <s v="A"/>
    <s v="01"/>
    <s v="Gestión de asesorías para los alumnos con rezago"/>
    <s v="2"/>
    <s v="251"/>
    <s v="O03"/>
    <s v="E034"/>
    <m/>
    <s v="0803"/>
    <s v="DIRECCIÓN DE EDUCACIÓN"/>
    <s v="E"/>
    <s v="91"/>
    <n v="1"/>
    <s v="3"/>
    <n v="3821"/>
    <s v="GASTOS DE ORDEN SOCIAL Y CULTURAL"/>
    <n v="110125"/>
    <n v="16000"/>
    <m/>
    <n v="16000"/>
    <s v="Pago, mediante requisición, del servicio integral para los eventos protocolarios de entrega de certificados del programa ABC y Preparatoria Abierta Guadalajara, en beneficio de 6,000 personas"/>
    <s v="MAYO"/>
    <m/>
    <m/>
    <m/>
    <m/>
    <n v="16000"/>
    <m/>
    <m/>
    <m/>
    <m/>
    <m/>
    <m/>
    <m/>
    <n v="16000"/>
    <m/>
    <n v="45"/>
  </r>
  <r>
    <s v="3111108012242O06E06126C03A01E911372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21"/>
    <s v="PASAJES TERRESTRES"/>
    <n v="110125"/>
    <n v="35000"/>
    <m/>
    <n v="35000"/>
    <s v="PRESUPUESTO PARA LA COMPRA DE PASAJES TERRESTRES PARA EL PERSONAL QUE ASISTIRÁ A CAPACITACIONES, GIRAS Y EVENTOS FUERA DEL MUNICIPIO DE GUADALAJARA"/>
    <s v="MARZO, MAYO, JULIO, SEPTIEMBRE"/>
    <m/>
    <m/>
    <n v="10000"/>
    <m/>
    <n v="15000"/>
    <m/>
    <n v="10000"/>
    <m/>
    <m/>
    <m/>
    <m/>
    <m/>
    <n v="35000"/>
    <m/>
    <n v="45"/>
  </r>
  <r>
    <s v="3111108012242O06E06126C03A01E91121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171"/>
    <s v="MATERIALES Y ÚTILES DE ENSEÑANZA"/>
    <n v="110125"/>
    <n v="30000"/>
    <m/>
    <n v="30000"/>
    <s v="COMPRA DE MATERIALES PARA ACTIVIDADES DE LA COORDINACIÓN DE CONSTRUCCION A LA COMUNIDAD"/>
    <s v="MAYO"/>
    <m/>
    <m/>
    <m/>
    <m/>
    <n v="30000"/>
    <m/>
    <m/>
    <m/>
    <m/>
    <m/>
    <m/>
    <m/>
    <n v="30000"/>
    <m/>
    <n v="45"/>
  </r>
  <r>
    <s v="3111108092231O04E04228C03A02E911382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3"/>
    <n v="3821"/>
    <s v="GASTOS DE ORDEN SOCIAL Y CULTURAL"/>
    <n v="110125"/>
    <n v="100000"/>
    <m/>
    <n v="100000"/>
    <s v="PARA PROMOCION DE LOS PROGRAMAS DE PREVENCION DE ENFERMEDADES "/>
    <s v="FEBRERO A NOVIEMBRE"/>
    <m/>
    <n v="10000"/>
    <n v="10000"/>
    <n v="10000"/>
    <n v="10000"/>
    <n v="10000"/>
    <n v="10000"/>
    <n v="10000"/>
    <n v="10000"/>
    <n v="10000"/>
    <n v="10000"/>
    <m/>
    <n v="100000"/>
    <m/>
    <n v="45"/>
  </r>
  <r>
    <s v="3111108092231O04E04228C03A02E911245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2"/>
    <n v="2451"/>
    <s v="VIDRIO Y PRODUCTOS DE VIDRIO"/>
    <n v="110125"/>
    <n v="40000"/>
    <m/>
    <n v="40000"/>
    <s v="COMPRA DE MATERIALES DE CRISTAL O VIDRIO "/>
    <s v="FEBRERO A NOVIEMBRE"/>
    <m/>
    <n v="4000"/>
    <n v="4000"/>
    <n v="4000"/>
    <n v="4000"/>
    <n v="4000"/>
    <n v="4000"/>
    <n v="4000"/>
    <n v="4000"/>
    <n v="4000"/>
    <n v="4000"/>
    <m/>
    <n v="40000"/>
    <m/>
    <n v="45"/>
  </r>
  <r>
    <s v="3111108032251O03E03127C02A02E9112151110125993"/>
    <n v="31111"/>
    <s v="08"/>
    <s v="COORDINACIÓN GENERAL DE CONSTRUCCIÓN DE LA COMUNIDAD"/>
    <s v="27C02A02"/>
    <s v="27"/>
    <x v="22"/>
    <s v="C"/>
    <s v="02"/>
    <x v="53"/>
    <s v="A"/>
    <s v="02"/>
    <s v="Impartición de cursos de formación continua para docentes"/>
    <s v="2"/>
    <s v="251"/>
    <s v="O03"/>
    <s v="E031"/>
    <m/>
    <s v="0803"/>
    <s v="DIRECCIÓN DE EDUCACIÓN"/>
    <s v="E"/>
    <s v="91"/>
    <n v="1"/>
    <s v="2"/>
    <n v="2151"/>
    <s v="MATERIAL IMPRESO E INFORMACIÓN DIGITAL"/>
    <n v="110125"/>
    <n v="12000"/>
    <m/>
    <n v="12000"/>
    <s v="Compra, mediante licitación, de libros para consulta, intercambio y estímulo para la lectura de en el marco del programa Guadalajara, Municipio Lector, en beneficio de 16,000 personas"/>
    <s v="MARZO"/>
    <m/>
    <m/>
    <n v="12000"/>
    <m/>
    <m/>
    <m/>
    <m/>
    <m/>
    <m/>
    <m/>
    <m/>
    <m/>
    <n v="12000"/>
    <m/>
    <n v="45"/>
  </r>
  <r>
    <s v="3111116021311O01E01308C03A01F911336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361"/>
    <s v="SERVICIOS DE APOYO ADMINISTRATIVO, TRADUCCIÓN, FOTOCOPIADO E IMPRESIÓN"/>
    <n v="110125"/>
    <n v="350000"/>
    <m/>
    <n v="350000"/>
    <s v="Suministro de material promocional y totems de acrílico y adquisición de 250 a 300 reconocimientos impresos con logotipo para entrega de Distintivo C (REQUISICIÓN) (IRREDUCTIBLE)"/>
    <s v="FEBRERO Y JUNIO"/>
    <m/>
    <n v="200000"/>
    <m/>
    <m/>
    <m/>
    <n v="150000"/>
    <m/>
    <m/>
    <m/>
    <m/>
    <m/>
    <m/>
    <n v="350000"/>
    <m/>
    <n v="45"/>
  </r>
  <r>
    <s v="3111108032251O03E03327C02A03E911325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3"/>
    <n v="3251"/>
    <s v="ARRENDAMIENTO DE EQUIPO DE TRANSPORTE"/>
    <n v="110125"/>
    <n v="400500"/>
    <n v="-400000"/>
    <n v="500"/>
    <s v="Pago, por licitación, de servicio de arrendamiento de 80 servicios de camiones para traslado de alumnos a los eventos de clausura de los programas de Educación Ambiental, Educación Cívica, Recorridos Escolares, Ayuntamiento Infantil,  Premio Educando con Valores Roberto Cuellar, Guadalajara, Municipio Lector, en beneficio de  2,600 personas"/>
    <s v="FEBRERO"/>
    <m/>
    <n v="500"/>
    <m/>
    <m/>
    <m/>
    <m/>
    <m/>
    <m/>
    <m/>
    <m/>
    <m/>
    <m/>
    <n v="500"/>
    <m/>
    <n v="45"/>
  </r>
  <r>
    <s v="3111108032251O03E03327C02A03E911382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3"/>
    <n v="3821"/>
    <s v="GASTOS DE ORDEN SOCIAL Y CULTURAL"/>
    <n v="110125"/>
    <n v="120000"/>
    <m/>
    <n v="120000"/>
    <s v="Pago, mediante requisición, del servicio integral para los eventos protocolarios del Ayuntamiento Infantil, Premio Educando con Valores Roberto Cuellar, Guadalajara, Municipio Lector, Recorridos Escolares y de los Espacios Educativos de la Vía Recreactiva, en beneficio de 8,000 personas"/>
    <s v="FEBRERO"/>
    <m/>
    <n v="40000"/>
    <m/>
    <m/>
    <m/>
    <n v="40000"/>
    <m/>
    <m/>
    <n v="40000"/>
    <m/>
    <m/>
    <m/>
    <n v="120000"/>
    <m/>
    <n v="45"/>
  </r>
  <r>
    <s v="3111108022242O06E06126C03A01E91256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2"/>
    <s v="DIRECCIÓN DE CULTURA"/>
    <s v="E"/>
    <s v="91"/>
    <n v="2"/>
    <s v="5"/>
    <n v="5671"/>
    <s v="HERRAMIENTAS Y MÁQUINAS-HERRAMIENTA"/>
    <n v="110125"/>
    <n v="20000"/>
    <n v="-19500"/>
    <n v="500"/>
    <s v="COMPRA DE HERRAMIENTA PARA EL DEPARTAMENTO DE MANTENIMIENTO DE LA DIRECCIÓN DE CULTURA"/>
    <s v="JUNIO"/>
    <m/>
    <m/>
    <m/>
    <m/>
    <m/>
    <n v="500"/>
    <m/>
    <m/>
    <m/>
    <m/>
    <m/>
    <m/>
    <n v="500"/>
    <m/>
    <n v="45"/>
  </r>
  <r>
    <s v="3111108032251O03E03327C02A03E911217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171"/>
    <s v="MATERIALES Y ÚTILES DE ENSEÑANZA"/>
    <n v="110125"/>
    <n v="40300"/>
    <m/>
    <n v="40300"/>
    <s v="Adquisición, por licitación, de plastilina, acuarelas, crayolas, colores, papel de colores, hojas de colores, pegamentos, silicón, tijeras, cartulinas y juegos didácticos para los talleres del programa de Espacios Educativos de la Vía Recreactiva, en beneficio de 60,000 personas"/>
    <s v="MARZO"/>
    <m/>
    <m/>
    <n v="40300"/>
    <m/>
    <m/>
    <m/>
    <m/>
    <m/>
    <m/>
    <m/>
    <m/>
    <m/>
    <n v="40300"/>
    <m/>
    <n v="45"/>
  </r>
  <r>
    <s v="3111108022242O06E06126C01A03E9113361110125993"/>
    <n v="31111"/>
    <s v="08"/>
    <s v="COORDINACIÓN GENERAL DE CONSTRUCCIÓN DE LA COMUNIDAD"/>
    <s v="26C01A03"/>
    <s v="26"/>
    <x v="20"/>
    <s v="C"/>
    <s v="01"/>
    <x v="46"/>
    <s v="A"/>
    <s v="03"/>
    <s v="Promoción y difusión de contenidos escénicos y comunitarios"/>
    <s v="2"/>
    <s v="242"/>
    <s v="O06"/>
    <s v="E061"/>
    <m/>
    <s v="0802"/>
    <s v="DIRECCIÓN DE CULTURA"/>
    <s v="E"/>
    <s v="91"/>
    <n v="1"/>
    <s v="3"/>
    <n v="3361"/>
    <s v="SERVICIOS DE APOYO ADMINISTRATIVO, TRADUCCIÓN, FOTOCOPIADO E IMPRESIÓN"/>
    <n v="110125"/>
    <n v="300000"/>
    <m/>
    <n v="300000"/>
    <s v="SERVICIO DE IMPRESIÓN DE CARTELES, LONAS, PENDONES, CEDULAS, TEXTOS DE SALA ENTRE OTROS PARA LA PROMOCIÓN Y DIFUSIÓN DE LOS ACTIVIDADES CULTURALES QUE SE LLEVARAN A CABO POR LA DIRECCIÓN DE CULTURA"/>
    <s v="MARZO"/>
    <m/>
    <m/>
    <n v="300000"/>
    <m/>
    <m/>
    <m/>
    <m/>
    <m/>
    <m/>
    <m/>
    <m/>
    <m/>
    <n v="300000"/>
    <m/>
    <n v="45"/>
  </r>
  <r>
    <s v="3111108032251O03E03327C02A03E911271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711"/>
    <s v="VESTUARIO Y UNIFORMES"/>
    <n v="110125"/>
    <n v="32200"/>
    <m/>
    <n v="32200"/>
    <s v="Compra, mediante licitación de 24 quipos de abanderamiento para entrega a las escoltas de igual número de escuelas públicas de educación básica (bandera, moño, asta y portabandera), en el marco del programa Educación Cívica, en beneficio de 10,000 alumnas y alumnos "/>
    <s v="ENERO"/>
    <n v="32200"/>
    <m/>
    <m/>
    <m/>
    <m/>
    <m/>
    <m/>
    <m/>
    <m/>
    <m/>
    <m/>
    <m/>
    <n v="32200"/>
    <m/>
    <n v="45"/>
  </r>
  <r>
    <s v="3111108012242O06E06126C03A01E911223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231"/>
    <s v="UTENSILIOS PARA EL SERVICIO DE ALIMENTACIÓN"/>
    <n v="110125"/>
    <n v="20000"/>
    <m/>
    <n v="20000"/>
    <s v="COMPRA DE UTENSILIOS PARA LAS OFICINAS ADMINISTRATIVAS DE LA  COORDINACIÓN DE CONSTRUCCION A LA COMUNIDAD"/>
    <s v="ABRIL"/>
    <m/>
    <m/>
    <m/>
    <n v="20000"/>
    <m/>
    <m/>
    <m/>
    <m/>
    <m/>
    <m/>
    <m/>
    <m/>
    <n v="20000"/>
    <m/>
    <n v="45"/>
  </r>
  <r>
    <s v="3111108092231O04E04228C03A02E911212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2"/>
    <n v="2121"/>
    <s v="MATERIALES Y ÚTILES DE IMPRESIÓN Y REPRODUCCIÓN"/>
    <n v="110125"/>
    <n v="10000"/>
    <m/>
    <n v="10000"/>
    <s v="MATERIALES NECESARIOS IMPRESIÓN DE PRODUCTOS PARA LA PROMOCION DE LOS PROGRAMAS "/>
    <s v="FEBRERO A JUNIO"/>
    <m/>
    <n v="2000"/>
    <n v="2000"/>
    <n v="2000"/>
    <n v="2000"/>
    <n v="2000"/>
    <m/>
    <m/>
    <m/>
    <m/>
    <m/>
    <m/>
    <n v="10000"/>
    <m/>
    <n v="45"/>
  </r>
  <r>
    <s v="3111108092231O04E04228C03A02E911214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2"/>
    <n v="2141"/>
    <s v="MATERIALES, ÚTILES Y EQUIPOS MENORES DE TECNOLOGÍAS DE LA INFORMACIÓN Y COMUNICACIONES"/>
    <n v="110125"/>
    <n v="5000"/>
    <m/>
    <n v="5000"/>
    <s v="MATERIALES NECESARIOS PARA LA PROMOCION DE LOS PROGRAMAS "/>
    <s v="ABRIL A AGOSTO"/>
    <m/>
    <m/>
    <m/>
    <n v="1000"/>
    <n v="1000"/>
    <n v="1000"/>
    <n v="1000"/>
    <n v="1000"/>
    <m/>
    <m/>
    <m/>
    <m/>
    <n v="5000"/>
    <m/>
    <n v="45"/>
  </r>
  <r>
    <s v="3111108012242O06E06126C03A01E911246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461"/>
    <s v="MATERIAL ELÉCTRICO Y ELECTRÓNICO"/>
    <n v="110125"/>
    <n v="20000"/>
    <n v="-19500"/>
    <n v="500"/>
    <s v="COMPRA DE MATERIAL ELECTRICO PARA LAS OFICINAS ADMINISTRATIVAS DE LA  COORDINACIÓN DE CONSTRUCCION A LA COMUNIDAD"/>
    <s v="ABRIL"/>
    <m/>
    <m/>
    <m/>
    <n v="500"/>
    <m/>
    <m/>
    <m/>
    <m/>
    <m/>
    <m/>
    <m/>
    <m/>
    <n v="500"/>
    <m/>
    <n v="45"/>
  </r>
  <r>
    <s v="3111108012242O06E06126C03A01E91127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711"/>
    <s v="VESTUARIO Y UNIFORMES"/>
    <n v="110125"/>
    <n v="20000"/>
    <n v="-19500"/>
    <n v="500"/>
    <s v="COMPRA DE UNIFORMES PARA EL PERSONAL ADSCRITO A LA COORDINACIÓN DE CONSTRUCCION A LA COMUNIDAD"/>
    <s v="FEBRERO"/>
    <m/>
    <n v="500"/>
    <m/>
    <m/>
    <m/>
    <m/>
    <m/>
    <m/>
    <m/>
    <m/>
    <m/>
    <m/>
    <n v="500"/>
    <m/>
    <n v="45"/>
  </r>
  <r>
    <s v="3111108032251O03E03327C02A03E911215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151"/>
    <s v="MATERIAL IMPRESO E INFORMACIÓN DIGITAL"/>
    <n v="110125"/>
    <n v="16000"/>
    <m/>
    <n v="16000"/>
    <s v="Compra, mediante licitación, de libros para consulta, intercambio y estímulo para la lectura de en el marco del programa Guadalajara, Municipio Lector, en beneficio de 16,000 personas"/>
    <s v="MARZO"/>
    <m/>
    <m/>
    <n v="16000"/>
    <m/>
    <m/>
    <m/>
    <m/>
    <m/>
    <m/>
    <m/>
    <m/>
    <m/>
    <n v="16000"/>
    <m/>
    <n v="45"/>
  </r>
  <r>
    <s v="3111108032251O03E03327C02A03E911217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171"/>
    <s v="MATERIALES Y ÚTILES DE ENSEÑANZA"/>
    <n v="110125"/>
    <n v="7500"/>
    <m/>
    <n v="7500"/>
    <s v="Adquisición, por fondo revolvente, de acuerdo a las necesidades de requerimientos extraordinarios por concepto de plastilina, acuarelas, crayolas, colores, papel de colores, hojas de colores, pegamentos, silicón, tijeras, cartulinas y juegos didácticos para los talleres del programa Guadalajara, Municipio Lector, en beneficio de 16,000 personas"/>
    <s v="JUNIO"/>
    <m/>
    <m/>
    <m/>
    <m/>
    <m/>
    <n v="7500"/>
    <m/>
    <m/>
    <m/>
    <m/>
    <m/>
    <m/>
    <n v="7500"/>
    <m/>
    <n v="45"/>
  </r>
  <r>
    <s v="3111108112222O06E06125C03A01E9112711110125993"/>
    <n v="31111"/>
    <s v="08"/>
    <s v="COORDINACIÓN GENERAL DE CONSTRUCCIÓN DE LA COMUNIDAD"/>
    <s v="25C03A01"/>
    <s v="25"/>
    <x v="21"/>
    <s v="C"/>
    <s v="03"/>
    <x v="59"/>
    <s v="A"/>
    <s v="01"/>
    <s v="Realización de tramites"/>
    <s v="2"/>
    <s v="222"/>
    <s v="O06"/>
    <s v="E061"/>
    <m/>
    <s v="0811"/>
    <s v="UNIDADES FUNCIONALES DE GESTIÓN PLENA "/>
    <s v="E"/>
    <s v="91"/>
    <n v="1"/>
    <s v="2"/>
    <n v="2711"/>
    <s v="VESTUARIO Y UNIFORMES"/>
    <n v="110125"/>
    <n v="75000"/>
    <n v="-74500"/>
    <n v="500"/>
    <s v="CHALECOS PARA PERSONAL DE LA DEPENDENCIA"/>
    <s v="FEBRERO"/>
    <m/>
    <n v="500"/>
    <m/>
    <m/>
    <m/>
    <m/>
    <m/>
    <m/>
    <m/>
    <m/>
    <m/>
    <m/>
    <n v="500"/>
    <m/>
    <n v="45"/>
  </r>
  <r>
    <s v="3111108112222O06E06125C03A01E9111131150125993"/>
    <n v="31111"/>
    <s v="08"/>
    <s v="COORDINACIÓN GENERAL DE CONSTRUCCIÓN DE LA COMUNIDAD"/>
    <s v="25C03A01"/>
    <s v="25"/>
    <x v="21"/>
    <s v="C"/>
    <s v="03"/>
    <x v="59"/>
    <s v="A"/>
    <s v="01"/>
    <s v="Realización de tramites"/>
    <s v="2"/>
    <s v="222"/>
    <s v="O06"/>
    <s v="E061"/>
    <m/>
    <s v="0811"/>
    <s v="UNIDADES FUNCIONALES DE GESTIÓN PLENA "/>
    <s v="E"/>
    <s v="91"/>
    <n v="1"/>
    <s v="1"/>
    <s v="1131"/>
    <s v="SUELDO BASE"/>
    <n v="150125"/>
    <m/>
    <m/>
    <n v="9412019.5199999996"/>
    <m/>
    <s v="ENERO"/>
    <n v="9412019.5199999996"/>
    <m/>
    <m/>
    <m/>
    <m/>
    <m/>
    <m/>
    <m/>
    <m/>
    <m/>
    <m/>
    <m/>
    <n v="9412019.5199999996"/>
    <m/>
    <n v="45"/>
  </r>
  <r>
    <s v="3111108112222O06E06125C03A01E9111221150125993"/>
    <n v="31111"/>
    <s v="08"/>
    <s v="COORDINACIÓN GENERAL DE CONSTRUCCIÓN DE LA COMUNIDAD"/>
    <s v="25C03A01"/>
    <s v="25"/>
    <x v="21"/>
    <s v="C"/>
    <s v="03"/>
    <x v="59"/>
    <s v="A"/>
    <s v="01"/>
    <s v="Realización de tramites"/>
    <s v="2"/>
    <s v="222"/>
    <s v="O06"/>
    <s v="E061"/>
    <m/>
    <s v="0811"/>
    <s v="UNIDADES FUNCIONALES DE GESTIÓN PLENA "/>
    <s v="E"/>
    <s v="91"/>
    <n v="1"/>
    <s v="1"/>
    <s v="1221"/>
    <s v="SUELDO PARA PERSONAL EVENTUAL"/>
    <n v="150125"/>
    <m/>
    <m/>
    <n v="613920"/>
    <m/>
    <s v="ENERO"/>
    <n v="613920"/>
    <m/>
    <m/>
    <m/>
    <m/>
    <m/>
    <m/>
    <m/>
    <m/>
    <m/>
    <m/>
    <m/>
    <n v="613920"/>
    <m/>
    <n v="45"/>
  </r>
  <r>
    <s v="3111108112222O06E06125C03A01E9111311150125993"/>
    <n v="31111"/>
    <s v="08"/>
    <s v="COORDINACIÓN GENERAL DE CONSTRUCCIÓN DE LA COMUNIDAD"/>
    <s v="25C03A01"/>
    <s v="25"/>
    <x v="21"/>
    <s v="C"/>
    <s v="03"/>
    <x v="59"/>
    <s v="A"/>
    <s v="01"/>
    <s v="Realización de tramites"/>
    <s v="2"/>
    <s v="222"/>
    <s v="O06"/>
    <s v="E061"/>
    <m/>
    <s v="0811"/>
    <s v="UNIDADES FUNCIONALES DE GESTIÓN PLENA "/>
    <s v="E"/>
    <s v="91"/>
    <n v="1"/>
    <s v="1"/>
    <s v="1311"/>
    <s v="PRIMAS POR AÑOS DE SERVICIOS EFECTIVOS PRESTADOS"/>
    <n v="150125"/>
    <m/>
    <m/>
    <n v="480931.44000000006"/>
    <m/>
    <s v="ENERO"/>
    <n v="480931.44000000006"/>
    <m/>
    <m/>
    <m/>
    <m/>
    <m/>
    <m/>
    <m/>
    <m/>
    <m/>
    <m/>
    <m/>
    <n v="480931.44000000006"/>
    <m/>
    <n v="45"/>
  </r>
  <r>
    <s v="3111108112222O06E06125C03A01E9111321150125993"/>
    <n v="31111"/>
    <s v="08"/>
    <s v="COORDINACIÓN GENERAL DE CONSTRUCCIÓN DE LA COMUNIDAD"/>
    <s v="25C03A01"/>
    <s v="25"/>
    <x v="21"/>
    <s v="C"/>
    <s v="03"/>
    <x v="59"/>
    <s v="A"/>
    <s v="01"/>
    <s v="Realización de tramites"/>
    <s v="2"/>
    <s v="222"/>
    <s v="O06"/>
    <s v="E061"/>
    <m/>
    <s v="0811"/>
    <s v="UNIDADES FUNCIONALES DE GESTIÓN PLENA "/>
    <s v="E"/>
    <s v="91"/>
    <n v="1"/>
    <s v="1"/>
    <s v="1321"/>
    <s v="PRIMAS DE VACACIONES, DOMINICAL Y GRATIFICACIÓN DE FIN DE AÑO"/>
    <n v="150125"/>
    <m/>
    <m/>
    <n v="1437947.41"/>
    <m/>
    <s v="ENERO"/>
    <n v="1437947.41"/>
    <m/>
    <m/>
    <m/>
    <m/>
    <m/>
    <m/>
    <m/>
    <m/>
    <m/>
    <m/>
    <m/>
    <n v="1437947.41"/>
    <m/>
    <n v="45"/>
  </r>
  <r>
    <s v="3111108112222O06E06125C03A01E9111321150125993"/>
    <n v="31111"/>
    <s v="08"/>
    <s v="COORDINACIÓN GENERAL DE CONSTRUCCIÓN DE LA COMUNIDAD"/>
    <s v="25C03A01"/>
    <s v="25"/>
    <x v="21"/>
    <s v="C"/>
    <s v="03"/>
    <x v="59"/>
    <s v="A"/>
    <s v="01"/>
    <s v="Realización de tramites"/>
    <s v="2"/>
    <s v="222"/>
    <s v="O06"/>
    <s v="E061"/>
    <m/>
    <s v="0811"/>
    <s v="UNIDADES FUNCIONALES DE GESTIÓN PLENA "/>
    <s v="E"/>
    <s v="91"/>
    <n v="1"/>
    <s v="1"/>
    <s v="1321"/>
    <s v="PRIMAS DE VACACIONES, DOMINICAL Y GRATIFICACIÓN DE FIN DE AÑO"/>
    <n v="150125"/>
    <m/>
    <m/>
    <n v="81200"/>
    <m/>
    <s v="ENERO"/>
    <n v="81200"/>
    <m/>
    <m/>
    <m/>
    <m/>
    <m/>
    <m/>
    <m/>
    <m/>
    <m/>
    <m/>
    <m/>
    <n v="81200"/>
    <m/>
    <n v="45"/>
  </r>
  <r>
    <s v="3111108112222O06E06125C03A01E9111411150125993"/>
    <n v="31111"/>
    <s v="08"/>
    <s v="COORDINACIÓN GENERAL DE CONSTRUCCIÓN DE LA COMUNIDAD"/>
    <s v="25C03A01"/>
    <s v="25"/>
    <x v="21"/>
    <s v="C"/>
    <s v="03"/>
    <x v="59"/>
    <s v="A"/>
    <s v="01"/>
    <s v="Realización de tramites"/>
    <s v="2"/>
    <s v="222"/>
    <s v="O06"/>
    <s v="E061"/>
    <m/>
    <s v="0811"/>
    <s v="UNIDADES FUNCIONALES DE GESTIÓN PLENA "/>
    <s v="E"/>
    <s v="91"/>
    <n v="1"/>
    <s v="1"/>
    <s v="1411"/>
    <s v="APORTACIONES DE SEGURIDAD SOCIAL"/>
    <n v="150125"/>
    <m/>
    <m/>
    <n v="2258884.56"/>
    <m/>
    <s v="ENERO"/>
    <n v="2258884.56"/>
    <m/>
    <m/>
    <m/>
    <m/>
    <m/>
    <m/>
    <m/>
    <m/>
    <m/>
    <m/>
    <m/>
    <n v="2258884.56"/>
    <m/>
    <n v="45"/>
  </r>
  <r>
    <s v="3111108112222O06E06125C03A01E9111411150125993"/>
    <n v="31111"/>
    <s v="08"/>
    <s v="COORDINACIÓN GENERAL DE CONSTRUCCIÓN DE LA COMUNIDAD"/>
    <s v="25C03A01"/>
    <s v="25"/>
    <x v="21"/>
    <s v="C"/>
    <s v="03"/>
    <x v="59"/>
    <s v="A"/>
    <s v="01"/>
    <s v="Realización de tramites"/>
    <s v="2"/>
    <s v="222"/>
    <s v="O06"/>
    <s v="E061"/>
    <m/>
    <s v="0811"/>
    <s v="UNIDADES FUNCIONALES DE GESTIÓN PLENA "/>
    <s v="E"/>
    <s v="91"/>
    <n v="1"/>
    <s v="1"/>
    <s v="1411"/>
    <s v="APORTACIONES DE SEGURIDAD SOCIAL"/>
    <n v="150125"/>
    <m/>
    <m/>
    <n v="140313.59999999998"/>
    <m/>
    <s v="ENERO"/>
    <n v="140313.59999999998"/>
    <m/>
    <m/>
    <m/>
    <m/>
    <m/>
    <m/>
    <m/>
    <m/>
    <m/>
    <m/>
    <m/>
    <n v="140313.59999999998"/>
    <m/>
    <n v="45"/>
  </r>
  <r>
    <s v="3111108112222O06E06125C03A01E9111421150125993"/>
    <n v="31111"/>
    <s v="08"/>
    <s v="COORDINACIÓN GENERAL DE CONSTRUCCIÓN DE LA COMUNIDAD"/>
    <s v="25C03A01"/>
    <s v="25"/>
    <x v="21"/>
    <s v="C"/>
    <s v="03"/>
    <x v="59"/>
    <s v="A"/>
    <s v="01"/>
    <s v="Realización de tramites"/>
    <s v="2"/>
    <s v="222"/>
    <s v="O06"/>
    <s v="E061"/>
    <m/>
    <s v="0811"/>
    <s v="UNIDADES FUNCIONALES DE GESTIÓN PLENA "/>
    <s v="E"/>
    <s v="91"/>
    <n v="1"/>
    <s v="1"/>
    <s v="1421"/>
    <s v="APORTACIONES A FONDOS DE VIVIENDA"/>
    <n v="150125"/>
    <m/>
    <m/>
    <n v="282360.48"/>
    <m/>
    <s v="ENERO"/>
    <n v="282360.48"/>
    <m/>
    <m/>
    <m/>
    <m/>
    <m/>
    <m/>
    <m/>
    <m/>
    <m/>
    <m/>
    <m/>
    <n v="282360.48"/>
    <m/>
    <n v="45"/>
  </r>
  <r>
    <s v="3111108112222O06E06125C03A01E9111421150125993"/>
    <n v="31111"/>
    <s v="08"/>
    <s v="COORDINACIÓN GENERAL DE CONSTRUCCIÓN DE LA COMUNIDAD"/>
    <s v="25C03A01"/>
    <s v="25"/>
    <x v="21"/>
    <s v="C"/>
    <s v="03"/>
    <x v="59"/>
    <s v="A"/>
    <s v="01"/>
    <s v="Realización de tramites"/>
    <s v="2"/>
    <s v="222"/>
    <s v="O06"/>
    <s v="E061"/>
    <m/>
    <s v="0811"/>
    <s v="UNIDADES FUNCIONALES DE GESTIÓN PLENA "/>
    <s v="E"/>
    <s v="91"/>
    <n v="1"/>
    <s v="1"/>
    <s v="1421"/>
    <s v="APORTACIONES A FONDOS DE VIVIENDA"/>
    <n v="150125"/>
    <m/>
    <m/>
    <n v="17539.199999999997"/>
    <m/>
    <s v="ENERO"/>
    <n v="17539.199999999997"/>
    <m/>
    <m/>
    <m/>
    <m/>
    <m/>
    <m/>
    <m/>
    <m/>
    <m/>
    <m/>
    <m/>
    <n v="17539.199999999997"/>
    <m/>
    <n v="45"/>
  </r>
  <r>
    <s v="3111108112222O06E06125C03A01E9111431150125993"/>
    <n v="31111"/>
    <s v="08"/>
    <s v="COORDINACIÓN GENERAL DE CONSTRUCCIÓN DE LA COMUNIDAD"/>
    <s v="25C03A01"/>
    <s v="25"/>
    <x v="21"/>
    <s v="C"/>
    <s v="03"/>
    <x v="59"/>
    <s v="A"/>
    <s v="01"/>
    <s v="Realización de tramites"/>
    <s v="2"/>
    <s v="222"/>
    <s v="O06"/>
    <s v="E061"/>
    <m/>
    <s v="0811"/>
    <s v="UNIDADES FUNCIONALES DE GESTIÓN PLENA "/>
    <s v="E"/>
    <s v="91"/>
    <n v="1"/>
    <s v="1"/>
    <s v="1431"/>
    <s v="APORTACIONES AL SISTEMA PARA EL RETIRO"/>
    <n v="150125"/>
    <m/>
    <m/>
    <n v="188240.40000000002"/>
    <m/>
    <s v="ENERO"/>
    <n v="188240.40000000002"/>
    <m/>
    <m/>
    <m/>
    <m/>
    <m/>
    <m/>
    <m/>
    <m/>
    <m/>
    <m/>
    <m/>
    <n v="188240.40000000002"/>
    <m/>
    <n v="45"/>
  </r>
  <r>
    <s v="3111108112222O06E06125C03A01E9111431150125993"/>
    <n v="31111"/>
    <s v="08"/>
    <s v="COORDINACIÓN GENERAL DE CONSTRUCCIÓN DE LA COMUNIDAD"/>
    <s v="25C03A01"/>
    <s v="25"/>
    <x v="21"/>
    <s v="C"/>
    <s v="03"/>
    <x v="59"/>
    <s v="A"/>
    <s v="01"/>
    <s v="Realización de tramites"/>
    <s v="2"/>
    <s v="222"/>
    <s v="O06"/>
    <s v="E061"/>
    <m/>
    <s v="0811"/>
    <s v="UNIDADES FUNCIONALES DE GESTIÓN PLENA "/>
    <s v="E"/>
    <s v="91"/>
    <n v="1"/>
    <s v="1"/>
    <s v="1431"/>
    <s v="APORTACIONES AL SISTEMA PARA EL RETIRO"/>
    <n v="150125"/>
    <m/>
    <m/>
    <n v="11692.8"/>
    <m/>
    <s v="ENERO"/>
    <n v="11692.8"/>
    <m/>
    <m/>
    <m/>
    <m/>
    <m/>
    <m/>
    <m/>
    <m/>
    <m/>
    <m/>
    <m/>
    <n v="11692.8"/>
    <m/>
    <n v="45"/>
  </r>
  <r>
    <s v="3111108112222O06E06125C03A01E9112461110125993"/>
    <n v="31111"/>
    <s v="08"/>
    <s v="COORDINACIÓN GENERAL DE CONSTRUCCIÓN DE LA COMUNIDAD"/>
    <s v="25C03A01"/>
    <s v="25"/>
    <x v="21"/>
    <s v="C"/>
    <s v="03"/>
    <x v="59"/>
    <s v="A"/>
    <s v="01"/>
    <s v="Realización de tramites"/>
    <s v="2"/>
    <s v="222"/>
    <s v="O06"/>
    <s v="E061"/>
    <m/>
    <s v="0811"/>
    <s v="UNIDADES FUNCIONALES DE GESTIÓN PLENA "/>
    <s v="E"/>
    <s v="91"/>
    <n v="1"/>
    <s v="2"/>
    <n v="2461"/>
    <s v="MATERIAL ELÉCTRICO Y ELECTRÓNICO"/>
    <n v="110125"/>
    <n v="58600"/>
    <m/>
    <n v="58600"/>
    <s v="LÁMPARAS , LUMINARIAS, REFLECTORES"/>
    <s v="ENERO"/>
    <n v="58600"/>
    <m/>
    <m/>
    <m/>
    <m/>
    <m/>
    <m/>
    <m/>
    <m/>
    <m/>
    <m/>
    <m/>
    <n v="58600"/>
    <m/>
    <n v="45"/>
  </r>
  <r>
    <s v="3111108112222O06E06125C03A01E9113571110125993"/>
    <n v="31111"/>
    <s v="08"/>
    <s v="COORDINACIÓN GENERAL DE CONSTRUCCIÓN DE LA COMUNIDAD"/>
    <s v="25C03A01"/>
    <s v="25"/>
    <x v="21"/>
    <s v="C"/>
    <s v="03"/>
    <x v="59"/>
    <s v="A"/>
    <s v="01"/>
    <s v="Realización de tramites"/>
    <s v="2"/>
    <s v="222"/>
    <s v="O06"/>
    <s v="E061"/>
    <m/>
    <s v="0811"/>
    <s v="UNIDADES FUNCIONALES DE GESTIÓN PLENA "/>
    <s v="E"/>
    <s v="91"/>
    <n v="1"/>
    <s v="3"/>
    <n v="3571"/>
    <s v="INSTALACIÓN, REPARACIÓN Y MANTENIMIENTO DE MAQUINARIA, OTROS EQUIPOS Y HERRAMIENTA"/>
    <n v="110125"/>
    <n v="20000"/>
    <m/>
    <n v="20000"/>
    <s v="MANTENIMIENTO DE HERRAMIENTA PARA JARDÍN"/>
    <s v="ENERO - JULIO"/>
    <n v="3000"/>
    <n v="3000"/>
    <n v="3000"/>
    <n v="3000"/>
    <n v="3000"/>
    <n v="3000"/>
    <n v="2000"/>
    <m/>
    <m/>
    <m/>
    <m/>
    <m/>
    <n v="20000"/>
    <m/>
    <n v="45"/>
  </r>
  <r>
    <s v="3111108112222O06E06125C03A01E9112921110125993"/>
    <n v="31111"/>
    <s v="08"/>
    <s v="COORDINACIÓN GENERAL DE CONSTRUCCIÓN DE LA COMUNIDAD"/>
    <s v="25C03A01"/>
    <s v="25"/>
    <x v="21"/>
    <s v="C"/>
    <s v="03"/>
    <x v="59"/>
    <s v="A"/>
    <s v="01"/>
    <s v="Realización de tramites"/>
    <s v="2"/>
    <s v="222"/>
    <s v="O06"/>
    <s v="E061"/>
    <m/>
    <s v="0811"/>
    <s v="UNIDADES FUNCIONALES DE GESTIÓN PLENA "/>
    <s v="E"/>
    <s v="91"/>
    <n v="1"/>
    <s v="2"/>
    <n v="2921"/>
    <s v="REFACCIONES Y ACCESORIOS MENORES DE EDIFICIOS"/>
    <n v="110125"/>
    <n v="3000"/>
    <n v="-2400"/>
    <n v="600"/>
    <s v="CHAPAS"/>
    <s v="ENERO"/>
    <n v="600"/>
    <m/>
    <m/>
    <m/>
    <m/>
    <m/>
    <m/>
    <m/>
    <m/>
    <m/>
    <m/>
    <m/>
    <n v="600"/>
    <m/>
    <n v="45"/>
  </r>
  <r>
    <s v="3111108112222O06E06125C03A02E912511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111"/>
    <s v="MUEBLES DE OFICINA Y ESTANTERÍA"/>
    <n v="110125"/>
    <n v="105000"/>
    <n v="-52500"/>
    <n v="52500"/>
    <s v="200 SILLAS"/>
    <s v="FEBRERO"/>
    <m/>
    <n v="52500"/>
    <m/>
    <m/>
    <m/>
    <m/>
    <m/>
    <m/>
    <m/>
    <m/>
    <m/>
    <m/>
    <n v="52500"/>
    <m/>
    <n v="45"/>
  </r>
  <r>
    <s v="3111108012242O06E06126C03A01E911323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231"/>
    <s v="ARRENDAMIENTO DE MOBILIARIO Y EQUIPO DE ADMINISTRACIÓN, EDUCACIONAL Y RECREATIVO"/>
    <n v="110125"/>
    <n v="20000"/>
    <n v="-19500"/>
    <n v="500"/>
    <s v="ARRENDAMIENTO DE EQUIPO DE ADMINISTRACIÓN PARA LAS OFICINAS ADMINISTRATIVAS DE LA COORDINACIÓN DE CONSTRUCCION A LA COMUNIDAD"/>
    <s v="MAYO"/>
    <m/>
    <m/>
    <m/>
    <m/>
    <n v="500"/>
    <m/>
    <m/>
    <m/>
    <m/>
    <m/>
    <m/>
    <m/>
    <n v="500"/>
    <m/>
    <n v="45"/>
  </r>
  <r>
    <s v="3111108012242O06E06126C03A01E91132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271"/>
    <s v="ARRENDAMIENTO DE ACTIVOS INTANGIBLES"/>
    <n v="110125"/>
    <n v="15000"/>
    <m/>
    <n v="15000"/>
    <s v="SERVICIO DE ARRENDAMIENTO PARA LOS PROGRAMAS DE LA COORDINACIÓN DE CONSTRUCCION A LA COMUNIDAD"/>
    <s v="MAYO"/>
    <m/>
    <m/>
    <m/>
    <m/>
    <n v="15000"/>
    <m/>
    <m/>
    <m/>
    <m/>
    <m/>
    <m/>
    <m/>
    <n v="15000"/>
    <m/>
    <n v="45"/>
  </r>
  <r>
    <s v="3111108012242O06E06126C03A01E91132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271"/>
    <s v="ARRENDAMIENTO DE ACTIVOS INTANGIBLES"/>
    <n v="110125"/>
    <n v="15000"/>
    <m/>
    <n v="15000"/>
    <s v="PAGO DE LICENCIA CREATIVE CLOUD"/>
    <s v="FEBRERO"/>
    <m/>
    <n v="15000"/>
    <m/>
    <m/>
    <m/>
    <m/>
    <m/>
    <m/>
    <m/>
    <m/>
    <m/>
    <m/>
    <n v="15000"/>
    <m/>
    <n v="45"/>
  </r>
  <r>
    <s v="3111108012242O06E06126C03A01E912519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2"/>
    <s v="5"/>
    <n v="5191"/>
    <s v="OTROS MOBILIARIOS Y EQUIPOS DE ADMINISTRACIÓN"/>
    <n v="110125"/>
    <n v="10000"/>
    <n v="-5000"/>
    <n v="5000"/>
    <s v="COMPRA DE MOBILIARIO PARA LAS OFICINAS ADMINISTRATIVAS DE LA COORDINACIÓN DE CONSTRUCCION A LA COMUNIDAD "/>
    <s v="MARZO"/>
    <m/>
    <m/>
    <n v="5000"/>
    <m/>
    <m/>
    <m/>
    <m/>
    <m/>
    <m/>
    <m/>
    <m/>
    <m/>
    <n v="5000"/>
    <m/>
    <n v="45"/>
  </r>
  <r>
    <s v="3111108022242O06E06126C03A02E9125151110125993"/>
    <n v="31111"/>
    <s v="08"/>
    <s v="COORDINACIÓN GENERAL DE CONSTRUCCIÓN DE LA COMUNIDAD"/>
    <s v="26C03A02"/>
    <s v="26"/>
    <x v="20"/>
    <s v="C"/>
    <s v="03"/>
    <x v="57"/>
    <s v="A"/>
    <s v="02"/>
    <s v="Equipamiento e insumos necesarios para alfabetización digital y material didáctico"/>
    <s v="2"/>
    <s v="242"/>
    <s v="O06"/>
    <s v="E061"/>
    <m/>
    <s v="0802"/>
    <s v="DIRECCIÓN DE CULTURA"/>
    <s v="E"/>
    <s v="91"/>
    <n v="2"/>
    <s v="5"/>
    <n v="5151"/>
    <s v="EQUIPO DE CÓMPUTO Y DE TECNOLOGÍAS DE LA INFORMACIÓN"/>
    <n v="110125"/>
    <n v="45000"/>
    <n v="-22500"/>
    <n v="22500"/>
    <s v="COMPRA DE REGULADORES (NO BREAKS) Y MEMORIA RAM PARA LOS EQUIPOS DE COMPUTO DE LA DIRECCIÓN DE CULTURA"/>
    <s v="MAYO"/>
    <m/>
    <m/>
    <m/>
    <m/>
    <n v="22500"/>
    <m/>
    <m/>
    <m/>
    <m/>
    <m/>
    <m/>
    <m/>
    <n v="22500"/>
    <m/>
    <n v="45"/>
  </r>
  <r>
    <s v="3111108092231O04E04228C03A03E9113821110125993"/>
    <n v="31111"/>
    <s v="08"/>
    <s v="COORDINACIÓN GENERAL DE CONSTRUCCIÓN DE LA COMUNIDAD"/>
    <s v="28C03A03"/>
    <s v="28"/>
    <x v="19"/>
    <s v="C"/>
    <s v="03"/>
    <x v="58"/>
    <s v="A"/>
    <s v="03"/>
    <s v="Gestión de Acciones para la Prevención y Detección del Cáncer en la mujer"/>
    <s v="2"/>
    <s v="231"/>
    <s v="O04"/>
    <s v="E042"/>
    <m/>
    <s v="0809"/>
    <s v="DIRECCIÓN DE SERVICIOS MÉDICOS MUNICIPALES"/>
    <s v="E"/>
    <s v="91"/>
    <n v="1"/>
    <s v="3"/>
    <n v="3821"/>
    <s v="GASTOS DE ORDEN SOCIAL Y CULTURAL"/>
    <n v="110125"/>
    <n v="100000"/>
    <m/>
    <n v="100000"/>
    <s v="PARA PROMOCION DE LOS PROGRAMAS DE PREVENCION DE ENFERMEDADES "/>
    <s v="FEBRERO A NOVIEMBRE"/>
    <m/>
    <n v="10000"/>
    <n v="10000"/>
    <n v="10000"/>
    <n v="10000"/>
    <n v="10000"/>
    <n v="10000"/>
    <n v="10000"/>
    <n v="10000"/>
    <n v="10000"/>
    <n v="10000"/>
    <m/>
    <n v="100000"/>
    <m/>
    <n v="45"/>
  </r>
  <r>
    <s v="3111108032251O03E03327C02A03E911221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211"/>
    <s v="PRODUCTOS ALIMENTICIOS PARA PERSONAS"/>
    <n v="110125"/>
    <n v="3500"/>
    <m/>
    <n v="3500"/>
    <s v="Compra de refrigerios, por fondo revolvente, para los eventos de firma de convenios, ciclos de conferencias, expo universitaria y festival de talento universitario en el marco del programa de Vinculación Universitaria, en beneficio de 2,500 personas"/>
    <s v="MARZO"/>
    <m/>
    <m/>
    <n v="3500"/>
    <m/>
    <m/>
    <m/>
    <m/>
    <m/>
    <m/>
    <m/>
    <m/>
    <m/>
    <n v="3500"/>
    <m/>
    <n v="45"/>
  </r>
  <r>
    <s v="3111108032251O03E03327C02A03E911246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461"/>
    <s v="MATERIAL ELÉCTRICO Y ELECTRÓNICO"/>
    <n v="110125"/>
    <n v="1600"/>
    <m/>
    <n v="1600"/>
    <s v="Compra, por fondo revolvente, de extensiones, focos, cintas, cinchos y soquetes para las actividades de los talleres del programa de Espacios Educativos de la Vía Recreactiva, en beneficio de 53,600 personas"/>
    <s v="JUNIO"/>
    <m/>
    <m/>
    <m/>
    <m/>
    <m/>
    <n v="1600"/>
    <m/>
    <m/>
    <m/>
    <m/>
    <m/>
    <m/>
    <n v="1600"/>
    <m/>
    <n v="45"/>
  </r>
  <r>
    <s v="3111108032251O03E03327C02A03E911291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911"/>
    <s v="HERRAMIENTAS MENORES"/>
    <n v="110125"/>
    <n v="240"/>
    <m/>
    <n v="240"/>
    <s v="Compra, por fondo revolvente, de cinchos para colocación de exposición fotográfica de estudiantes en los planteles escolares y en los portales de palacio municipal en el Marco del programa de Guadalajara, Municipio Lector, en beneficio de 15,465 personas"/>
    <s v="FEBRERO"/>
    <m/>
    <n v="240"/>
    <m/>
    <m/>
    <m/>
    <m/>
    <m/>
    <m/>
    <m/>
    <m/>
    <m/>
    <m/>
    <n v="240"/>
    <m/>
    <n v="45"/>
  </r>
  <r>
    <s v="3111108032251O03E03227C02A04E911249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91"/>
    <s v="OTROS MATERIALES Y ARTÍCULOS DE CONSTRUCCIÓN Y REPARACIÓN"/>
    <n v="110125"/>
    <n v="1000000"/>
    <m/>
    <n v="1000000"/>
    <s v="Compra, por licitación, de pintura e impermeabilizante para aplicarlos hasta en 305 escuelas públicas de educación básica en el marco del programa de Infraestructura Escolar, en beneficio de 130,000 alumnas y alumnos"/>
    <s v="FEBRERO"/>
    <m/>
    <n v="1000000"/>
    <m/>
    <m/>
    <m/>
    <m/>
    <m/>
    <m/>
    <m/>
    <m/>
    <m/>
    <m/>
    <n v="1000000"/>
    <m/>
    <n v="45"/>
  </r>
  <r>
    <s v="3111108032251O03E03127C02A04E912567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1"/>
    <m/>
    <s v="0803"/>
    <s v="DIRECCIÓN DE EDUCACIÓN"/>
    <s v="E"/>
    <s v="91"/>
    <n v="2"/>
    <s v="5"/>
    <n v="5671"/>
    <s v="HERRAMIENTAS Y MÁQUINAS-HERRAMIENTA"/>
    <n v="110125"/>
    <n v="60000"/>
    <m/>
    <n v="60000"/>
    <s v="Compra, por licitación, de 3 Motosierras y 3 güiros para la poda de arbolado en hasta en 305 escuelas públicas de educación básica en el marco del programa de Infraestructura Escolar, en beneficio de 130,000 alumnas y alumnos"/>
    <s v="MARZO"/>
    <m/>
    <m/>
    <n v="60000"/>
    <m/>
    <m/>
    <m/>
    <m/>
    <m/>
    <m/>
    <m/>
    <m/>
    <m/>
    <n v="60000"/>
    <m/>
    <n v="45"/>
  </r>
  <r>
    <s v="3111108032251O03E03227C02A04E91127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721"/>
    <s v="PRENDAS DE SEGURIDAD Y PROTECCIÓN PERSONAL"/>
    <n v="110125"/>
    <n v="40000"/>
    <m/>
    <n v="40000"/>
    <s v="Compra, por licitación, de cascos y botas de seguridad para las 27 personas que conforman las cuadrillas que dan servicios de mantenimiento y reparación hasta en 305 escuelas públicas de educación básica en el marco del programa de Infraestructura Escolar, en beneficio de 130,000 alumnas y alumnos"/>
    <s v="FEBRERO"/>
    <m/>
    <n v="40000"/>
    <m/>
    <m/>
    <m/>
    <m/>
    <m/>
    <m/>
    <m/>
    <m/>
    <m/>
    <m/>
    <n v="40000"/>
    <m/>
    <n v="45"/>
  </r>
  <r>
    <s v="3111108032251O03E03227C02A04E911291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911"/>
    <s v="HERRAMIENTAS MENORES"/>
    <n v="110125"/>
    <n v="36000"/>
    <m/>
    <n v="36000"/>
    <s v="Compra, por licitación, de herramientas, pinzas e instrumentos que permiten las diversas actividades de mantenimiento y reparación hasta de 305 escuelas públicas de educación básica en el marco del programa de Infraestructura Escolar, en beneficio de 130,000 alumnas y alumnos"/>
    <s v="FEBRERO"/>
    <m/>
    <n v="36000"/>
    <m/>
    <m/>
    <m/>
    <m/>
    <m/>
    <m/>
    <m/>
    <m/>
    <m/>
    <m/>
    <n v="36000"/>
    <m/>
    <n v="45"/>
  </r>
  <r>
    <s v="3111108022242O06E06126C03A03E911249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91"/>
    <s v="OTROS MATERIALES Y ARTÍCULOS DE CONSTRUCCIÓN Y REPARACIÓN"/>
    <n v="110125"/>
    <n v="300000"/>
    <n v="-299500"/>
    <n v="500"/>
    <s v="COMPRA DE PINTURA, IMPERMEABILIZANTE Y MATERIAL PARA REALIZAR REPARACIONES POR PARTE DEL DEPARTAMENTO DE MANTENIMIENTO DE LA DIRECCIÓN DE CULTURA EN LOS ESPACIOS ADSCRITOS"/>
    <s v="MARZO"/>
    <m/>
    <m/>
    <n v="500"/>
    <m/>
    <m/>
    <m/>
    <m/>
    <m/>
    <m/>
    <m/>
    <m/>
    <m/>
    <n v="500"/>
    <m/>
    <n v="45"/>
  </r>
  <r>
    <s v="3111108022242O06E06126C03A03E911292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921"/>
    <s v="REFACCIONES Y ACCESORIOS MENORES DE EDIFICIOS"/>
    <n v="110125"/>
    <n v="150000"/>
    <n v="-100000"/>
    <n v="50000"/>
    <s v="COMPRA DE LLAVES DE PASO, MANGUERAS, VÁLVULAS Y MATERIAL DE FONTANERÍA PARA REALIZAR REPARACIONES POR PARTE DEL DEPARTAMENTO DE MANTENIMIENTO DE LA DIRECCIÓN DE CULTURA EN LOS ESPACIOS ADSCRITOS"/>
    <s v="MAYO"/>
    <m/>
    <m/>
    <m/>
    <m/>
    <n v="50000"/>
    <m/>
    <m/>
    <m/>
    <m/>
    <m/>
    <m/>
    <m/>
    <n v="50000"/>
    <m/>
    <n v="45"/>
  </r>
  <r>
    <s v="3111108032251O03E03227C02A04E911246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61"/>
    <s v="MATERIAL ELÉCTRICO Y ELECTRÓNICO"/>
    <n v="110125"/>
    <n v="32000"/>
    <m/>
    <n v="32000"/>
    <s v="Compra, por licitación, de luminarias, cables, extensiones, conectores y demás insumos para la rehabilitación de lo sistemas de iluminación de 305 escuelas públicas de educación básica en el marco del programa de Infraestructura Escolar, en beneficio de 130,000 alumnas y alumnos"/>
    <s v="MARZO"/>
    <m/>
    <m/>
    <n v="32000"/>
    <m/>
    <m/>
    <m/>
    <m/>
    <m/>
    <m/>
    <m/>
    <m/>
    <m/>
    <n v="32000"/>
    <m/>
    <n v="45"/>
  </r>
  <r>
    <s v="3111108032251O03E03227C02A04E91125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521"/>
    <s v="FERTILIZANTES, PESTICIDAS Y OTROS AGROQUÍMICOS"/>
    <n v="110125"/>
    <n v="20000"/>
    <m/>
    <n v="20000"/>
    <s v="Compra, por licitación, de fumigantes para fumigar hasta en 305 escuelas públicas de educación básica en el marco del programa de Infraestructura Escolar, en beneficio de 130,000 alumnas y alumnos, esto como acción para la prevención de contagios por dengue"/>
    <s v="FEBRERO"/>
    <m/>
    <n v="20000"/>
    <m/>
    <m/>
    <m/>
    <m/>
    <m/>
    <m/>
    <m/>
    <m/>
    <m/>
    <m/>
    <n v="20000"/>
    <m/>
    <n v="45"/>
  </r>
  <r>
    <s v="3111108112222O06E06125C03A02E912515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151"/>
    <s v="EQUIPO DE CÓMPUTO Y DE TECNOLOGÍAS DE LA INFORMACIÓN"/>
    <n v="110125"/>
    <n v="78000"/>
    <n v="-39000"/>
    <n v="39000"/>
    <s v="3 LAPTOP"/>
    <s v="FEBRERO"/>
    <m/>
    <n v="39000"/>
    <m/>
    <m/>
    <m/>
    <m/>
    <m/>
    <m/>
    <m/>
    <m/>
    <m/>
    <m/>
    <n v="39000"/>
    <m/>
    <n v="45"/>
  </r>
  <r>
    <s v="3111108112222O06E06125C03A02E912519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191"/>
    <s v="OTROS MOBILIARIOS Y EQUIPOS DE ADMINISTRACIÓN"/>
    <n v="110125"/>
    <n v="20000"/>
    <n v="-10000"/>
    <n v="10000"/>
    <s v="5 TOLDOS"/>
    <s v="ENERO"/>
    <n v="10000"/>
    <m/>
    <m/>
    <m/>
    <m/>
    <m/>
    <m/>
    <m/>
    <m/>
    <m/>
    <m/>
    <m/>
    <n v="10000"/>
    <m/>
    <n v="45"/>
  </r>
  <r>
    <s v="3111108022242O06E06126C03A03E911246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61"/>
    <s v="MATERIAL ELÉCTRICO Y ELECTRÓNICO"/>
    <n v="110125"/>
    <n v="100000"/>
    <n v="-99500"/>
    <n v="500"/>
    <s v="COMPRA DE REFACCIONES Y MATERIAL ELECTRICO PARA REALIZAR REPARACIONES POR PARTE DEL DEPARTAMENTO DE MANTENIMIENTO DE LA DIRECCIÓN DE CULTURA EN LOS ESPACIOS ADSCRITOS"/>
    <s v="MARZO"/>
    <m/>
    <m/>
    <n v="500"/>
    <m/>
    <m/>
    <m/>
    <m/>
    <m/>
    <m/>
    <m/>
    <m/>
    <m/>
    <n v="500"/>
    <m/>
    <n v="45"/>
  </r>
  <r>
    <s v="3111108092231O04E04228C03A03E9112121110125993"/>
    <n v="31111"/>
    <s v="08"/>
    <s v="COORDINACIÓN GENERAL DE CONSTRUCCIÓN DE LA COMUNIDAD"/>
    <s v="28C03A03"/>
    <s v="28"/>
    <x v="19"/>
    <s v="C"/>
    <s v="03"/>
    <x v="58"/>
    <s v="A"/>
    <s v="03"/>
    <s v="Gestión de Acciones para la Prevención y Detección del Cáncer en la mujer"/>
    <s v="2"/>
    <s v="231"/>
    <s v="O04"/>
    <s v="E042"/>
    <m/>
    <s v="0809"/>
    <s v="DIRECCIÓN DE SERVICIOS MÉDICOS MUNICIPALES"/>
    <s v="E"/>
    <s v="91"/>
    <n v="1"/>
    <s v="2"/>
    <n v="2121"/>
    <s v="MATERIALES Y ÚTILES DE IMPRESIÓN Y REPRODUCCIÓN"/>
    <n v="110125"/>
    <n v="5000"/>
    <m/>
    <n v="5000"/>
    <s v="MATERIALES NECESARIOS IMPRESIÓN DE PRODUCTOS PARA LA PROMOCION DE LOS PROGRAMAS "/>
    <s v="FEBRERO A NOVIEMBRE"/>
    <m/>
    <n v="500"/>
    <n v="500"/>
    <n v="500"/>
    <n v="500"/>
    <n v="500"/>
    <n v="500"/>
    <n v="500"/>
    <n v="500"/>
    <n v="500"/>
    <n v="500"/>
    <m/>
    <n v="5000"/>
    <m/>
    <n v="45"/>
  </r>
  <r>
    <s v="3111108092231O04E04128C04A01E9125311110125993"/>
    <n v="31111"/>
    <s v="08"/>
    <s v="COORDINACIÓN GENERAL DE CONSTRUCCIÓN DE LA COMUNIDAD"/>
    <s v="28C04A01"/>
    <s v="28"/>
    <x v="19"/>
    <s v="C"/>
    <s v="04"/>
    <x v="63"/>
    <s v="A"/>
    <s v="01"/>
    <s v="Adquisición de Equipo Médico"/>
    <s v="2"/>
    <s v="231"/>
    <s v="O04"/>
    <s v="E041"/>
    <m/>
    <s v="0809"/>
    <s v="DIRECCIÓN DE SERVICIOS MÉDICOS MUNICIPALES"/>
    <s v="E"/>
    <s v="91"/>
    <n v="2"/>
    <s v="5"/>
    <n v="5311"/>
    <s v="EQUIPO MÉDICO Y DE LABORATORIO"/>
    <n v="110125"/>
    <n v="13000000"/>
    <m/>
    <n v="13000000"/>
    <s v="ADQUISICION DEL EQUIPAMIENTO MEDICO Y LABORATORIO , PARA HACER MAS EFICIENTES LOS SERVICIOS DE ATENCION DE URGENCIAS Y HOSPITALIZACION "/>
    <s v="FEBRERO"/>
    <m/>
    <n v="13000000"/>
    <m/>
    <m/>
    <m/>
    <m/>
    <m/>
    <m/>
    <m/>
    <m/>
    <m/>
    <m/>
    <n v="13000000"/>
    <m/>
    <n v="45"/>
  </r>
  <r>
    <s v="3111108032251O03E03227C02A04E91129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921"/>
    <s v="REFACCIONES Y ACCESORIOS MENORES DE EDIFICIOS"/>
    <n v="110125"/>
    <n v="16000"/>
    <n v="-12800"/>
    <n v="3200"/>
    <s v="Compra, por licitación, de candados, chapas, cadenas y accesorios para la reparación e instalaciones menores de herrería y cancelería en 305 escuelas públicas de educación básica en el marco del programa de Infraestructura Escolar, en beneficio de 130,000 alumnas y alumnos"/>
    <s v="MARZO"/>
    <m/>
    <m/>
    <n v="3200"/>
    <m/>
    <m/>
    <m/>
    <m/>
    <m/>
    <m/>
    <m/>
    <m/>
    <m/>
    <n v="3200"/>
    <m/>
    <n v="45"/>
  </r>
  <r>
    <s v="3111108032251O03E03227C02A04E911247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71"/>
    <s v="ARTÍCULOS METÁLICOS PARA LA CONSTRUCCIÓN"/>
    <n v="110125"/>
    <n v="16000"/>
    <m/>
    <n v="16000"/>
    <s v="Compra, por licitación, de soldadora para la reparación de cancelería y herrería en 305 escuelas públicas de educación básica en el marco del programa de Infraestructura Escolar, en beneficio de 130,000 alumnas y alumnos"/>
    <s v="FEBRERO"/>
    <m/>
    <n v="16000"/>
    <m/>
    <m/>
    <m/>
    <m/>
    <m/>
    <m/>
    <m/>
    <m/>
    <m/>
    <m/>
    <n v="16000"/>
    <m/>
    <n v="45"/>
  </r>
  <r>
    <s v="3111108032251O03E03227C02A04E91129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921"/>
    <s v="REFACCIONES Y ACCESORIOS MENORES DE EDIFICIOS"/>
    <n v="110125"/>
    <n v="8000"/>
    <n v="-6400"/>
    <n v="1600"/>
    <s v="Compra, por fondo revolvente, de candados, chapas, cadenas y accesorios para la reparación e instalaciones menores de herrería y cancelería en 305 escuelas públicas de educación básica en el marco del programa de Infraestructura Escolar, en beneficio de 130,000 alumnas y alumnos"/>
    <s v="JUNIO, OCTUBRE"/>
    <m/>
    <m/>
    <m/>
    <m/>
    <m/>
    <n v="800"/>
    <m/>
    <m/>
    <m/>
    <n v="800"/>
    <m/>
    <m/>
    <n v="1600"/>
    <m/>
    <n v="45"/>
  </r>
  <r>
    <s v="3111108022242O06E06126C03A03E911272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721"/>
    <s v="PRENDAS DE SEGURIDAD Y PROTECCIÓN PERSONAL"/>
    <n v="110125"/>
    <n v="100000"/>
    <n v="-60000"/>
    <n v="40000"/>
    <s v="COMPRA DE EQUIPO DE PROTECCIÓN PARA EL PERSONAL QUE LABORA EN EL DEPARTAMENTO DE MANTENIMIENTO, DEPARTAMENTO OPERATIVO Y MUSEOGRAFOS"/>
    <s v="MAYO"/>
    <m/>
    <m/>
    <m/>
    <m/>
    <n v="40000"/>
    <m/>
    <m/>
    <m/>
    <m/>
    <m/>
    <m/>
    <m/>
    <n v="40000"/>
    <m/>
    <n v="45"/>
  </r>
  <r>
    <s v="3111108022242O06E06126C03A03E911357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3"/>
    <n v="3571"/>
    <s v="INSTALACIÓN, REPARACIÓN Y MANTENIMIENTO DE MAQUINARIA, OTROS EQUIPOS Y HERRAMIENTA"/>
    <n v="110125"/>
    <n v="80000"/>
    <m/>
    <n v="80000"/>
    <s v="SERVICIO DE RECARGA ANUAL DE LOS EXTINTORES QUE SE ENCUENTRAN EN LOS ESPACIOS ADSCRITOS A LA DIRECCIÓN DE CULTURA"/>
    <s v="JUNIO"/>
    <m/>
    <m/>
    <m/>
    <m/>
    <m/>
    <n v="80000"/>
    <m/>
    <m/>
    <m/>
    <m/>
    <m/>
    <m/>
    <n v="80000"/>
    <m/>
    <n v="45"/>
  </r>
  <r>
    <s v="3111108022242O06E06126C03A03E911351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3"/>
    <n v="3511"/>
    <s v="CONSERVACIÓN Y MANTENIMIENTO MENOR DE INMUEBLES"/>
    <n v="110125"/>
    <n v="40000"/>
    <n v="-20000"/>
    <n v="20000"/>
    <s v="CONTRATACIÓN DE SERVICIO PARA LA INSTALACIÓN DE AISLANTE TÉRMICO EN LAS OFICINAS DE LA DIRECCIÓN DE CULTURA"/>
    <s v="MARZO"/>
    <m/>
    <m/>
    <n v="20000"/>
    <m/>
    <m/>
    <m/>
    <m/>
    <m/>
    <m/>
    <m/>
    <m/>
    <m/>
    <n v="20000"/>
    <m/>
    <n v="45"/>
  </r>
  <r>
    <s v="3111108022242O06E06126C03A03E911241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11"/>
    <s v="PRODUCTOS MINERALES NO METÁLICOS"/>
    <n v="110125"/>
    <n v="25000"/>
    <n v="-24500"/>
    <n v="500"/>
    <s v="COMPRA DE TASAS Y LAVABOS PARA LA REPOSICIÓN DE LOS QUE SE ENCUENTRAN DAÑADOS EN LOS ESPACIOS ADSCRITOS A LA DIRECCIÓN DE CULTURA"/>
    <s v="MAYO"/>
    <m/>
    <m/>
    <m/>
    <m/>
    <n v="500"/>
    <m/>
    <m/>
    <m/>
    <m/>
    <m/>
    <m/>
    <m/>
    <n v="500"/>
    <m/>
    <n v="45"/>
  </r>
  <r>
    <s v="3111108022242O06E06126C03A03E911247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71"/>
    <s v="ARTÍCULOS METÁLICOS PARA LA CONSTRUCCIÓN"/>
    <n v="110125"/>
    <n v="25000"/>
    <m/>
    <n v="25000"/>
    <s v="COMPRA DE MATERIAL METALICO (CLAVOS, BROCAS, ETC) PARA REALIZAR REPARACIONES POR PARTE DEL DEPARTAMENTO DE MANTENIMIENTO DE LA DIRECCIÓN DE CULTURA EN LOS ESPACIOS ADSCRITOS"/>
    <s v="MARZO"/>
    <m/>
    <m/>
    <n v="25000"/>
    <m/>
    <m/>
    <m/>
    <m/>
    <m/>
    <m/>
    <m/>
    <m/>
    <m/>
    <n v="25000"/>
    <m/>
    <n v="45"/>
  </r>
  <r>
    <s v="3111108022242O06E06126C03A03E911244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41"/>
    <s v="MADERA Y PRODUCTOS DE MADERA"/>
    <n v="110125"/>
    <n v="5000"/>
    <m/>
    <n v="5000"/>
    <s v="COMPRA DE MADERA PARA REALIZAR REPARACIONES POR PARTE DEL DEPARTAMENTO DE MANTENIMIENTO DE LA DIRECCIÓN DE CULTURA EN LOS ESPACIOS ADSCRITOS"/>
    <s v="MAYO"/>
    <m/>
    <m/>
    <m/>
    <m/>
    <n v="5000"/>
    <m/>
    <m/>
    <m/>
    <m/>
    <m/>
    <m/>
    <m/>
    <n v="5000"/>
    <m/>
    <n v="45"/>
  </r>
  <r>
    <s v="3111108092231O04E04128C04A01E9125111110125993"/>
    <n v="31111"/>
    <s v="08"/>
    <s v="COORDINACIÓN GENERAL DE CONSTRUCCIÓN DE LA COMUNIDAD"/>
    <s v="28C04A01"/>
    <s v="28"/>
    <x v="19"/>
    <s v="C"/>
    <s v="04"/>
    <x v="63"/>
    <s v="A"/>
    <s v="01"/>
    <s v="Adquisición de Equipo Médico"/>
    <s v="2"/>
    <s v="231"/>
    <s v="O04"/>
    <s v="E041"/>
    <m/>
    <s v="0809"/>
    <s v="DIRECCIÓN DE SERVICIOS MÉDICOS MUNICIPALES"/>
    <s v="E"/>
    <s v="91"/>
    <n v="2"/>
    <s v="5"/>
    <n v="5111"/>
    <s v="MUEBLES DE OFICINA Y ESTANTERÍA"/>
    <n v="110125"/>
    <n v="1000000"/>
    <n v="-500000"/>
    <n v="500000"/>
    <s v="ADQUICISION DEL MOBILIARIOS PARA UNIDADES MEDICAS Y LABORATORIO "/>
    <s v="FEBRERO"/>
    <m/>
    <n v="500000"/>
    <m/>
    <m/>
    <m/>
    <m/>
    <m/>
    <m/>
    <m/>
    <m/>
    <m/>
    <m/>
    <n v="500000"/>
    <m/>
    <n v="45"/>
  </r>
  <r>
    <s v="3111108092231O04E04128C04A01E9125321110125993"/>
    <n v="31111"/>
    <s v="08"/>
    <s v="COORDINACIÓN GENERAL DE CONSTRUCCIÓN DE LA COMUNIDAD"/>
    <s v="28C04A01"/>
    <s v="28"/>
    <x v="19"/>
    <s v="C"/>
    <s v="04"/>
    <x v="63"/>
    <s v="A"/>
    <s v="01"/>
    <s v="Adquisición de Equipo Médico"/>
    <s v="2"/>
    <s v="231"/>
    <s v="O04"/>
    <s v="E041"/>
    <m/>
    <s v="0809"/>
    <s v="DIRECCIÓN DE SERVICIOS MÉDICOS MUNICIPALES"/>
    <s v="E"/>
    <s v="91"/>
    <n v="2"/>
    <s v="5"/>
    <n v="5321"/>
    <s v="INSTRUMENTAL MÉDICO Y DE LABORATORIO"/>
    <n v="110125"/>
    <n v="500000"/>
    <m/>
    <n v="500000"/>
    <s v="ADQUICISION PARA EL INSTRUMENTAL MEDICO  PARA UNIDADES MEDICAS Y LABORATORIOS"/>
    <s v="MARZO Y JUNO"/>
    <m/>
    <m/>
    <n v="250000"/>
    <m/>
    <m/>
    <n v="250000"/>
    <m/>
    <m/>
    <m/>
    <m/>
    <m/>
    <m/>
    <n v="500000"/>
    <m/>
    <n v="45"/>
  </r>
  <r>
    <s v="3111108092231O04E04128C04A02E9125411110125993"/>
    <n v="31111"/>
    <s v="08"/>
    <s v="COORDINACIÓN GENERAL DE CONSTRUCCIÓN DE LA COMUNIDAD"/>
    <s v="28C04A02"/>
    <s v="28"/>
    <x v="19"/>
    <s v="C"/>
    <s v="04"/>
    <x v="63"/>
    <s v="A"/>
    <s v="02"/>
    <s v="Adquisición de Ambulancias "/>
    <s v="2"/>
    <s v="231"/>
    <s v="O04"/>
    <s v="E041"/>
    <m/>
    <s v="0809"/>
    <s v="DIRECCIÓN DE SERVICIOS MÉDICOS MUNICIPALES"/>
    <s v="E"/>
    <s v="91"/>
    <n v="2"/>
    <s v="5"/>
    <n v="5411"/>
    <s v="VEHÍCULOS Y EQUIPO TERRESTRE"/>
    <n v="110125"/>
    <n v="14000000"/>
    <m/>
    <n v="14000000"/>
    <s v="ADQUISICION DE AMBULANCIAS PARA LAS UNIDADES MEDICAS "/>
    <s v="FEBRERO"/>
    <m/>
    <n v="14000000"/>
    <m/>
    <m/>
    <m/>
    <m/>
    <m/>
    <m/>
    <m/>
    <m/>
    <m/>
    <m/>
    <n v="14000000"/>
    <m/>
    <n v="45"/>
  </r>
  <r>
    <s v="3111108032251O03E03227C02A04E91124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21"/>
    <s v="CEMENTO Y PRODUCTOS DE CONCRETO"/>
    <n v="110125"/>
    <n v="4800"/>
    <m/>
    <n v="4800"/>
    <s v="Compra, por licitación, de cemento para la reparación menor de albañilería en 305 escuelas públicas de educación básica en el marco del programa de Infraestructura Escolar, en beneficio de 130,000 alumnas y alumnos"/>
    <s v="MARZO"/>
    <m/>
    <m/>
    <n v="4800"/>
    <m/>
    <m/>
    <m/>
    <m/>
    <m/>
    <m/>
    <m/>
    <m/>
    <m/>
    <n v="4800"/>
    <m/>
    <n v="45"/>
  </r>
  <r>
    <s v="3111108032251O03E03527C03A01E9114411110125993"/>
    <n v="31111"/>
    <s v="08"/>
    <s v="COORDINACIÓN GENERAL DE CONSTRUCCIÓN DE LA COMUNIDAD"/>
    <s v="27C03A01"/>
    <s v="27"/>
    <x v="22"/>
    <s v="C"/>
    <s v="03"/>
    <x v="64"/>
    <s v="A"/>
    <s v="01"/>
    <s v="Gestión de premios y reconocimientos"/>
    <s v="2"/>
    <s v="251"/>
    <s v="O03"/>
    <s v="E035"/>
    <m/>
    <s v="0803"/>
    <s v="DIRECCIÓN DE EDUCACIÓN"/>
    <s v="E"/>
    <s v="91"/>
    <n v="1"/>
    <s v="4"/>
    <n v="4411"/>
    <s v="AYUDAS SOCIALES A PERSONAS"/>
    <n v="110125"/>
    <n v="200000"/>
    <m/>
    <n v="200000"/>
    <s v="Adquisición, por licitación, de 40 tabletas para ser entregadas a igual número de niñas, niños y jóvenes que, como premio y reconocimiento, sean designados como integrantes del Cabildo Infantil y Cabildo Juvenil en su edición 2025"/>
    <s v="FEBRERO"/>
    <m/>
    <n v="200000"/>
    <m/>
    <m/>
    <m/>
    <m/>
    <m/>
    <m/>
    <m/>
    <m/>
    <m/>
    <m/>
    <n v="200000"/>
    <m/>
    <n v="45"/>
  </r>
  <r>
    <s v="3111108112222O06E06125C03A02E912521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211"/>
    <s v="EQUIPOS Y APARATOS AUDIOVISUALES"/>
    <n v="110125"/>
    <n v="20000"/>
    <m/>
    <n v="20000"/>
    <s v="4 BOCINAS RECARGABLES"/>
    <s v="ENERO"/>
    <n v="20000"/>
    <m/>
    <m/>
    <m/>
    <m/>
    <m/>
    <m/>
    <m/>
    <m/>
    <m/>
    <m/>
    <m/>
    <n v="20000"/>
    <m/>
    <n v="45"/>
  </r>
  <r>
    <s v="3111108032251O03E03527C03A01E9114411110125993"/>
    <n v="31111"/>
    <s v="08"/>
    <s v="COORDINACIÓN GENERAL DE CONSTRUCCIÓN DE LA COMUNIDAD"/>
    <s v="27C03A01"/>
    <s v="27"/>
    <x v="22"/>
    <s v="C"/>
    <s v="03"/>
    <x v="64"/>
    <s v="A"/>
    <s v="01"/>
    <s v="Gestión de premios y reconocimientos"/>
    <s v="2"/>
    <s v="251"/>
    <s v="O03"/>
    <s v="E035"/>
    <m/>
    <s v="0803"/>
    <s v="DIRECCIÓN DE EDUCACIÓN"/>
    <s v="E"/>
    <s v="91"/>
    <n v="1"/>
    <s v="4"/>
    <n v="4411"/>
    <s v="AYUDAS SOCIALES A PERSONAS"/>
    <n v="110125"/>
    <n v="120000"/>
    <m/>
    <n v="120000"/>
    <s v="Adquisición, por licitación, de 10 laptops para ser entregadas a igual número de niñas y niños que, como reconocimiento, sean designados, por el Pleno del Cabildo, ganadores de la convocatoria al Premio Educando con Valores &quot;Roberto Cuellar&quot; en su edición 2025 (IRREDUCTIBLE)"/>
    <s v="FEBRERO"/>
    <m/>
    <n v="120000"/>
    <m/>
    <m/>
    <m/>
    <m/>
    <m/>
    <m/>
    <m/>
    <m/>
    <m/>
    <m/>
    <n v="120000"/>
    <m/>
    <n v="45"/>
  </r>
  <r>
    <s v="3111108032251O03E03527C03A02E9114411110125993"/>
    <n v="31111"/>
    <s v="08"/>
    <s v="COORDINACIÓN GENERAL DE CONSTRUCCIÓN DE LA COMUNIDAD"/>
    <s v="27C03A02"/>
    <s v="27"/>
    <x v="22"/>
    <s v="C"/>
    <s v="03"/>
    <x v="64"/>
    <s v="A"/>
    <s v="02"/>
    <s v="Gestión de ayudas sociales"/>
    <s v="2"/>
    <s v="251"/>
    <s v="O03"/>
    <s v="E035"/>
    <m/>
    <s v="0803"/>
    <s v="DIRECCIÓN DE EDUCACIÓN"/>
    <s v="E"/>
    <s v="91"/>
    <n v="1"/>
    <s v="4"/>
    <n v="4411"/>
    <s v="AYUDAS SOCIALES A PERSONAS"/>
    <n v="110125"/>
    <n v="1200000"/>
    <m/>
    <n v="1200000"/>
    <s v="Apoyo social, a través de la entrega de tarjetas de despensa, mediante reglas de operación, a los instructores que participan en el programa ABC y los cuales otorgan las clases para que las personas beneficiarias del programa puedan certificar sus estudios de primaria, secundaria o puedan aprender a leer y escribir, en beneficio de 6,000 personas"/>
    <s v="FEBRERO"/>
    <m/>
    <n v="1200000"/>
    <m/>
    <m/>
    <m/>
    <m/>
    <m/>
    <m/>
    <m/>
    <m/>
    <m/>
    <m/>
    <n v="1200000"/>
    <m/>
    <n v="45"/>
  </r>
  <r>
    <s v="3111108032251O03E03527C03A02E9111131150125993"/>
    <n v="31111"/>
    <s v="08"/>
    <s v="COORDINACIÓN GENERAL DE CONSTRUCCIÓN DE LA COMUNIDAD"/>
    <s v="27C03A02"/>
    <s v="27"/>
    <x v="22"/>
    <s v="C"/>
    <s v="03"/>
    <x v="64"/>
    <s v="A"/>
    <s v="02"/>
    <s v="Gestión de ayudas sociales"/>
    <s v="2"/>
    <s v="251"/>
    <s v="O03"/>
    <s v="E035"/>
    <m/>
    <s v="0803"/>
    <s v="DIRECCIÓN DE EDUCACIÓN"/>
    <s v="E"/>
    <s v="91"/>
    <n v="1"/>
    <s v="1"/>
    <s v="1131"/>
    <s v="SUELDO BASE"/>
    <n v="150125"/>
    <m/>
    <m/>
    <n v="16990529.759999998"/>
    <m/>
    <s v="ENERO"/>
    <n v="16990529.759999998"/>
    <m/>
    <m/>
    <m/>
    <m/>
    <m/>
    <m/>
    <m/>
    <m/>
    <m/>
    <m/>
    <m/>
    <n v="16990529.759999998"/>
    <m/>
    <n v="45"/>
  </r>
  <r>
    <s v="3111108032251O03E03527C03A02E9111211150125993"/>
    <n v="31111"/>
    <s v="08"/>
    <s v="COORDINACIÓN GENERAL DE CONSTRUCCIÓN DE LA COMUNIDAD"/>
    <s v="27C03A02"/>
    <s v="27"/>
    <x v="22"/>
    <s v="C"/>
    <s v="03"/>
    <x v="64"/>
    <s v="A"/>
    <s v="02"/>
    <s v="Gestión de ayudas sociales"/>
    <s v="2"/>
    <s v="251"/>
    <s v="O03"/>
    <s v="E035"/>
    <m/>
    <s v="0803"/>
    <s v="DIRECCIÓN DE EDUCACIÓN"/>
    <s v="E"/>
    <s v="91"/>
    <n v="1"/>
    <s v="1"/>
    <s v="1211"/>
    <s v="HONORARIOS ASIMILABLES A SALARIOS"/>
    <n v="150125"/>
    <m/>
    <m/>
    <n v="1072624"/>
    <m/>
    <s v="ENERO"/>
    <n v="1072624"/>
    <m/>
    <m/>
    <m/>
    <m/>
    <m/>
    <m/>
    <m/>
    <m/>
    <m/>
    <m/>
    <m/>
    <n v="1072624"/>
    <m/>
    <n v="45"/>
  </r>
  <r>
    <s v="3111108032251O03E03527C03A02E9111221150125993"/>
    <n v="31111"/>
    <s v="08"/>
    <s v="COORDINACIÓN GENERAL DE CONSTRUCCIÓN DE LA COMUNIDAD"/>
    <s v="27C03A02"/>
    <s v="27"/>
    <x v="22"/>
    <s v="C"/>
    <s v="03"/>
    <x v="64"/>
    <s v="A"/>
    <s v="02"/>
    <s v="Gestión de ayudas sociales"/>
    <s v="2"/>
    <s v="251"/>
    <s v="O03"/>
    <s v="E035"/>
    <m/>
    <s v="0803"/>
    <s v="DIRECCIÓN DE EDUCACIÓN"/>
    <s v="E"/>
    <s v="91"/>
    <n v="1"/>
    <s v="1"/>
    <s v="1221"/>
    <s v="SUELDO PARA PERSONAL EVENTUAL"/>
    <n v="150125"/>
    <m/>
    <m/>
    <n v="5881080"/>
    <m/>
    <s v="ENERO"/>
    <n v="5881080"/>
    <m/>
    <m/>
    <m/>
    <m/>
    <m/>
    <m/>
    <m/>
    <m/>
    <m/>
    <m/>
    <m/>
    <n v="5881080"/>
    <m/>
    <n v="45"/>
  </r>
  <r>
    <s v="3111108032251O03E03527C03A02E9111311150125993"/>
    <n v="31111"/>
    <s v="08"/>
    <s v="COORDINACIÓN GENERAL DE CONSTRUCCIÓN DE LA COMUNIDAD"/>
    <s v="27C03A02"/>
    <s v="27"/>
    <x v="22"/>
    <s v="C"/>
    <s v="03"/>
    <x v="64"/>
    <s v="A"/>
    <s v="02"/>
    <s v="Gestión de ayudas sociales"/>
    <s v="2"/>
    <s v="251"/>
    <s v="O03"/>
    <s v="E035"/>
    <m/>
    <s v="0803"/>
    <s v="DIRECCIÓN DE EDUCACIÓN"/>
    <s v="E"/>
    <s v="91"/>
    <n v="1"/>
    <s v="1"/>
    <s v="1311"/>
    <s v="PRIMAS POR AÑOS DE SERVICIOS EFECTIVOS PRESTADOS"/>
    <n v="150125"/>
    <m/>
    <m/>
    <n v="941250.96"/>
    <m/>
    <s v="ENERO"/>
    <n v="941250.96"/>
    <m/>
    <m/>
    <m/>
    <m/>
    <m/>
    <m/>
    <m/>
    <m/>
    <m/>
    <m/>
    <m/>
    <n v="941250.96"/>
    <m/>
    <n v="45"/>
  </r>
  <r>
    <s v="3111108032251O03E03527C03A02E9111321150125993"/>
    <n v="31111"/>
    <s v="08"/>
    <s v="COORDINACIÓN GENERAL DE CONSTRUCCIÓN DE LA COMUNIDAD"/>
    <s v="27C03A02"/>
    <s v="27"/>
    <x v="22"/>
    <s v="C"/>
    <s v="03"/>
    <x v="64"/>
    <s v="A"/>
    <s v="02"/>
    <s v="Gestión de ayudas sociales"/>
    <s v="2"/>
    <s v="251"/>
    <s v="O03"/>
    <s v="E035"/>
    <m/>
    <s v="0803"/>
    <s v="DIRECCIÓN DE EDUCACIÓN"/>
    <s v="E"/>
    <s v="91"/>
    <n v="1"/>
    <s v="1"/>
    <s v="1321"/>
    <s v="PRIMAS DE VACACIONES, DOMINICAL Y GRATIFICACIÓN DE FIN DE AÑO"/>
    <n v="150125"/>
    <m/>
    <m/>
    <n v="2595775.4"/>
    <m/>
    <s v="ENERO"/>
    <n v="2595775.4"/>
    <m/>
    <m/>
    <m/>
    <m/>
    <m/>
    <m/>
    <m/>
    <m/>
    <m/>
    <m/>
    <m/>
    <n v="2595775.4"/>
    <m/>
    <n v="45"/>
  </r>
  <r>
    <s v="3111108032251O03E03527C03A02E9111321150125993"/>
    <n v="31111"/>
    <s v="08"/>
    <s v="COORDINACIÓN GENERAL DE CONSTRUCCIÓN DE LA COMUNIDAD"/>
    <s v="27C03A02"/>
    <s v="27"/>
    <x v="22"/>
    <s v="C"/>
    <s v="03"/>
    <x v="64"/>
    <s v="A"/>
    <s v="02"/>
    <s v="Gestión de ayudas sociales"/>
    <s v="2"/>
    <s v="251"/>
    <s v="O03"/>
    <s v="E035"/>
    <m/>
    <s v="0803"/>
    <s v="DIRECCIÓN DE EDUCACIÓN"/>
    <s v="E"/>
    <s v="91"/>
    <n v="1"/>
    <s v="1"/>
    <s v="1321"/>
    <s v="PRIMAS DE VACACIONES, DOMINICAL Y GRATIFICACIÓN DE FIN DE AÑO"/>
    <n v="150125"/>
    <m/>
    <m/>
    <n v="704516.67"/>
    <m/>
    <s v="ENERO"/>
    <n v="704516.67"/>
    <m/>
    <m/>
    <m/>
    <m/>
    <m/>
    <m/>
    <m/>
    <m/>
    <m/>
    <m/>
    <m/>
    <n v="704516.67"/>
    <m/>
    <n v="45"/>
  </r>
  <r>
    <s v="3111108032251O03E03527C03A02E9111411150125993"/>
    <n v="31111"/>
    <s v="08"/>
    <s v="COORDINACIÓN GENERAL DE CONSTRUCCIÓN DE LA COMUNIDAD"/>
    <s v="27C03A02"/>
    <s v="27"/>
    <x v="22"/>
    <s v="C"/>
    <s v="03"/>
    <x v="64"/>
    <s v="A"/>
    <s v="02"/>
    <s v="Gestión de ayudas sociales"/>
    <s v="2"/>
    <s v="251"/>
    <s v="O03"/>
    <s v="E035"/>
    <m/>
    <s v="0803"/>
    <s v="DIRECCIÓN DE EDUCACIÓN"/>
    <s v="E"/>
    <s v="91"/>
    <n v="1"/>
    <s v="1"/>
    <s v="1411"/>
    <s v="APORTACIONES DE SEGURIDAD SOCIAL"/>
    <n v="150125"/>
    <m/>
    <m/>
    <n v="4077727.1999999997"/>
    <m/>
    <s v="ENERO"/>
    <n v="4077727.1999999997"/>
    <m/>
    <m/>
    <m/>
    <m/>
    <m/>
    <m/>
    <m/>
    <m/>
    <m/>
    <m/>
    <m/>
    <n v="4077727.1999999997"/>
    <m/>
    <n v="45"/>
  </r>
  <r>
    <s v="3111108032251O03E03527C03A02E9111411150125993"/>
    <n v="31111"/>
    <s v="08"/>
    <s v="COORDINACIÓN GENERAL DE CONSTRUCCIÓN DE LA COMUNIDAD"/>
    <s v="27C03A02"/>
    <s v="27"/>
    <x v="22"/>
    <s v="C"/>
    <s v="03"/>
    <x v="64"/>
    <s v="A"/>
    <s v="02"/>
    <s v="Gestión de ayudas sociales"/>
    <s v="2"/>
    <s v="251"/>
    <s v="O03"/>
    <s v="E035"/>
    <m/>
    <s v="0803"/>
    <s v="DIRECCIÓN DE EDUCACIÓN"/>
    <s v="E"/>
    <s v="91"/>
    <n v="1"/>
    <s v="1"/>
    <s v="1411"/>
    <s v="APORTACIONES DE SEGURIDAD SOCIAL"/>
    <n v="150125"/>
    <m/>
    <m/>
    <n v="1217404.7999999998"/>
    <m/>
    <s v="ENERO"/>
    <n v="1217404.7999999998"/>
    <m/>
    <m/>
    <m/>
    <m/>
    <m/>
    <m/>
    <m/>
    <m/>
    <m/>
    <m/>
    <m/>
    <n v="1217404.7999999998"/>
    <m/>
    <n v="45"/>
  </r>
  <r>
    <s v="3111108032251O03E03527C03A02E9111421150125993"/>
    <n v="31111"/>
    <s v="08"/>
    <s v="COORDINACIÓN GENERAL DE CONSTRUCCIÓN DE LA COMUNIDAD"/>
    <s v="27C03A02"/>
    <s v="27"/>
    <x v="22"/>
    <s v="C"/>
    <s v="03"/>
    <x v="64"/>
    <s v="A"/>
    <s v="02"/>
    <s v="Gestión de ayudas sociales"/>
    <s v="2"/>
    <s v="251"/>
    <s v="O03"/>
    <s v="E035"/>
    <m/>
    <s v="0803"/>
    <s v="DIRECCIÓN DE EDUCACIÓN"/>
    <s v="E"/>
    <s v="91"/>
    <n v="1"/>
    <s v="1"/>
    <s v="1421"/>
    <s v="APORTACIONES A FONDOS DE VIVIENDA"/>
    <n v="150125"/>
    <m/>
    <m/>
    <n v="509715.83999999997"/>
    <m/>
    <s v="ENERO"/>
    <n v="509715.83999999997"/>
    <m/>
    <m/>
    <m/>
    <m/>
    <m/>
    <m/>
    <m/>
    <m/>
    <m/>
    <m/>
    <m/>
    <n v="509715.83999999997"/>
    <m/>
    <n v="45"/>
  </r>
  <r>
    <s v="3111108032251O03E03527C03A02E9111421150125993"/>
    <n v="31111"/>
    <s v="08"/>
    <s v="COORDINACIÓN GENERAL DE CONSTRUCCIÓN DE LA COMUNIDAD"/>
    <s v="27C03A02"/>
    <s v="27"/>
    <x v="22"/>
    <s v="C"/>
    <s v="03"/>
    <x v="64"/>
    <s v="A"/>
    <s v="02"/>
    <s v="Gestión de ayudas sociales"/>
    <s v="2"/>
    <s v="251"/>
    <s v="O03"/>
    <s v="E035"/>
    <m/>
    <s v="0803"/>
    <s v="DIRECCIÓN DE EDUCACIÓN"/>
    <s v="E"/>
    <s v="91"/>
    <n v="1"/>
    <s v="1"/>
    <s v="1421"/>
    <s v="APORTACIONES A FONDOS DE VIVIENDA"/>
    <n v="150125"/>
    <m/>
    <m/>
    <n v="152175.59999999998"/>
    <m/>
    <s v="ENERO"/>
    <n v="152175.59999999998"/>
    <m/>
    <m/>
    <m/>
    <m/>
    <m/>
    <m/>
    <m/>
    <m/>
    <m/>
    <m/>
    <m/>
    <n v="152175.59999999998"/>
    <m/>
    <n v="45"/>
  </r>
  <r>
    <s v="3111108032251O03E03527C03A02E9111431150125993"/>
    <n v="31111"/>
    <s v="08"/>
    <s v="COORDINACIÓN GENERAL DE CONSTRUCCIÓN DE LA COMUNIDAD"/>
    <s v="27C03A02"/>
    <s v="27"/>
    <x v="22"/>
    <s v="C"/>
    <s v="03"/>
    <x v="64"/>
    <s v="A"/>
    <s v="02"/>
    <s v="Gestión de ayudas sociales"/>
    <s v="2"/>
    <s v="251"/>
    <s v="O03"/>
    <s v="E035"/>
    <m/>
    <s v="0803"/>
    <s v="DIRECCIÓN DE EDUCACIÓN"/>
    <s v="E"/>
    <s v="91"/>
    <n v="1"/>
    <s v="1"/>
    <s v="1431"/>
    <s v="APORTACIONES AL SISTEMA PARA EL RETIRO"/>
    <n v="150125"/>
    <m/>
    <m/>
    <n v="339810.48"/>
    <m/>
    <s v="ENERO"/>
    <n v="339810.48"/>
    <m/>
    <m/>
    <m/>
    <m/>
    <m/>
    <m/>
    <m/>
    <m/>
    <m/>
    <m/>
    <m/>
    <n v="339810.48"/>
    <m/>
    <n v="45"/>
  </r>
  <r>
    <s v="3111108032251O03E03527C03A02E9111431150125993"/>
    <n v="31111"/>
    <s v="08"/>
    <s v="COORDINACIÓN GENERAL DE CONSTRUCCIÓN DE LA COMUNIDAD"/>
    <s v="27C03A02"/>
    <s v="27"/>
    <x v="22"/>
    <s v="C"/>
    <s v="03"/>
    <x v="64"/>
    <s v="A"/>
    <s v="02"/>
    <s v="Gestión de ayudas sociales"/>
    <s v="2"/>
    <s v="251"/>
    <s v="O03"/>
    <s v="E035"/>
    <m/>
    <s v="0803"/>
    <s v="DIRECCIÓN DE EDUCACIÓN"/>
    <s v="E"/>
    <s v="91"/>
    <n v="1"/>
    <s v="1"/>
    <s v="1431"/>
    <s v="APORTACIONES AL SISTEMA PARA EL RETIRO"/>
    <n v="150125"/>
    <m/>
    <m/>
    <n v="101450.40000000001"/>
    <m/>
    <s v="ENERO"/>
    <n v="101450.40000000001"/>
    <m/>
    <m/>
    <m/>
    <m/>
    <m/>
    <m/>
    <m/>
    <m/>
    <m/>
    <m/>
    <m/>
    <n v="101450.40000000001"/>
    <m/>
    <n v="45"/>
  </r>
  <r>
    <s v="3111108032251O03E03527C03A02E9114431110125993"/>
    <n v="31111"/>
    <s v="08"/>
    <s v="COORDINACIÓN GENERAL DE CONSTRUCCIÓN DE LA COMUNIDAD"/>
    <s v="27C03A02"/>
    <s v="27"/>
    <x v="22"/>
    <s v="C"/>
    <s v="03"/>
    <x v="64"/>
    <s v="A"/>
    <s v="02"/>
    <s v="Gestión de ayudas sociales"/>
    <s v="2"/>
    <s v="251"/>
    <s v="O03"/>
    <s v="E035"/>
    <m/>
    <s v="0803"/>
    <s v="DIRECCIÓN DE EDUCACIÓN"/>
    <s v="E"/>
    <s v="91"/>
    <n v="1"/>
    <s v="4"/>
    <n v="4431"/>
    <s v="AYUDAS SOCIALES A INSTITUCIONES DE ENSEÑANZA"/>
    <n v="110125"/>
    <n v="968000"/>
    <m/>
    <n v="968000"/>
    <s v="Impresión de constancias, reconocimientos y material de difusión de los programas Cuidado de comunidades educativas, Ayuntamiento Infantil, premio Educando con Valores Roberto Cuellar, Guadalajara Municipio Lector, Recorridos Escolares, Vinculación Universitaria, Educación Cívica y el proyecto de Prevención de la Trata de Niñas, Niños y Adolescentes en escuelas públicas, en beneficio de 56,528 personas (IRREDUCTIBLE)"/>
    <s v="FEBRERO"/>
    <m/>
    <n v="968000"/>
    <m/>
    <m/>
    <m/>
    <m/>
    <m/>
    <m/>
    <m/>
    <m/>
    <m/>
    <m/>
    <n v="968000"/>
    <m/>
    <n v="45"/>
  </r>
  <r>
    <s v="3111108032251O03E03527C03A02E9114411110125993"/>
    <n v="31111"/>
    <s v="08"/>
    <s v="COORDINACIÓN GENERAL DE CONSTRUCCIÓN DE LA COMUNIDAD"/>
    <s v="27C03A02"/>
    <s v="27"/>
    <x v="22"/>
    <s v="C"/>
    <s v="03"/>
    <x v="64"/>
    <s v="A"/>
    <s v="02"/>
    <s v="Gestión de ayudas sociales"/>
    <s v="2"/>
    <s v="251"/>
    <s v="O03"/>
    <s v="E035"/>
    <m/>
    <s v="0803"/>
    <s v="DIRECCIÓN DE EDUCACIÓN"/>
    <s v="E"/>
    <s v="91"/>
    <n v="1"/>
    <s v="4"/>
    <n v="4411"/>
    <s v="AYUDAS SOCIALES A PERSONAS"/>
    <n v="110125"/>
    <n v="696000"/>
    <m/>
    <n v="696000"/>
    <s v="Entrega de un incentivo económico, mediante reglas de operación, como reconocimiento, a los 8 docentes que son designados, por el Pleno del Cabildo, como ganadores del Premio a la Excelencia Magisterial &quot;José Vasconcelos&quot; en su edición 2025 (IRREDUCTIBLE)"/>
    <s v="MARZO"/>
    <m/>
    <m/>
    <n v="696000"/>
    <m/>
    <m/>
    <m/>
    <m/>
    <m/>
    <m/>
    <m/>
    <m/>
    <m/>
    <n v="696000"/>
    <m/>
    <n v="45"/>
  </r>
  <r>
    <s v="3111109021271O02E02102C01A01E251441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4"/>
    <n v="4411"/>
    <s v="AYUDAS SOCIALES A PERSONAS"/>
    <n v="110125"/>
    <n v="4700000"/>
    <m/>
    <n v="4700000"/>
    <s v="ABASTECIMIENTO DE ALIMENTOS PERECEDEROS PARA LAS ESTANCIAS INFANTILES (Irreductible)"/>
    <s v="ENERO"/>
    <n v="4700000"/>
    <m/>
    <m/>
    <m/>
    <m/>
    <m/>
    <m/>
    <m/>
    <m/>
    <m/>
    <m/>
    <m/>
    <n v="4700000"/>
    <m/>
    <n v="45"/>
  </r>
  <r>
    <s v="3111109021271O02E02501C01A01E2514411110125993"/>
    <n v="31111"/>
    <s v="09"/>
    <s v="COORDINACIÓN GENERAL DE COMBATE A LA DESIGUALDAD"/>
    <s v="01C01A01"/>
    <s v="01"/>
    <x v="28"/>
    <s v="C"/>
    <s v="01"/>
    <x v="66"/>
    <s v="A"/>
    <s v="01"/>
    <s v="Gestión de apoyos económicos a personas tapatías cuidadoras primarias de personas con discapacidad y/o  adultos mayores en el municipio de Guadalajara."/>
    <s v="1"/>
    <s v="271"/>
    <s v="O02"/>
    <s v="E025"/>
    <m/>
    <s v="0902"/>
    <s v="DIRECCIÓN DE PROGRAMAS SOCIALES MUNICIPALES"/>
    <s v="E"/>
    <s v="25"/>
    <n v="1"/>
    <s v="4"/>
    <n v="4411"/>
    <s v="AYUDAS SOCIALES A PERSONAS"/>
    <n v="110125"/>
    <n v="11000000"/>
    <m/>
    <n v="11000000"/>
    <s v="APOYO SOCIAL A PERSONAS PRIMERAS CUIDADORAS DE 2000 PESOS BIMESTRALES (IRREDUCTIBLE)"/>
    <s v="MARZO-MAYO-JULIO-SEPTIEMBRE-NOVIEMBRE"/>
    <m/>
    <m/>
    <n v="2200000"/>
    <m/>
    <n v="2200000"/>
    <m/>
    <n v="2200000"/>
    <m/>
    <n v="2200000"/>
    <m/>
    <n v="2200000"/>
    <m/>
    <n v="11000000"/>
    <m/>
    <n v="45"/>
  </r>
  <r>
    <s v="3111109111271O02E02501C01A02E251441111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4"/>
    <n v="4411"/>
    <s v="AYUDAS SOCIALES A PERSONAS"/>
    <n v="110125"/>
    <n v="9000000"/>
    <m/>
    <n v="9000000"/>
    <s v="Otorgar recurso economico por Proyecto a las Organizaciones de la Sociedad Civil (Irreductible)"/>
    <s v="MAYO"/>
    <m/>
    <m/>
    <m/>
    <m/>
    <n v="9000000"/>
    <m/>
    <m/>
    <m/>
    <m/>
    <m/>
    <m/>
    <m/>
    <n v="9000000"/>
    <m/>
    <n v="45"/>
  </r>
  <r>
    <s v="3111109111271O02E02501C01A02E251113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131"/>
    <s v="SUELDO BASE"/>
    <n v="150125"/>
    <m/>
    <m/>
    <n v="683505.60000000009"/>
    <m/>
    <s v="ENERO"/>
    <n v="683505.60000000009"/>
    <m/>
    <m/>
    <m/>
    <m/>
    <m/>
    <m/>
    <m/>
    <m/>
    <m/>
    <m/>
    <m/>
    <n v="683505.60000000009"/>
    <m/>
    <n v="45"/>
  </r>
  <r>
    <s v="3111109111271O02E02501C01A02E251132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321"/>
    <s v="PRIMAS DE VACACIONES, DOMINICAL Y GRATIFICACIÓN DE FIN DE AÑO"/>
    <n v="150125"/>
    <m/>
    <m/>
    <n v="104424.47"/>
    <m/>
    <s v="ENERO"/>
    <n v="104424.47"/>
    <m/>
    <m/>
    <m/>
    <m/>
    <m/>
    <m/>
    <m/>
    <m/>
    <m/>
    <m/>
    <m/>
    <n v="104424.47"/>
    <m/>
    <n v="45"/>
  </r>
  <r>
    <s v="3111109111271O02E02501C01A02E251141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411"/>
    <s v="APORTACIONES DE SEGURIDAD SOCIAL"/>
    <n v="150125"/>
    <m/>
    <m/>
    <n v="164041.44"/>
    <m/>
    <s v="ENERO"/>
    <n v="164041.44"/>
    <m/>
    <m/>
    <m/>
    <m/>
    <m/>
    <m/>
    <m/>
    <m/>
    <m/>
    <m/>
    <m/>
    <n v="164041.44"/>
    <m/>
    <n v="45"/>
  </r>
  <r>
    <s v="3111109111271O02E02501C01A02E251142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421"/>
    <s v="APORTACIONES A FONDOS DE VIVIENDA"/>
    <n v="150125"/>
    <m/>
    <m/>
    <n v="20505.12"/>
    <m/>
    <s v="ENERO"/>
    <n v="20505.12"/>
    <m/>
    <m/>
    <m/>
    <m/>
    <m/>
    <m/>
    <m/>
    <m/>
    <m/>
    <m/>
    <m/>
    <n v="20505.12"/>
    <m/>
    <n v="45"/>
  </r>
  <r>
    <s v="3111109111271O02E02501C01A02E251143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431"/>
    <s v="APORTACIONES AL SISTEMA PARA EL RETIRO"/>
    <n v="150125"/>
    <m/>
    <m/>
    <n v="13670.16"/>
    <m/>
    <s v="ENERO"/>
    <n v="13670.16"/>
    <m/>
    <m/>
    <m/>
    <m/>
    <m/>
    <m/>
    <m/>
    <m/>
    <m/>
    <m/>
    <m/>
    <n v="13670.16"/>
    <m/>
    <n v="45"/>
  </r>
  <r>
    <s v="3111109011271O02E02401C01A03E251441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4"/>
    <n v="4411"/>
    <s v="AYUDAS SOCIALES A PERSONAS"/>
    <n v="110125"/>
    <n v="15000000"/>
    <m/>
    <n v="15000000"/>
    <s v="APOYO ECONÓMICO A PERSONAS TAPATÍAS POR CARENCIA SOCIAL"/>
    <s v="MARZO"/>
    <m/>
    <m/>
    <n v="15000000"/>
    <m/>
    <m/>
    <m/>
    <m/>
    <m/>
    <m/>
    <m/>
    <m/>
    <m/>
    <n v="15000000"/>
    <m/>
    <n v="45"/>
  </r>
  <r>
    <s v="3111109011271O02E02401C01A03E251445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4"/>
    <n v="4451"/>
    <s v="AYUDAS SOCIALES A INSTITUCIONES SIN FINES DE LUCRO"/>
    <n v="110125"/>
    <n v="15000000"/>
    <m/>
    <n v="15000000"/>
    <s v="APOYO ECONÓMICO A INSTITUCIONES SIN FINES DE LUCRO PARA LA ATENCIÓN A PERSONAS TAPATÍAS POR CARENCIA SOCIAL"/>
    <s v="MARZO"/>
    <m/>
    <m/>
    <n v="15000000"/>
    <m/>
    <m/>
    <m/>
    <m/>
    <m/>
    <m/>
    <m/>
    <m/>
    <m/>
    <n v="15000000"/>
    <m/>
    <n v="45"/>
  </r>
  <r>
    <s v="3111109011271O02E02401C01A03E251439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4"/>
    <n v="4391"/>
    <s v="OTROS SUBSIDIOS"/>
    <n v="110125"/>
    <n v="10000000"/>
    <m/>
    <n v="10000000"/>
    <s v="OTROS SUBSIDIOS PARA LA ATENCIÓN A PERSONAS TAPATÍAS POR CARENCIA SOCIAL"/>
    <s v="MARZO"/>
    <m/>
    <m/>
    <n v="10000000"/>
    <m/>
    <m/>
    <m/>
    <m/>
    <m/>
    <m/>
    <m/>
    <m/>
    <m/>
    <n v="10000000"/>
    <m/>
    <n v="45"/>
  </r>
  <r>
    <s v="3111109011271O02E02401C01A03E251113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131"/>
    <s v="SUELDO BASE"/>
    <n v="150125"/>
    <m/>
    <m/>
    <n v="7142667.1200000001"/>
    <m/>
    <s v="ENERO"/>
    <n v="7142667.1200000001"/>
    <m/>
    <m/>
    <m/>
    <m/>
    <m/>
    <m/>
    <m/>
    <m/>
    <m/>
    <m/>
    <m/>
    <n v="7142667.1200000001"/>
    <m/>
    <n v="45"/>
  </r>
  <r>
    <s v="3111109011271O02E02401C01A03E25112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221"/>
    <s v="SUELDO PARA PERSONAL EVENTUAL"/>
    <n v="150125"/>
    <m/>
    <m/>
    <n v="436920"/>
    <m/>
    <s v="ENERO"/>
    <n v="436920"/>
    <m/>
    <m/>
    <m/>
    <m/>
    <m/>
    <m/>
    <m/>
    <m/>
    <m/>
    <m/>
    <m/>
    <n v="436920"/>
    <m/>
    <n v="45"/>
  </r>
  <r>
    <s v="3111109011271O02E02401C01A03E251131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311"/>
    <s v="PRIMAS POR AÑOS DE SERVICIOS EFECTIVOS PRESTADOS"/>
    <n v="150125"/>
    <m/>
    <m/>
    <n v="532459.67999999993"/>
    <m/>
    <s v="ENERO"/>
    <n v="532459.67999999993"/>
    <m/>
    <m/>
    <m/>
    <m/>
    <m/>
    <m/>
    <m/>
    <m/>
    <m/>
    <m/>
    <m/>
    <n v="532459.67999999993"/>
    <m/>
    <n v="45"/>
  </r>
  <r>
    <s v="3111109011271O02E02401C01A03E25113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321"/>
    <s v="PRIMAS DE VACACIONES, DOMINICAL Y GRATIFICACIÓN DE FIN DE AÑO"/>
    <n v="150125"/>
    <m/>
    <m/>
    <n v="1091240.81"/>
    <m/>
    <s v="ENERO"/>
    <n v="1091240.81"/>
    <m/>
    <m/>
    <m/>
    <m/>
    <m/>
    <m/>
    <m/>
    <m/>
    <m/>
    <m/>
    <m/>
    <n v="1091240.81"/>
    <m/>
    <n v="45"/>
  </r>
  <r>
    <s v="3111109011271O02E02401C01A03E25113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321"/>
    <s v="PRIMAS DE VACACIONES, DOMINICAL Y GRATIFICACIÓN DE FIN DE AÑO"/>
    <n v="150125"/>
    <m/>
    <m/>
    <n v="58650"/>
    <m/>
    <s v="ENERO"/>
    <n v="58650"/>
    <m/>
    <m/>
    <m/>
    <m/>
    <m/>
    <m/>
    <m/>
    <m/>
    <m/>
    <m/>
    <m/>
    <n v="58650"/>
    <m/>
    <n v="45"/>
  </r>
  <r>
    <s v="3111109011271O02E02401C01A03E251141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11"/>
    <s v="APORTACIONES DE SEGURIDAD SOCIAL"/>
    <n v="150125"/>
    <m/>
    <m/>
    <n v="1714240.08"/>
    <m/>
    <s v="ENERO"/>
    <n v="1714240.08"/>
    <m/>
    <m/>
    <m/>
    <m/>
    <m/>
    <m/>
    <m/>
    <m/>
    <m/>
    <m/>
    <m/>
    <n v="1714240.08"/>
    <m/>
    <n v="45"/>
  </r>
  <r>
    <s v="3111109011271O02E02401C01A03E251141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11"/>
    <s v="APORTACIONES DE SEGURIDAD SOCIAL"/>
    <n v="150125"/>
    <m/>
    <m/>
    <n v="101347.20000000001"/>
    <m/>
    <s v="ENERO"/>
    <n v="101347.20000000001"/>
    <m/>
    <m/>
    <m/>
    <m/>
    <m/>
    <m/>
    <m/>
    <m/>
    <m/>
    <m/>
    <m/>
    <n v="101347.20000000001"/>
    <m/>
    <n v="45"/>
  </r>
  <r>
    <s v="3111109011271O02E02401C01A03E25114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21"/>
    <s v="APORTACIONES A FONDOS DE VIVIENDA"/>
    <n v="150125"/>
    <m/>
    <m/>
    <n v="214279.91999999998"/>
    <m/>
    <s v="ENERO"/>
    <n v="214279.91999999998"/>
    <m/>
    <m/>
    <m/>
    <m/>
    <m/>
    <m/>
    <m/>
    <m/>
    <m/>
    <m/>
    <m/>
    <n v="214279.91999999998"/>
    <m/>
    <n v="45"/>
  </r>
  <r>
    <s v="3111109011271O02E02401C01A03E25114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21"/>
    <s v="APORTACIONES A FONDOS DE VIVIENDA"/>
    <n v="150125"/>
    <m/>
    <m/>
    <n v="12668.400000000001"/>
    <m/>
    <s v="ENERO"/>
    <n v="12668.400000000001"/>
    <m/>
    <m/>
    <m/>
    <m/>
    <m/>
    <m/>
    <m/>
    <m/>
    <m/>
    <m/>
    <m/>
    <n v="12668.400000000001"/>
    <m/>
    <n v="45"/>
  </r>
  <r>
    <s v="3111109011271O02E02401C01A03E251143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31"/>
    <s v="APORTACIONES AL SISTEMA PARA EL RETIRO"/>
    <n v="150125"/>
    <m/>
    <m/>
    <n v="142853.28"/>
    <m/>
    <s v="ENERO"/>
    <n v="142853.28"/>
    <m/>
    <m/>
    <m/>
    <m/>
    <m/>
    <m/>
    <m/>
    <m/>
    <m/>
    <m/>
    <m/>
    <n v="142853.28"/>
    <m/>
    <n v="45"/>
  </r>
  <r>
    <s v="3111109011271O02E02401C01A03E251143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31"/>
    <s v="APORTACIONES AL SISTEMA PARA EL RETIRO"/>
    <n v="150125"/>
    <m/>
    <m/>
    <n v="8445.5999999999985"/>
    <m/>
    <s v="ENERO"/>
    <n v="8445.5999999999985"/>
    <m/>
    <m/>
    <m/>
    <m/>
    <m/>
    <m/>
    <m/>
    <m/>
    <m/>
    <m/>
    <m/>
    <n v="8445.5999999999985"/>
    <m/>
    <n v="45"/>
  </r>
  <r>
    <s v="3111109021271O02E02401C01A03E2514411110125993"/>
    <n v="31111"/>
    <s v="09"/>
    <s v="COORDINACIÓN GENERAL DE COMBATE A LA DESIGUALDAD"/>
    <s v="01C01A03"/>
    <s v="01"/>
    <x v="28"/>
    <s v="C"/>
    <s v="01"/>
    <x v="66"/>
    <s v="A"/>
    <s v="03"/>
    <s v="Gestión de apoyos económicos a personas tapatías por carencia social."/>
    <s v="1"/>
    <s v="271"/>
    <s v="O02"/>
    <s v="E024"/>
    <m/>
    <s v="0902"/>
    <s v="DIRECCIÓN DE PROGRAMAS SOCIALES MUNICIPALES"/>
    <s v="E"/>
    <s v="25"/>
    <n v="1"/>
    <s v="4"/>
    <n v="4411"/>
    <s v="AYUDAS SOCIALES A PERSONAS"/>
    <n v="110125"/>
    <n v="8000000"/>
    <m/>
    <n v="8000000"/>
    <s v="APOYO ECONÓMICO A MUJERES VÍCTIMAS DE VIOLENCIA Y/O VÍCTIMAS INDIRECTAS DE FEMINICIDIO"/>
    <s v="MARZO-MAYO-JULIO-SEPTIEMBRE-NOVIEMBRE"/>
    <m/>
    <m/>
    <n v="1600000"/>
    <m/>
    <n v="1600000"/>
    <m/>
    <n v="1600000"/>
    <m/>
    <n v="1600000"/>
    <m/>
    <n v="1600000"/>
    <m/>
    <n v="8000000"/>
    <m/>
    <n v="45"/>
  </r>
  <r>
    <s v="3111109021271O02E02401C01A03E2514411110125993"/>
    <n v="31111"/>
    <s v="09"/>
    <s v="COORDINACIÓN GENERAL DE COMBATE A LA DESIGUALDAD"/>
    <s v="01C01A03"/>
    <s v="01"/>
    <x v="28"/>
    <s v="C"/>
    <s v="01"/>
    <x v="66"/>
    <s v="A"/>
    <s v="03"/>
    <s v="Gestión de apoyos económicos a personas tapatías por carencia social."/>
    <s v="1"/>
    <s v="271"/>
    <s v="O02"/>
    <s v="E024"/>
    <m/>
    <s v="0902"/>
    <s v="DIRECCIÓN DE PROGRAMAS SOCIALES MUNICIPALES"/>
    <s v="E"/>
    <s v="25"/>
    <n v="1"/>
    <s v="4"/>
    <n v="4411"/>
    <s v="AYUDAS SOCIALES A PERSONAS"/>
    <n v="110125"/>
    <n v="34527486"/>
    <n v="2000000"/>
    <n v="36527486"/>
    <s v="APOYO ECONÓMICO PARA OPERACIÓN DEL PROGRAMA SOCIAL (GUARDIANES)"/>
    <s v="FEBRERO-DICIEMBRE "/>
    <m/>
    <n v="3320680.6"/>
    <n v="3320680.54"/>
    <n v="3320680.54"/>
    <n v="3320680.54"/>
    <n v="3320680.54"/>
    <n v="3320680.54"/>
    <n v="3320680.54"/>
    <n v="3320680.54"/>
    <n v="3320680.54"/>
    <n v="3320680.54"/>
    <n v="3320680.54"/>
    <n v="36527485.999999993"/>
    <m/>
    <n v="45"/>
  </r>
  <r>
    <s v="3111115046152O16E16229C01A01M1513361110125993"/>
    <n v="31111"/>
    <s v="15"/>
    <s v="TESORERÍA"/>
    <s v="29C01A01"/>
    <s v="29"/>
    <x v="1"/>
    <s v="C"/>
    <s v="01"/>
    <x v="67"/>
    <s v="A"/>
    <s v="01"/>
    <s v="Gestión de puntos de pago para facilitar al contribuyente el pago de sus obligaciones en 2025"/>
    <s v="6"/>
    <s v="152"/>
    <s v="O16"/>
    <s v="E162"/>
    <m/>
    <s v="1504"/>
    <s v="DIRECCIÓN DE INGRESOS"/>
    <s v="M"/>
    <s v="15"/>
    <n v="1"/>
    <s v="3"/>
    <n v="3361"/>
    <s v="SERVICIOS DE APOYO ADMINISTRATIVO, TRADUCCIÓN, FOTOCOPIADO E IMPRESIÓN"/>
    <n v="110125"/>
    <n v="300000"/>
    <m/>
    <n v="300000"/>
    <s v="Papeleria Membretada"/>
    <s v="ENERO"/>
    <n v="300000"/>
    <m/>
    <m/>
    <m/>
    <m/>
    <m/>
    <m/>
    <m/>
    <m/>
    <m/>
    <m/>
    <m/>
    <n v="300000"/>
    <m/>
    <n v="45"/>
  </r>
  <r>
    <s v="3111109021271O02E02102C01A01E251217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2"/>
    <n v="2171"/>
    <s v="MATERIALES Y ÚTILES DE ENSEÑANZA"/>
    <n v="110125"/>
    <n v="500000"/>
    <m/>
    <n v="500000"/>
    <s v="ADQUISICIÓN DE MATERIAL DIDÁCTICO PARA LAS ACTIVIDADES"/>
    <s v="FEBRERO."/>
    <m/>
    <n v="500000"/>
    <m/>
    <m/>
    <m/>
    <m/>
    <m/>
    <m/>
    <m/>
    <m/>
    <m/>
    <m/>
    <n v="500000"/>
    <m/>
    <n v="45"/>
  </r>
  <r>
    <s v="3111109021271O02E02102C01A01E251113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131"/>
    <s v="SUELDO BASE"/>
    <n v="150125"/>
    <m/>
    <m/>
    <n v="24104077.68"/>
    <m/>
    <s v="ENERO"/>
    <n v="24104077.68"/>
    <m/>
    <m/>
    <m/>
    <m/>
    <m/>
    <m/>
    <m/>
    <m/>
    <m/>
    <m/>
    <m/>
    <n v="24104077.68"/>
    <m/>
    <n v="45"/>
  </r>
  <r>
    <s v="3111109021271O02E02102C01A01E25112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221"/>
    <s v="SUELDO PARA PERSONAL EVENTUAL"/>
    <n v="150125"/>
    <m/>
    <m/>
    <n v="14654928"/>
    <m/>
    <s v="ENERO"/>
    <n v="14654928"/>
    <m/>
    <m/>
    <m/>
    <m/>
    <m/>
    <m/>
    <m/>
    <m/>
    <m/>
    <m/>
    <m/>
    <n v="14654928"/>
    <m/>
    <n v="45"/>
  </r>
  <r>
    <s v="3111109021271O02E02102C01A01E251131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311"/>
    <s v="PRIMAS POR AÑOS DE SERVICIOS EFECTIVOS PRESTADOS"/>
    <n v="150125"/>
    <m/>
    <m/>
    <n v="1459968.96"/>
    <m/>
    <s v="ENERO"/>
    <n v="1459968.96"/>
    <m/>
    <m/>
    <m/>
    <m/>
    <m/>
    <m/>
    <m/>
    <m/>
    <m/>
    <m/>
    <m/>
    <n v="1459968.96"/>
    <m/>
    <n v="45"/>
  </r>
  <r>
    <s v="3111109021271O02E02102C01A01E25113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321"/>
    <s v="PRIMAS DE VACACIONES, DOMINICAL Y GRATIFICACIÓN DE FIN DE AÑO"/>
    <n v="150125"/>
    <m/>
    <m/>
    <n v="3817200.75"/>
    <m/>
    <s v="ENERO"/>
    <n v="3817200.75"/>
    <m/>
    <m/>
    <m/>
    <m/>
    <m/>
    <m/>
    <m/>
    <m/>
    <m/>
    <m/>
    <m/>
    <n v="3817200.75"/>
    <m/>
    <n v="45"/>
  </r>
  <r>
    <s v="3111109021271O02E02102C01A01E25113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321"/>
    <s v="PRIMAS DE VACACIONES, DOMINICAL Y GRATIFICACIÓN DE FIN DE AÑO"/>
    <n v="150125"/>
    <m/>
    <m/>
    <n v="1495333.33"/>
    <m/>
    <s v="ENERO"/>
    <n v="1495333.33"/>
    <m/>
    <m/>
    <m/>
    <m/>
    <m/>
    <m/>
    <m/>
    <m/>
    <m/>
    <m/>
    <m/>
    <n v="1495333.33"/>
    <m/>
    <n v="45"/>
  </r>
  <r>
    <s v="3111109021271O02E02102C01A01E251141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11"/>
    <s v="APORTACIONES DE SEGURIDAD SOCIAL"/>
    <n v="150125"/>
    <m/>
    <m/>
    <n v="6017625.1200000001"/>
    <m/>
    <s v="ENERO"/>
    <n v="6017625.1200000001"/>
    <m/>
    <m/>
    <m/>
    <m/>
    <m/>
    <m/>
    <m/>
    <m/>
    <m/>
    <m/>
    <m/>
    <n v="6017625.1200000001"/>
    <m/>
    <n v="45"/>
  </r>
  <r>
    <s v="3111109021271O02E02102C01A01E251141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11"/>
    <s v="APORTACIONES DE SEGURIDAD SOCIAL"/>
    <n v="150125"/>
    <m/>
    <m/>
    <n v="2583936"/>
    <m/>
    <s v="ENERO"/>
    <n v="2583936"/>
    <m/>
    <m/>
    <m/>
    <m/>
    <m/>
    <m/>
    <m/>
    <m/>
    <m/>
    <m/>
    <m/>
    <n v="2583936"/>
    <m/>
    <n v="45"/>
  </r>
  <r>
    <s v="3111109021271O02E02102C01A01E25114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21"/>
    <s v="APORTACIONES A FONDOS DE VIVIENDA"/>
    <n v="150125"/>
    <m/>
    <m/>
    <n v="752203.20000000007"/>
    <m/>
    <s v="ENERO"/>
    <n v="752203.20000000007"/>
    <m/>
    <m/>
    <m/>
    <m/>
    <m/>
    <m/>
    <m/>
    <m/>
    <m/>
    <m/>
    <m/>
    <n v="752203.20000000007"/>
    <m/>
    <n v="45"/>
  </r>
  <r>
    <s v="3111109021271O02E02102C01A01E25114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21"/>
    <s v="APORTACIONES A FONDOS DE VIVIENDA"/>
    <n v="150125"/>
    <m/>
    <m/>
    <n v="322992"/>
    <m/>
    <s v="ENERO"/>
    <n v="322992"/>
    <m/>
    <m/>
    <m/>
    <m/>
    <m/>
    <m/>
    <m/>
    <m/>
    <m/>
    <m/>
    <m/>
    <n v="322992"/>
    <m/>
    <n v="45"/>
  </r>
  <r>
    <s v="3111109021271O02E02102C01A01E251143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31"/>
    <s v="APORTACIONES AL SISTEMA PARA EL RETIRO"/>
    <n v="150125"/>
    <m/>
    <m/>
    <n v="501468.72000000003"/>
    <m/>
    <s v="ENERO"/>
    <n v="501468.72000000003"/>
    <m/>
    <m/>
    <m/>
    <m/>
    <m/>
    <m/>
    <m/>
    <m/>
    <m/>
    <m/>
    <m/>
    <n v="501468.72000000003"/>
    <m/>
    <n v="45"/>
  </r>
  <r>
    <s v="3111109021271O02E02102C01A01E251143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31"/>
    <s v="APORTACIONES AL SISTEMA PARA EL RETIRO"/>
    <n v="150125"/>
    <m/>
    <m/>
    <n v="215328"/>
    <m/>
    <s v="ENERO"/>
    <n v="215328"/>
    <m/>
    <m/>
    <m/>
    <m/>
    <m/>
    <m/>
    <m/>
    <m/>
    <m/>
    <m/>
    <m/>
    <n v="215328"/>
    <m/>
    <n v="45"/>
  </r>
  <r>
    <s v="3111109021271O02E02102C01A01E251292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2"/>
    <n v="2921"/>
    <s v="REFACCIONES Y ACCESORIOS MENORES DE EDIFICIOS"/>
    <n v="110125"/>
    <n v="220000"/>
    <n v="-219500"/>
    <n v="500"/>
    <s v="ADQUISICIÓN DE INSUMOS PARA LA SEGURIDAD DE LOS INMUEBLES"/>
    <s v="MARZO"/>
    <m/>
    <m/>
    <n v="500"/>
    <m/>
    <m/>
    <m/>
    <m/>
    <m/>
    <m/>
    <m/>
    <m/>
    <m/>
    <n v="500"/>
    <m/>
    <n v="45"/>
  </r>
  <r>
    <s v="3111109031271O02E02401C02A01E251441111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4"/>
    <n v="4411"/>
    <s v="AYUDAS SOCIALES A PERSONAS"/>
    <n v="110125"/>
    <n v="1500000"/>
    <m/>
    <n v="1500000"/>
    <s v="ENTREGA DE RECUROS EN ESPECIE PARA PERSONAS CON DISCAPACIDAD"/>
    <s v="FEBRERO-DICIEMBRE"/>
    <m/>
    <n v="136363.70000000001"/>
    <n v="136363.63"/>
    <n v="136363.63"/>
    <n v="136363.63"/>
    <n v="136363.63"/>
    <n v="136363.63"/>
    <n v="136363.63"/>
    <n v="136363.63"/>
    <n v="136363.63"/>
    <n v="136363.63"/>
    <n v="136363.63"/>
    <n v="1500000"/>
    <m/>
    <n v="45"/>
  </r>
  <r>
    <s v="3111109031271O02E02401C02A01E251113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131"/>
    <s v="SUELDO BASE"/>
    <n v="150125"/>
    <m/>
    <m/>
    <n v="2195120.16"/>
    <m/>
    <s v="ENERO"/>
    <n v="2195120.16"/>
    <m/>
    <m/>
    <m/>
    <m/>
    <m/>
    <m/>
    <m/>
    <m/>
    <m/>
    <m/>
    <m/>
    <n v="2195120.16"/>
    <m/>
    <n v="45"/>
  </r>
  <r>
    <s v="3111109031271O02E02401C02A01E251131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311"/>
    <s v="PRIMAS POR AÑOS DE SERVICIOS EFECTIVOS PRESTADOS"/>
    <n v="150125"/>
    <m/>
    <m/>
    <n v="51528.479999999996"/>
    <m/>
    <s v="ENERO"/>
    <n v="51528.479999999996"/>
    <m/>
    <m/>
    <m/>
    <m/>
    <m/>
    <m/>
    <m/>
    <m/>
    <m/>
    <m/>
    <m/>
    <n v="51528.479999999996"/>
    <m/>
    <n v="45"/>
  </r>
  <r>
    <s v="3111109031271O02E02401C02A01E251132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321"/>
    <s v="PRIMAS DE VACACIONES, DOMINICAL Y GRATIFICACIÓN DE FIN DE AÑO"/>
    <n v="150125"/>
    <m/>
    <m/>
    <n v="335365.58"/>
    <m/>
    <s v="ENERO"/>
    <n v="335365.58"/>
    <m/>
    <m/>
    <m/>
    <m/>
    <m/>
    <m/>
    <m/>
    <m/>
    <m/>
    <m/>
    <m/>
    <n v="335365.58"/>
    <m/>
    <n v="45"/>
  </r>
  <r>
    <s v="3111109031271O02E02401C02A01E251141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411"/>
    <s v="APORTACIONES DE SEGURIDAD SOCIAL"/>
    <n v="150125"/>
    <m/>
    <m/>
    <n v="526828.80000000005"/>
    <m/>
    <s v="ENERO"/>
    <n v="526828.80000000005"/>
    <m/>
    <m/>
    <m/>
    <m/>
    <m/>
    <m/>
    <m/>
    <m/>
    <m/>
    <m/>
    <m/>
    <n v="526828.80000000005"/>
    <m/>
    <n v="45"/>
  </r>
  <r>
    <s v="3111109031271O02E02401C02A01E251142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421"/>
    <s v="APORTACIONES A FONDOS DE VIVIENDA"/>
    <n v="150125"/>
    <m/>
    <m/>
    <n v="65853.600000000006"/>
    <m/>
    <s v="ENERO"/>
    <n v="65853.600000000006"/>
    <m/>
    <m/>
    <m/>
    <m/>
    <m/>
    <m/>
    <m/>
    <m/>
    <m/>
    <m/>
    <m/>
    <n v="65853.600000000006"/>
    <m/>
    <n v="45"/>
  </r>
  <r>
    <s v="3111109031271O02E02401C02A01E251143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431"/>
    <s v="APORTACIONES AL SISTEMA PARA EL RETIRO"/>
    <n v="150125"/>
    <m/>
    <m/>
    <n v="43902.479999999996"/>
    <m/>
    <s v="ENERO"/>
    <n v="43902.479999999996"/>
    <m/>
    <m/>
    <m/>
    <m/>
    <m/>
    <m/>
    <m/>
    <m/>
    <m/>
    <m/>
    <m/>
    <n v="43902.479999999996"/>
    <m/>
    <n v="45"/>
  </r>
  <r>
    <s v="3111109031271O02E02401C02A01E251441111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4"/>
    <n v="4411"/>
    <s v="AYUDAS SOCIALES A PERSONAS"/>
    <n v="110125"/>
    <n v="1000000"/>
    <m/>
    <n v="1000000"/>
    <s v="ENTREGA DE RECURSOS ADAPTADOS FUNCIONALES PARA PERSONAS CON DISCAPACIDAD"/>
    <s v="JUNIO"/>
    <m/>
    <m/>
    <m/>
    <m/>
    <m/>
    <n v="1000000"/>
    <m/>
    <m/>
    <m/>
    <m/>
    <m/>
    <m/>
    <n v="1000000"/>
    <m/>
    <n v="45"/>
  </r>
  <r>
    <s v="3111109021271O02E02102C01A01E251253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2"/>
    <n v="2531"/>
    <s v="MEDICINAS Y PRODUCTOS FARMACÉUTICOS"/>
    <n v="110125"/>
    <n v="80000"/>
    <m/>
    <n v="80000"/>
    <s v="ADQUISICIÓN DE INSUMOS BÁSICOS PARA LA ATENCIÓN DE LOS USUARIOS DE ESTANCIAS"/>
    <s v="FEBRERO."/>
    <m/>
    <n v="80000"/>
    <m/>
    <m/>
    <m/>
    <m/>
    <m/>
    <m/>
    <m/>
    <m/>
    <m/>
    <m/>
    <n v="80000"/>
    <m/>
    <n v="45"/>
  </r>
  <r>
    <s v="3111109021271O02E02401C02A02E2514411110125993"/>
    <n v="31111"/>
    <s v="09"/>
    <s v="COORDINACIÓN GENERAL DE COMBATE A LA DESIGUALDAD"/>
    <s v="01C02A02"/>
    <s v="01"/>
    <x v="28"/>
    <s v="C"/>
    <s v="02"/>
    <x v="68"/>
    <s v="A"/>
    <s v="02"/>
    <s v="Gestión de apoyos en especie a personas tapatías con carencia alimentaria."/>
    <s v="1"/>
    <s v="271"/>
    <s v="O02"/>
    <s v="E024"/>
    <m/>
    <s v="0902"/>
    <s v="DIRECCIÓN DE PROGRAMAS SOCIALES MUNICIPALES"/>
    <s v="E"/>
    <s v="25"/>
    <n v="1"/>
    <s v="4"/>
    <n v="4411"/>
    <s v="AYUDAS SOCIALES A PERSONAS"/>
    <n v="110125"/>
    <n v="3800000"/>
    <m/>
    <n v="3800000"/>
    <s v="AYUDA SOCIAL EN ESPECIE A PERSONAS DEL PROGRAMA CORAZÓN CONTENTO (IRREDUCTIBLE)"/>
    <s v="FEBRERO"/>
    <m/>
    <n v="3800000"/>
    <m/>
    <m/>
    <m/>
    <m/>
    <m/>
    <m/>
    <m/>
    <m/>
    <m/>
    <m/>
    <n v="3800000"/>
    <m/>
    <n v="45"/>
  </r>
  <r>
    <s v="3111109021271O02E02102C01A02E2514411110125993"/>
    <n v="31111"/>
    <s v="09"/>
    <s v="COORDINACIÓN GENERAL DE COMBATE A LA DESIGUALDAD"/>
    <s v="02C01A02"/>
    <s v="02"/>
    <x v="27"/>
    <s v="C"/>
    <s v="01"/>
    <x v="65"/>
    <s v="A"/>
    <s v="02"/>
    <s v="Gestión de apoyos integrales atención y cuidado a la niñez que reside en el municipio de Guadalajara en las estancias y/o guarderias privadas.."/>
    <s v="1"/>
    <s v="271"/>
    <s v="O02"/>
    <s v="E021"/>
    <m/>
    <s v="0902"/>
    <s v="DIRECCIÓN DE PROGRAMAS SOCIALES MUNICIPALES"/>
    <s v="E"/>
    <s v="25"/>
    <n v="1"/>
    <s v="4"/>
    <n v="4411"/>
    <s v="AYUDAS SOCIALES A PERSONAS"/>
    <n v="110125"/>
    <n v="10000000"/>
    <m/>
    <n v="10000000"/>
    <s v="APOYO ECONÓMICO PARA PERSONAS QUE REQUIEREN LA CONTRATACIÓN DEL SERVICIO DE ESTANCIA INFANTIL (Irreductible)"/>
    <s v="MARZO-MAYO-JULIO-SEPTIEMBRE-NOVIEMBRE"/>
    <m/>
    <m/>
    <n v="2000000"/>
    <m/>
    <n v="2000000"/>
    <m/>
    <n v="2000000"/>
    <m/>
    <n v="2000000"/>
    <m/>
    <n v="2000000"/>
    <m/>
    <n v="10000000"/>
    <m/>
    <n v="45"/>
  </r>
  <r>
    <s v="3111109011271O02E02202C02A01E2514411110125993"/>
    <n v="31111"/>
    <s v="09"/>
    <s v="COORDINACIÓN GENERAL DE COMBATE A LA DESIGUALDAD"/>
    <s v="02C02A01"/>
    <s v="02"/>
    <x v="27"/>
    <s v="C"/>
    <s v="02"/>
    <x v="69"/>
    <s v="A"/>
    <s v="01"/>
    <s v="Gestión de acciones para mejorar la calidad de vida y el desarrollo integral de las juventudes."/>
    <s v="1"/>
    <s v="271"/>
    <s v="O02"/>
    <s v="E022"/>
    <m/>
    <s v="0901"/>
    <s v="ENLACE ADMINISTRATIVO DE COORDINACIÓN GENERAL DE COMBATE A LA DESIGUALDAD"/>
    <s v="E"/>
    <s v="25"/>
    <n v="1"/>
    <s v="4"/>
    <n v="4411"/>
    <s v="AYUDAS SOCIALES A PERSONAS"/>
    <n v="110125"/>
    <n v="10000000"/>
    <m/>
    <n v="10000000"/>
    <s v="APOYO SOCIAL A ALUMNOS DE NIVEL LICENCIATURA (Irreductible)"/>
    <s v="MARZO-MAYO-JULIO-SEPTIEMBRE-NOVIEMBRE"/>
    <m/>
    <m/>
    <n v="2000000"/>
    <m/>
    <n v="2000000"/>
    <m/>
    <n v="2000000"/>
    <m/>
    <n v="2000000"/>
    <m/>
    <n v="2000000"/>
    <m/>
    <n v="10000000"/>
    <m/>
    <n v="45"/>
  </r>
  <r>
    <s v="3111109041271O02E02202C02A01E251382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3"/>
    <n v="3821"/>
    <s v="GASTOS DE ORDEN SOCIAL Y CULTURAL"/>
    <n v="110125"/>
    <n v="1025000"/>
    <m/>
    <n v="1025000"/>
    <s v="HACKATON, TALLER DE CALAVERAS Y ALEBRIJES RECICLADOS"/>
    <s v="MARZO"/>
    <m/>
    <m/>
    <n v="1025000"/>
    <m/>
    <m/>
    <m/>
    <m/>
    <m/>
    <m/>
    <m/>
    <m/>
    <m/>
    <n v="1025000"/>
    <m/>
    <n v="45"/>
  </r>
  <r>
    <s v="3111109041271O02E02202C02A01E251113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131"/>
    <s v="SUELDO BASE"/>
    <n v="150125"/>
    <m/>
    <m/>
    <n v="1275634.32"/>
    <m/>
    <s v="ENERO"/>
    <n v="1275634.32"/>
    <m/>
    <m/>
    <m/>
    <m/>
    <m/>
    <m/>
    <m/>
    <m/>
    <m/>
    <m/>
    <m/>
    <n v="1275634.32"/>
    <m/>
    <n v="45"/>
  </r>
  <r>
    <s v="3111109041271O02E02202C02A01E25112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221"/>
    <s v="SUELDO PARA PERSONAL EVENTUAL"/>
    <n v="150125"/>
    <m/>
    <m/>
    <n v="1014312"/>
    <m/>
    <s v="ENERO"/>
    <n v="1014312"/>
    <m/>
    <m/>
    <m/>
    <m/>
    <m/>
    <m/>
    <m/>
    <m/>
    <m/>
    <m/>
    <m/>
    <n v="1014312"/>
    <m/>
    <n v="45"/>
  </r>
  <r>
    <s v="3111109041271O02E02202C02A01E25113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321"/>
    <s v="PRIMAS DE VACACIONES, DOMINICAL Y GRATIFICACIÓN DE FIN DE AÑO"/>
    <n v="150125"/>
    <m/>
    <m/>
    <n v="194888.58"/>
    <m/>
    <s v="ENERO"/>
    <n v="194888.58"/>
    <m/>
    <m/>
    <m/>
    <m/>
    <m/>
    <m/>
    <m/>
    <m/>
    <m/>
    <m/>
    <m/>
    <n v="194888.58"/>
    <m/>
    <n v="45"/>
  </r>
  <r>
    <s v="3111109041271O02E02202C02A01E25113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321"/>
    <s v="PRIMAS DE VACACIONES, DOMINICAL Y GRATIFICACIÓN DE FIN DE AÑO"/>
    <n v="150125"/>
    <m/>
    <m/>
    <n v="113866.67"/>
    <m/>
    <s v="ENERO"/>
    <n v="113866.67"/>
    <m/>
    <m/>
    <m/>
    <m/>
    <m/>
    <m/>
    <m/>
    <m/>
    <m/>
    <m/>
    <m/>
    <n v="113866.67"/>
    <m/>
    <n v="45"/>
  </r>
  <r>
    <s v="3111109041271O02E02202C02A01E251141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11"/>
    <s v="APORTACIONES DE SEGURIDAD SOCIAL"/>
    <n v="150125"/>
    <m/>
    <m/>
    <n v="306152.16000000003"/>
    <m/>
    <s v="ENERO"/>
    <n v="306152.16000000003"/>
    <m/>
    <m/>
    <m/>
    <m/>
    <m/>
    <m/>
    <m/>
    <m/>
    <m/>
    <m/>
    <m/>
    <n v="306152.16000000003"/>
    <m/>
    <n v="45"/>
  </r>
  <r>
    <s v="3111109041271O02E02202C02A01E251141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11"/>
    <s v="APORTACIONES DE SEGURIDAD SOCIAL"/>
    <n v="150125"/>
    <m/>
    <m/>
    <n v="196761.59999999998"/>
    <m/>
    <s v="ENERO"/>
    <n v="196761.59999999998"/>
    <m/>
    <m/>
    <m/>
    <m/>
    <m/>
    <m/>
    <m/>
    <m/>
    <m/>
    <m/>
    <m/>
    <n v="196761.59999999998"/>
    <m/>
    <n v="45"/>
  </r>
  <r>
    <s v="3111109041271O02E02202C02A01E25114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21"/>
    <s v="APORTACIONES A FONDOS DE VIVIENDA"/>
    <n v="150125"/>
    <m/>
    <m/>
    <n v="38268.959999999999"/>
    <m/>
    <s v="ENERO"/>
    <n v="38268.959999999999"/>
    <m/>
    <m/>
    <m/>
    <m/>
    <m/>
    <m/>
    <m/>
    <m/>
    <m/>
    <m/>
    <m/>
    <n v="38268.959999999999"/>
    <m/>
    <n v="45"/>
  </r>
  <r>
    <s v="3111109041271O02E02202C02A01E25114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21"/>
    <s v="APORTACIONES A FONDOS DE VIVIENDA"/>
    <n v="150125"/>
    <m/>
    <m/>
    <n v="24595.199999999997"/>
    <m/>
    <s v="ENERO"/>
    <n v="24595.199999999997"/>
    <m/>
    <m/>
    <m/>
    <m/>
    <m/>
    <m/>
    <m/>
    <m/>
    <m/>
    <m/>
    <m/>
    <n v="24595.199999999997"/>
    <m/>
    <n v="45"/>
  </r>
  <r>
    <s v="3111109041271O02E02202C02A01E251143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31"/>
    <s v="APORTACIONES AL SISTEMA PARA EL RETIRO"/>
    <n v="150125"/>
    <m/>
    <m/>
    <n v="25512.720000000001"/>
    <m/>
    <s v="ENERO"/>
    <n v="25512.720000000001"/>
    <m/>
    <m/>
    <m/>
    <m/>
    <m/>
    <m/>
    <m/>
    <m/>
    <m/>
    <m/>
    <m/>
    <n v="25512.720000000001"/>
    <m/>
    <n v="45"/>
  </r>
  <r>
    <s v="3111109041271O02E02202C02A01E251143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31"/>
    <s v="APORTACIONES AL SISTEMA PARA EL RETIRO"/>
    <n v="150125"/>
    <m/>
    <m/>
    <n v="16396.800000000003"/>
    <m/>
    <s v="ENERO"/>
    <n v="16396.800000000003"/>
    <m/>
    <m/>
    <m/>
    <m/>
    <m/>
    <m/>
    <m/>
    <m/>
    <m/>
    <m/>
    <m/>
    <n v="16396.800000000003"/>
    <m/>
    <n v="45"/>
  </r>
  <r>
    <s v="3111109101271O02E02401C03A01E251441111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4"/>
    <n v="4411"/>
    <s v="AYUDAS SOCIALES A PERSONAS"/>
    <n v="110125"/>
    <n v="1000000"/>
    <m/>
    <n v="1000000"/>
    <s v="PARA PROYECTOS DE LA DIRECCIÓN "/>
    <s v="FEBRERO"/>
    <m/>
    <n v="1000000"/>
    <m/>
    <m/>
    <m/>
    <m/>
    <m/>
    <m/>
    <m/>
    <m/>
    <m/>
    <m/>
    <n v="1000000"/>
    <m/>
    <n v="45"/>
  </r>
  <r>
    <s v="3111109101271O02E02401C03A01E251113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131"/>
    <s v="SUELDO BASE"/>
    <n v="150125"/>
    <m/>
    <m/>
    <n v="539915.76"/>
    <m/>
    <s v="ENERO"/>
    <n v="539915.76"/>
    <m/>
    <m/>
    <m/>
    <m/>
    <m/>
    <m/>
    <m/>
    <m/>
    <m/>
    <m/>
    <m/>
    <n v="539915.76"/>
    <m/>
    <n v="45"/>
  </r>
  <r>
    <s v="3111109101271O02E02401C03A01E251132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321"/>
    <s v="PRIMAS DE VACACIONES, DOMINICAL Y GRATIFICACIÓN DE FIN DE AÑO"/>
    <n v="150125"/>
    <m/>
    <m/>
    <n v="82487.13"/>
    <m/>
    <s v="ENERO"/>
    <n v="82487.13"/>
    <m/>
    <m/>
    <m/>
    <m/>
    <m/>
    <m/>
    <m/>
    <m/>
    <m/>
    <m/>
    <m/>
    <n v="82487.13"/>
    <m/>
    <n v="45"/>
  </r>
  <r>
    <s v="3111109101271O02E02401C03A01E251141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411"/>
    <s v="APORTACIONES DE SEGURIDAD SOCIAL"/>
    <n v="150125"/>
    <m/>
    <m/>
    <n v="129579.84"/>
    <m/>
    <s v="ENERO"/>
    <n v="129579.84"/>
    <m/>
    <m/>
    <m/>
    <m/>
    <m/>
    <m/>
    <m/>
    <m/>
    <m/>
    <m/>
    <m/>
    <n v="129579.84"/>
    <m/>
    <n v="45"/>
  </r>
  <r>
    <s v="3111109101271O02E02401C03A01E251142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421"/>
    <s v="APORTACIONES A FONDOS DE VIVIENDA"/>
    <n v="150125"/>
    <m/>
    <m/>
    <n v="16197.36"/>
    <m/>
    <s v="ENERO"/>
    <n v="16197.36"/>
    <m/>
    <m/>
    <m/>
    <m/>
    <m/>
    <m/>
    <m/>
    <m/>
    <m/>
    <m/>
    <m/>
    <n v="16197.36"/>
    <m/>
    <n v="45"/>
  </r>
  <r>
    <s v="3111109101271O02E02401C03A01E251143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431"/>
    <s v="APORTACIONES AL SISTEMA PARA EL RETIRO"/>
    <n v="150125"/>
    <m/>
    <m/>
    <n v="10798.32"/>
    <m/>
    <s v="ENERO"/>
    <n v="10798.32"/>
    <m/>
    <m/>
    <m/>
    <m/>
    <m/>
    <m/>
    <m/>
    <m/>
    <m/>
    <m/>
    <m/>
    <n v="10798.32"/>
    <m/>
    <n v="45"/>
  </r>
  <r>
    <s v="3111109041271O02E02202C02A01E251273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2"/>
    <n v="2731"/>
    <s v="ARTÍCULOS DEPORTIVOS"/>
    <n v="110125"/>
    <n v="70000"/>
    <m/>
    <n v="70000"/>
    <s v="BALONES, PELOTAS, TROFEOS Y MEDALLAS"/>
    <s v="FEBRERO."/>
    <m/>
    <n v="70000"/>
    <m/>
    <m/>
    <m/>
    <m/>
    <m/>
    <m/>
    <m/>
    <m/>
    <m/>
    <m/>
    <n v="70000"/>
    <m/>
    <n v="45"/>
  </r>
  <r>
    <s v="3111109091271O02E02401C03A02E251441111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4"/>
    <n v="4411"/>
    <s v="AYUDAS SOCIALES A PERSONAS"/>
    <n v="110125"/>
    <n v="1000000"/>
    <m/>
    <n v="1000000"/>
    <s v="PARA PROYECTOS DE LA DIRECCIÓN "/>
    <s v="FEBRERO"/>
    <m/>
    <n v="1000000"/>
    <m/>
    <m/>
    <m/>
    <m/>
    <m/>
    <m/>
    <m/>
    <m/>
    <m/>
    <m/>
    <n v="1000000"/>
    <m/>
    <n v="45"/>
  </r>
  <r>
    <s v="3111109091271O02E02401C03A02E251113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131"/>
    <s v="SUELDO BASE"/>
    <n v="150125"/>
    <m/>
    <m/>
    <n v="539915.76"/>
    <m/>
    <s v="ENERO"/>
    <n v="539915.76"/>
    <m/>
    <m/>
    <m/>
    <m/>
    <m/>
    <m/>
    <m/>
    <m/>
    <m/>
    <m/>
    <m/>
    <n v="539915.76"/>
    <m/>
    <n v="45"/>
  </r>
  <r>
    <s v="3111109091271O02E02401C03A02E251132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321"/>
    <s v="PRIMAS DE VACACIONES, DOMINICAL Y GRATIFICACIÓN DE FIN DE AÑO"/>
    <n v="150125"/>
    <m/>
    <m/>
    <n v="82487.13"/>
    <m/>
    <s v="ENERO"/>
    <n v="82487.13"/>
    <m/>
    <m/>
    <m/>
    <m/>
    <m/>
    <m/>
    <m/>
    <m/>
    <m/>
    <m/>
    <m/>
    <n v="82487.13"/>
    <m/>
    <n v="45"/>
  </r>
  <r>
    <s v="3111109091271O02E02401C03A02E251141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411"/>
    <s v="APORTACIONES DE SEGURIDAD SOCIAL"/>
    <n v="150125"/>
    <m/>
    <m/>
    <n v="129579.84"/>
    <m/>
    <s v="ENERO"/>
    <n v="129579.84"/>
    <m/>
    <m/>
    <m/>
    <m/>
    <m/>
    <m/>
    <m/>
    <m/>
    <m/>
    <m/>
    <m/>
    <n v="129579.84"/>
    <m/>
    <n v="45"/>
  </r>
  <r>
    <s v="3111109091271O02E02401C03A02E251142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421"/>
    <s v="APORTACIONES A FONDOS DE VIVIENDA"/>
    <n v="150125"/>
    <m/>
    <m/>
    <n v="16197.36"/>
    <m/>
    <s v="ENERO"/>
    <n v="16197.36"/>
    <m/>
    <m/>
    <m/>
    <m/>
    <m/>
    <m/>
    <m/>
    <m/>
    <m/>
    <m/>
    <m/>
    <n v="16197.36"/>
    <m/>
    <n v="45"/>
  </r>
  <r>
    <s v="3111109091271O02E02401C03A02E251143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431"/>
    <s v="APORTACIONES AL SISTEMA PARA EL RETIRO"/>
    <n v="150125"/>
    <m/>
    <m/>
    <n v="10798.32"/>
    <m/>
    <s v="ENERO"/>
    <n v="10798.32"/>
    <m/>
    <m/>
    <m/>
    <m/>
    <m/>
    <m/>
    <m/>
    <m/>
    <m/>
    <m/>
    <m/>
    <n v="10798.32"/>
    <m/>
    <n v="45"/>
  </r>
  <r>
    <s v="3111109021271O02E02301C03A03E2512111110125993"/>
    <n v="31111"/>
    <s v="09"/>
    <s v="COORDINACIÓN GENERAL DE COMBATE A LA DESIGUALDAD"/>
    <s v="01C03A03"/>
    <s v="01"/>
    <x v="28"/>
    <s v="C"/>
    <s v="03"/>
    <x v="70"/>
    <s v="A"/>
    <s v="03"/>
    <s v="Gestión de los recursos financieros para las acciones de construcción del tejido social, en los centros de bienestar comunitario."/>
    <s v="1"/>
    <s v="271"/>
    <s v="O02"/>
    <s v="E023"/>
    <m/>
    <s v="0902"/>
    <s v="DIRECCIÓN DE PROGRAMAS SOCIALES MUNICIPALES"/>
    <s v="E"/>
    <s v="25"/>
    <n v="1"/>
    <s v="2"/>
    <n v="2111"/>
    <s v="MATERIALES, ÚTILES Y EQUIPOS MENORES DE OFICINA"/>
    <n v="110125"/>
    <n v="100000"/>
    <m/>
    <n v="100000"/>
    <s v="ADQUISICIÓN DE INSUMOS PARA SEÑALIZAR LOS INMUEBLES"/>
    <s v="FEBRERO"/>
    <m/>
    <n v="100000"/>
    <m/>
    <m/>
    <m/>
    <m/>
    <m/>
    <m/>
    <m/>
    <m/>
    <m/>
    <m/>
    <n v="100000"/>
    <m/>
    <n v="45"/>
  </r>
  <r>
    <s v="3111109041271O02E02202C02A01E251215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2"/>
    <n v="2151"/>
    <s v="MATERIAL IMPRESO E INFORMACIÓN DIGITAL"/>
    <n v="110125"/>
    <n v="60000"/>
    <m/>
    <n v="60000"/>
    <s v="SOUVENIRS"/>
    <s v="FEBRERO."/>
    <m/>
    <n v="60000"/>
    <m/>
    <m/>
    <m/>
    <m/>
    <m/>
    <m/>
    <m/>
    <m/>
    <m/>
    <m/>
    <n v="60000"/>
    <m/>
    <n v="45"/>
  </r>
  <r>
    <s v="3112009061271O02E02501C04A01E2514211110125993"/>
    <n v="31120"/>
    <s v="09"/>
    <s v="COORDINACIÓN GENERAL DE COMBATE A LA DESIGUALDAD"/>
    <s v="01C04A01"/>
    <s v="01"/>
    <x v="28"/>
    <s v="C"/>
    <s v="04"/>
    <x v="71"/>
    <s v="A"/>
    <s v="01"/>
    <s v="Gestión del subsidio para las acciones de igualdad sustantiva y atención integral de personas en situación de violencia, ejercido por el Instituto Municipal de las Mujeres de Guadalajara."/>
    <s v="1"/>
    <s v="271"/>
    <s v="O02"/>
    <s v="E025"/>
    <m/>
    <s v="0906"/>
    <s v="OPD INSTITUTO MUNICIPAL DE LA MUJER"/>
    <s v="E"/>
    <s v="25"/>
    <n v="1"/>
    <s v="4"/>
    <n v="4211"/>
    <s v="TRANSFERENCIAS OTORGADAS A ENTIDADES PARAESTATALES NO EMPRESARIALES Y NO FINANCIERAS"/>
    <n v="110125"/>
    <n v="20500000"/>
    <n v="1500000"/>
    <n v="22000000"/>
    <s v="PAGO DE SUBSIDIO OTORGADO MENSUALMENTE A LA OPD INMUJERES DE GUADALAJARA (IRREDUCTIBLE)"/>
    <s v="FEBRERO-DICIEMBRE"/>
    <m/>
    <n v="2000000"/>
    <n v="2000000"/>
    <n v="2000000"/>
    <n v="2000000"/>
    <n v="2000000"/>
    <n v="2000000"/>
    <n v="2000000"/>
    <n v="2000000"/>
    <n v="2000000"/>
    <n v="2000000"/>
    <n v="2000000"/>
    <n v="22000000"/>
    <m/>
    <n v="45"/>
  </r>
  <r>
    <s v="3111109041271O02E02202C02A01E251399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3"/>
    <n v="3991"/>
    <s v="OTROS SERVICIOS GENERALES"/>
    <n v="110125"/>
    <n v="45000"/>
    <m/>
    <n v="45000"/>
    <s v="SERVICIO DE ARBITRAJE"/>
    <s v="FEBRERO."/>
    <m/>
    <n v="45000"/>
    <m/>
    <m/>
    <m/>
    <m/>
    <m/>
    <m/>
    <m/>
    <m/>
    <m/>
    <m/>
    <n v="45000"/>
    <m/>
    <n v="45"/>
  </r>
  <r>
    <s v="3111109011271O02E02202C02A02E251221111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2"/>
    <n v="2211"/>
    <s v="PRODUCTOS ALIMENTICIOS PARA PERSONAS"/>
    <n v="110125"/>
    <n v="1000000"/>
    <m/>
    <n v="1000000"/>
    <s v="ADQUISICION DE ALIMENTOS PARA LA OPERACIÓN DE LAS GUARDERIAS 24/7 MUNICIPALES (Irreductible)"/>
    <s v="ENERO"/>
    <n v="1000000"/>
    <m/>
    <m/>
    <m/>
    <m/>
    <m/>
    <m/>
    <m/>
    <m/>
    <m/>
    <m/>
    <m/>
    <n v="1000000"/>
    <m/>
    <n v="45"/>
  </r>
  <r>
    <s v="3111109011271O02E02202C02A02E25111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131"/>
    <s v="SUELDO BASE"/>
    <n v="150125"/>
    <m/>
    <m/>
    <n v="13303720.32"/>
    <m/>
    <s v="ENERO"/>
    <n v="13303720.32"/>
    <m/>
    <m/>
    <m/>
    <m/>
    <m/>
    <m/>
    <m/>
    <m/>
    <m/>
    <m/>
    <m/>
    <n v="13303720.32"/>
    <m/>
    <n v="45"/>
  </r>
  <r>
    <s v="3111109011271O02E02202C02A02E25111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131"/>
    <s v="SUELDO BASE"/>
    <n v="150125"/>
    <m/>
    <m/>
    <n v="1354165.03"/>
    <m/>
    <s v="ENERO"/>
    <n v="1354165.03"/>
    <m/>
    <m/>
    <m/>
    <m/>
    <m/>
    <m/>
    <m/>
    <m/>
    <m/>
    <m/>
    <m/>
    <n v="1354165.03"/>
    <m/>
    <n v="45"/>
  </r>
  <r>
    <s v="3111109011271O02E02202C02A02E25112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221"/>
    <s v="SUELDO PARA PERSONAL EVENTUAL"/>
    <n v="150125"/>
    <m/>
    <m/>
    <n v="4399296"/>
    <m/>
    <s v="ENERO"/>
    <n v="4399296"/>
    <m/>
    <m/>
    <m/>
    <m/>
    <m/>
    <m/>
    <m/>
    <m/>
    <m/>
    <m/>
    <m/>
    <n v="4399296"/>
    <m/>
    <n v="45"/>
  </r>
  <r>
    <s v="3111109011271O02E02202C02A02E251131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311"/>
    <s v="PRIMAS POR AÑOS DE SERVICIOS EFECTIVOS PRESTADOS"/>
    <n v="150125"/>
    <m/>
    <m/>
    <n v="594294.24"/>
    <m/>
    <s v="ENERO"/>
    <n v="594294.24"/>
    <m/>
    <m/>
    <m/>
    <m/>
    <m/>
    <m/>
    <m/>
    <m/>
    <m/>
    <m/>
    <m/>
    <n v="594294.24"/>
    <m/>
    <n v="45"/>
  </r>
  <r>
    <s v="3111109011271O02E02202C02A02E25113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321"/>
    <s v="PRIMAS DE VACACIONES, DOMINICAL Y GRATIFICACIÓN DE FIN DE AÑO"/>
    <n v="150125"/>
    <m/>
    <m/>
    <n v="2032512.81"/>
    <m/>
    <s v="ENERO"/>
    <n v="2032512.81"/>
    <m/>
    <m/>
    <m/>
    <m/>
    <m/>
    <m/>
    <m/>
    <m/>
    <m/>
    <m/>
    <m/>
    <n v="2032512.81"/>
    <m/>
    <n v="45"/>
  </r>
  <r>
    <s v="3111109011271O02E02202C02A02E25113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321"/>
    <s v="PRIMAS DE VACACIONES, DOMINICAL Y GRATIFICACIÓN DE FIN DE AÑO"/>
    <n v="150125"/>
    <m/>
    <m/>
    <n v="454716.67"/>
    <m/>
    <s v="ENERO"/>
    <n v="454716.67"/>
    <m/>
    <m/>
    <m/>
    <m/>
    <m/>
    <m/>
    <m/>
    <m/>
    <m/>
    <m/>
    <m/>
    <n v="454716.67"/>
    <m/>
    <n v="45"/>
  </r>
  <r>
    <s v="3111109011271O02E02202C02A02E251141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11"/>
    <s v="APORTACIONES DE SEGURIDAD SOCIAL"/>
    <n v="150125"/>
    <m/>
    <m/>
    <n v="3192892.8000000003"/>
    <m/>
    <s v="ENERO"/>
    <n v="3192892.8000000003"/>
    <m/>
    <m/>
    <m/>
    <m/>
    <m/>
    <m/>
    <m/>
    <m/>
    <m/>
    <m/>
    <m/>
    <n v="3192892.8000000003"/>
    <m/>
    <n v="45"/>
  </r>
  <r>
    <s v="3111109011271O02E02202C02A02E251141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11"/>
    <s v="APORTACIONES DE SEGURIDAD SOCIAL"/>
    <n v="150125"/>
    <m/>
    <m/>
    <n v="785750.39999999991"/>
    <m/>
    <s v="ENERO"/>
    <n v="785750.39999999991"/>
    <m/>
    <m/>
    <m/>
    <m/>
    <m/>
    <m/>
    <m/>
    <m/>
    <m/>
    <m/>
    <m/>
    <n v="785750.39999999991"/>
    <m/>
    <n v="45"/>
  </r>
  <r>
    <s v="3111109011271O02E02202C02A02E25114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21"/>
    <s v="APORTACIONES A FONDOS DE VIVIENDA"/>
    <n v="150125"/>
    <m/>
    <m/>
    <n v="399111.60000000003"/>
    <m/>
    <s v="ENERO"/>
    <n v="399111.60000000003"/>
    <m/>
    <m/>
    <m/>
    <m/>
    <m/>
    <m/>
    <m/>
    <m/>
    <m/>
    <m/>
    <m/>
    <n v="399111.60000000003"/>
    <m/>
    <n v="45"/>
  </r>
  <r>
    <s v="3111109011271O02E02202C02A02E25114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21"/>
    <s v="APORTACIONES A FONDOS DE VIVIENDA"/>
    <n v="150125"/>
    <m/>
    <m/>
    <n v="98218.799999999988"/>
    <m/>
    <s v="ENERO"/>
    <n v="98218.799999999988"/>
    <m/>
    <m/>
    <m/>
    <m/>
    <m/>
    <m/>
    <m/>
    <m/>
    <m/>
    <m/>
    <m/>
    <n v="98218.799999999988"/>
    <m/>
    <n v="45"/>
  </r>
  <r>
    <s v="3111109011271O02E02202C02A02E25114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31"/>
    <s v="APORTACIONES AL SISTEMA PARA EL RETIRO"/>
    <n v="150125"/>
    <m/>
    <m/>
    <n v="266074.32"/>
    <m/>
    <s v="ENERO"/>
    <n v="266074.32"/>
    <m/>
    <m/>
    <m/>
    <m/>
    <m/>
    <m/>
    <m/>
    <m/>
    <m/>
    <m/>
    <m/>
    <n v="266074.32"/>
    <m/>
    <n v="45"/>
  </r>
  <r>
    <s v="3111109011271O02E02202C02A02E25114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31"/>
    <s v="APORTACIONES AL SISTEMA PARA EL RETIRO"/>
    <n v="150125"/>
    <m/>
    <m/>
    <n v="65479.200000000004"/>
    <m/>
    <s v="ENERO"/>
    <n v="65479.200000000004"/>
    <m/>
    <m/>
    <m/>
    <m/>
    <m/>
    <m/>
    <m/>
    <m/>
    <m/>
    <m/>
    <m/>
    <n v="65479.200000000004"/>
    <m/>
    <n v="45"/>
  </r>
  <r>
    <s v="3111109011271O02E02202C02A02E251351111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3"/>
    <n v="3511"/>
    <s v="CONSERVACIÓN Y MANTENIMIENTO MENOR DE INMUEBLES"/>
    <n v="110125"/>
    <n v="900000"/>
    <n v="-450000"/>
    <n v="450000"/>
    <s v="MANTENIMIENTO Y_x000a_CONSERVACION DE VIENES INMUEBLES DE_x000a_LA COODINACION, CENTROS_x000a_COMUNITARIOS, ESTANCIAS Y GUARDERIAS"/>
    <s v="FEBRERO."/>
    <m/>
    <n v="450000"/>
    <m/>
    <m/>
    <m/>
    <m/>
    <m/>
    <m/>
    <m/>
    <m/>
    <m/>
    <m/>
    <n v="450000"/>
    <m/>
    <n v="45"/>
  </r>
  <r>
    <s v="3111109011271O02E02202C02A02E251271111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2"/>
    <n v="2711"/>
    <s v="VESTUARIO Y UNIFORMES"/>
    <n v="110125"/>
    <n v="250000"/>
    <n v="-249500"/>
    <n v="500"/>
    <s v="ADQUISICION DE VESTUARIO Y UNIFORMES PARA EL PERSONAL OPERATIVO DE LA COORDINACION"/>
    <s v="FEBRERO."/>
    <m/>
    <n v="500"/>
    <m/>
    <m/>
    <m/>
    <m/>
    <m/>
    <m/>
    <m/>
    <m/>
    <m/>
    <m/>
    <n v="500"/>
    <m/>
    <n v="45"/>
  </r>
  <r>
    <s v="3111109121271O02E02102C03A01E251443111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4"/>
    <n v="4431"/>
    <s v="AYUDAS SOCIALES A INSTITUCIONES DE ENSEÑANZA"/>
    <n v="110125"/>
    <n v="4000000"/>
    <m/>
    <n v="4000000"/>
    <s v="PROGRAMA RECICLA Y TECHA (Irreductible)"/>
    <s v="FEBRERO."/>
    <m/>
    <n v="4000000"/>
    <m/>
    <m/>
    <m/>
    <m/>
    <m/>
    <m/>
    <m/>
    <m/>
    <m/>
    <m/>
    <n v="4000000"/>
    <m/>
    <n v="45"/>
  </r>
  <r>
    <s v="3111109011271O02E02501C04A02E251382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3"/>
    <n v="3821"/>
    <s v="GASTOS DE ORDEN SOCIAL Y CULTURAL"/>
    <n v="110125"/>
    <n v="1000000"/>
    <m/>
    <n v="1000000"/>
    <s v="PRESUPUESTO PETICIONES DIRECCIÓN DE DIVERSIDAD Y PUEBLOS ORIGINARIOS"/>
    <s v="FEBRERO"/>
    <m/>
    <n v="1000000"/>
    <m/>
    <m/>
    <m/>
    <m/>
    <m/>
    <m/>
    <m/>
    <m/>
    <m/>
    <m/>
    <n v="1000000"/>
    <m/>
    <n v="45"/>
  </r>
  <r>
    <s v="3111109121271O02E02102C03A01E251443111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4"/>
    <n v="4431"/>
    <s v="AYUDAS SOCIALES A INSTITUCIONES DE ENSEÑANZA"/>
    <n v="110125"/>
    <n v="1600000"/>
    <m/>
    <n v="1600000"/>
    <s v="Otorgar proyectores para equipar aulas de escuelas públicas, con la finalidad de coadyuvar con  el desarrollo de habilidades digitales a través de este equipo."/>
    <s v="MARZO"/>
    <m/>
    <m/>
    <n v="1600000"/>
    <m/>
    <m/>
    <m/>
    <m/>
    <m/>
    <m/>
    <m/>
    <m/>
    <m/>
    <n v="1600000"/>
    <m/>
    <n v="45"/>
  </r>
  <r>
    <s v="3111109121271O02E02102C03A01E25111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131"/>
    <s v="SUELDO BASE"/>
    <n v="150125"/>
    <m/>
    <m/>
    <n v="683505.60000000009"/>
    <m/>
    <s v="ENERO"/>
    <n v="683505.60000000009"/>
    <m/>
    <m/>
    <m/>
    <m/>
    <m/>
    <m/>
    <m/>
    <m/>
    <m/>
    <m/>
    <m/>
    <n v="683505.60000000009"/>
    <m/>
    <n v="45"/>
  </r>
  <r>
    <s v="3111109121271O02E02102C03A01E25112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221"/>
    <s v="SUELDO PARA PERSONAL EVENTUAL"/>
    <n v="150125"/>
    <m/>
    <m/>
    <n v="1426200"/>
    <m/>
    <s v="ENERO"/>
    <n v="1426200"/>
    <m/>
    <m/>
    <m/>
    <m/>
    <m/>
    <m/>
    <m/>
    <m/>
    <m/>
    <m/>
    <m/>
    <n v="1426200"/>
    <m/>
    <n v="45"/>
  </r>
  <r>
    <s v="3111109121271O02E02102C03A01E25113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321"/>
    <s v="PRIMAS DE VACACIONES, DOMINICAL Y GRATIFICACIÓN DE FIN DE AÑO"/>
    <n v="150125"/>
    <m/>
    <m/>
    <n v="104424.47"/>
    <m/>
    <s v="ENERO"/>
    <n v="104424.47"/>
    <m/>
    <m/>
    <m/>
    <m/>
    <m/>
    <m/>
    <m/>
    <m/>
    <m/>
    <m/>
    <m/>
    <n v="104424.47"/>
    <m/>
    <n v="45"/>
  </r>
  <r>
    <s v="3111109121271O02E02102C03A01E25113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321"/>
    <s v="PRIMAS DE VACACIONES, DOMINICAL Y GRATIFICACIÓN DE FIN DE AÑO"/>
    <n v="150125"/>
    <m/>
    <m/>
    <n v="185883.33"/>
    <m/>
    <s v="ENERO"/>
    <n v="185883.33"/>
    <m/>
    <m/>
    <m/>
    <m/>
    <m/>
    <m/>
    <m/>
    <m/>
    <m/>
    <m/>
    <m/>
    <n v="185883.33"/>
    <m/>
    <n v="45"/>
  </r>
  <r>
    <s v="3111109121271O02E02102C03A01E25113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321"/>
    <s v="PRIMAS DE VACACIONES, DOMINICAL Y GRATIFICACIÓN DE FIN DE AÑO"/>
    <n v="150125"/>
    <m/>
    <m/>
    <n v="0.01"/>
    <m/>
    <s v="ENERO"/>
    <n v="0.01"/>
    <m/>
    <m/>
    <m/>
    <m/>
    <m/>
    <m/>
    <m/>
    <m/>
    <m/>
    <m/>
    <m/>
    <n v="0.01"/>
    <m/>
    <n v="45"/>
  </r>
  <r>
    <s v="3111109121271O02E02102C03A01E251141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11"/>
    <s v="APORTACIONES DE SEGURIDAD SOCIAL"/>
    <n v="150125"/>
    <m/>
    <m/>
    <n v="164041.44"/>
    <m/>
    <s v="ENERO"/>
    <n v="164041.44"/>
    <m/>
    <m/>
    <m/>
    <m/>
    <m/>
    <m/>
    <m/>
    <m/>
    <m/>
    <m/>
    <m/>
    <n v="164041.44"/>
    <m/>
    <n v="45"/>
  </r>
  <r>
    <s v="3111109121271O02E02102C03A01E251141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11"/>
    <s v="APORTACIONES DE SEGURIDAD SOCIAL"/>
    <n v="150125"/>
    <m/>
    <m/>
    <n v="321206.40000000002"/>
    <m/>
    <s v="ENERO"/>
    <n v="321206.40000000002"/>
    <m/>
    <m/>
    <m/>
    <m/>
    <m/>
    <m/>
    <m/>
    <m/>
    <m/>
    <m/>
    <m/>
    <n v="321206.40000000002"/>
    <m/>
    <n v="45"/>
  </r>
  <r>
    <s v="3111109121271O02E02102C03A01E25114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21"/>
    <s v="APORTACIONES A FONDOS DE VIVIENDA"/>
    <n v="150125"/>
    <m/>
    <m/>
    <n v="20505.12"/>
    <m/>
    <s v="ENERO"/>
    <n v="20505.12"/>
    <m/>
    <m/>
    <m/>
    <m/>
    <m/>
    <m/>
    <m/>
    <m/>
    <m/>
    <m/>
    <m/>
    <n v="20505.12"/>
    <m/>
    <n v="45"/>
  </r>
  <r>
    <s v="3111109121271O02E02102C03A01E25114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21"/>
    <s v="APORTACIONES A FONDOS DE VIVIENDA"/>
    <n v="150125"/>
    <m/>
    <m/>
    <n v="40150.800000000003"/>
    <m/>
    <s v="ENERO"/>
    <n v="40150.800000000003"/>
    <m/>
    <m/>
    <m/>
    <m/>
    <m/>
    <m/>
    <m/>
    <m/>
    <m/>
    <m/>
    <m/>
    <n v="40150.800000000003"/>
    <m/>
    <n v="45"/>
  </r>
  <r>
    <s v="3111109121271O02E02102C03A01E25114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31"/>
    <s v="APORTACIONES AL SISTEMA PARA EL RETIRO"/>
    <n v="150125"/>
    <m/>
    <m/>
    <n v="13670.16"/>
    <m/>
    <s v="ENERO"/>
    <n v="13670.16"/>
    <m/>
    <m/>
    <m/>
    <m/>
    <m/>
    <m/>
    <m/>
    <m/>
    <m/>
    <m/>
    <m/>
    <n v="13670.16"/>
    <m/>
    <n v="45"/>
  </r>
  <r>
    <s v="3111109121271O02E02102C03A01E25114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31"/>
    <s v="APORTACIONES AL SISTEMA PARA EL RETIRO"/>
    <n v="150125"/>
    <m/>
    <m/>
    <n v="26767.18"/>
    <m/>
    <s v="ENERO"/>
    <n v="26767.18"/>
    <m/>
    <m/>
    <m/>
    <m/>
    <m/>
    <m/>
    <m/>
    <m/>
    <m/>
    <m/>
    <m/>
    <n v="26767.18"/>
    <m/>
    <n v="45"/>
  </r>
  <r>
    <s v="3111109121271O02E02102C03A01E25114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31"/>
    <s v="APORTACIONES AL SISTEMA PARA EL RETIRO"/>
    <n v="150125"/>
    <m/>
    <m/>
    <n v="0.84"/>
    <m/>
    <s v="ENERO"/>
    <n v="0.84"/>
    <m/>
    <m/>
    <m/>
    <m/>
    <m/>
    <m/>
    <m/>
    <m/>
    <m/>
    <m/>
    <m/>
    <n v="0.84"/>
    <m/>
    <n v="45"/>
  </r>
  <r>
    <s v="3111109121271O02E02102C03A01E251443111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4"/>
    <n v="4431"/>
    <s v="AYUDAS SOCIALES A INSTITUCIONES DE ENSEÑANZA"/>
    <n v="110125"/>
    <n v="500000"/>
    <m/>
    <n v="500000"/>
    <s v="Otorgar  equipo de videovigilancia a escuelas de educación básica publicas, que consiste en la instalación de cámaras y alarmas vinculadas con la Comisaría de Seguridad Ciudadana a fin de salvaguardar a los planteles educativos."/>
    <s v="MARZO"/>
    <m/>
    <m/>
    <n v="500000"/>
    <m/>
    <m/>
    <m/>
    <m/>
    <m/>
    <m/>
    <m/>
    <m/>
    <m/>
    <n v="500000"/>
    <m/>
    <n v="45"/>
  </r>
  <r>
    <s v="3111109011271O02E02501C04A02E251445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4"/>
    <n v="4451"/>
    <s v="AYUDAS SOCIALES A INSTITUCIONES SIN FINES DE LUCRO"/>
    <n v="110125"/>
    <n v="288915.90000000002"/>
    <m/>
    <n v="288915.90000000002"/>
    <s v="OTORGAMIENTO DE ESTÍMULO ECONÓMICO DE 2785 UMAS PARA EL PREMIO FRAY ANTONIO ALCALDE (IRREDUCTIBLE)"/>
    <s v="JUNIO"/>
    <m/>
    <m/>
    <m/>
    <m/>
    <m/>
    <n v="288915.90000000002"/>
    <m/>
    <m/>
    <m/>
    <m/>
    <m/>
    <m/>
    <n v="288915.90000000002"/>
    <m/>
    <n v="45"/>
  </r>
  <r>
    <s v="3111115016152O16E16229C03A01M151336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361"/>
    <s v="SERVICIOS DE APOYO ADMINISTRATIVO, TRADUCCIÓN, FOTOCOPIADO E IMPRESIÓN"/>
    <n v="110125"/>
    <n v="600000"/>
    <n v="-300000"/>
    <n v="300000"/>
    <s v="(IRREDUCTIBLE), CAMBIO DE IMAGEN INSTITUCIONAL"/>
    <s v="ENERO"/>
    <n v="300000"/>
    <m/>
    <m/>
    <m/>
    <m/>
    <m/>
    <m/>
    <m/>
    <m/>
    <m/>
    <m/>
    <m/>
    <n v="300000"/>
    <m/>
    <n v="45"/>
  </r>
  <r>
    <s v="3111109011271O02E02501C04A02E251441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4"/>
    <n v="4411"/>
    <s v="AYUDAS SOCIALES A PERSONAS"/>
    <n v="110125"/>
    <n v="68468.399999999994"/>
    <m/>
    <n v="68468.399999999994"/>
    <s v="OTORGAMIENTO DE ESTÍMULO ECONÓMICO DE 660 UMAS PARA EL PREMIO IRENE ROBLEDO (IRREDUCTIBLE)"/>
    <s v="AGOSTO "/>
    <m/>
    <m/>
    <m/>
    <m/>
    <m/>
    <m/>
    <m/>
    <n v="68468.399999999994"/>
    <m/>
    <m/>
    <m/>
    <m/>
    <n v="68468.399999999994"/>
    <m/>
    <n v="45"/>
  </r>
  <r>
    <s v="3111109011271O02E02501C04A02E251445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4"/>
    <n v="4451"/>
    <s v="AYUDAS SOCIALES A INSTITUCIONES SIN FINES DE LUCRO"/>
    <n v="110125"/>
    <n v="14523.6"/>
    <m/>
    <n v="14523.6"/>
    <s v="OTORGAMIENTO DE ESTÍMULO ECONÓMICO POR 140 UMAS PARA EL PREMIO INCLUSIÓN (IRREDUCTIBLE)"/>
    <s v="NOVIEMBRE"/>
    <m/>
    <m/>
    <m/>
    <m/>
    <m/>
    <m/>
    <m/>
    <m/>
    <m/>
    <m/>
    <n v="14523.6"/>
    <m/>
    <n v="14523.6"/>
    <m/>
    <n v="45"/>
  </r>
  <r>
    <s v="3111109021271O02E02102C04A01E2514411110125993"/>
    <n v="31111"/>
    <s v="09"/>
    <s v="COORDINACIÓN GENERAL DE COMBATE A LA DESIGUALDAD"/>
    <s v="02C04A01"/>
    <s v="02"/>
    <x v="27"/>
    <s v="C"/>
    <s v="04"/>
    <x v="74"/>
    <s v="A"/>
    <s v="01"/>
    <s v="Gestión de entrega de uniformes y paquetes escolares a estudiantes  de educación básica.  "/>
    <s v="1"/>
    <s v="271"/>
    <s v="O02"/>
    <s v="E021"/>
    <m/>
    <s v="0902"/>
    <s v="DIRECCIÓN DE PROGRAMAS SOCIALES MUNICIPALES"/>
    <s v="E"/>
    <s v="25"/>
    <n v="1"/>
    <s v="4"/>
    <n v="4411"/>
    <s v="AYUDAS SOCIALES A PERSONAS"/>
    <n v="110125"/>
    <n v="103000000"/>
    <n v="27000000"/>
    <n v="130000000"/>
    <s v="ADQUSICION DE UTILES MOCHILAS Y CALZADO PARA LOS ALUMNOS DE EDUCACION BASICA DEL PROGRAMA DE BUENAS A LA ESCUELA (Irreductible)"/>
    <s v="MARZO"/>
    <m/>
    <m/>
    <n v="130000000"/>
    <m/>
    <m/>
    <m/>
    <m/>
    <m/>
    <m/>
    <m/>
    <m/>
    <m/>
    <n v="130000000"/>
    <m/>
    <n v="45"/>
  </r>
  <r>
    <s v="3111109021271O02E02102C04A02E2514411110125993"/>
    <n v="31111"/>
    <s v="09"/>
    <s v="COORDINACIÓN GENERAL DE COMBATE A LA DESIGUALDAD"/>
    <s v="02C04A02"/>
    <s v="02"/>
    <x v="27"/>
    <s v="C"/>
    <s v="04"/>
    <x v="74"/>
    <s v="A"/>
    <s v="02"/>
    <s v="Gestión de apoyos económicos a voluntarios que participan en la entrega de uniformes y paquetes escolares."/>
    <s v="1"/>
    <s v="271"/>
    <s v="O02"/>
    <s v="E021"/>
    <m/>
    <s v="0902"/>
    <s v="DIRECCIÓN DE PROGRAMAS SOCIALES MUNICIPALES"/>
    <s v="E"/>
    <s v="25"/>
    <n v="1"/>
    <s v="4"/>
    <n v="4411"/>
    <s v="AYUDAS SOCIALES A PERSONAS"/>
    <n v="110125"/>
    <n v="2400000"/>
    <m/>
    <n v="2400000"/>
    <s v="APOYO SOCIAL PARA LOS ENLACES PARA LA ENTREGA DE MATERIAL ESCOLAR (Irreductible)"/>
    <s v="JUNIO-DICIEMBRE"/>
    <m/>
    <m/>
    <m/>
    <m/>
    <m/>
    <n v="1200000"/>
    <m/>
    <m/>
    <m/>
    <m/>
    <m/>
    <n v="1200000"/>
    <n v="2400000"/>
    <m/>
    <n v="45"/>
  </r>
  <r>
    <s v="3111109011271O02E02501C04A03E2514691110125993"/>
    <n v="31111"/>
    <s v="09"/>
    <s v="COORDINACIÓN GENERAL DE COMBATE A LA DESIGUALDAD"/>
    <s v="01C04A03"/>
    <s v="01"/>
    <x v="28"/>
    <s v="C"/>
    <s v="04"/>
    <x v="71"/>
    <s v="A"/>
    <s v="03"/>
    <s v="Gestión de transferencia de recursos para el Fidecomiso de Apoyo de Seguridad Social (FIASS)"/>
    <s v="1"/>
    <s v="271"/>
    <s v="O02"/>
    <s v="E025"/>
    <m/>
    <s v="0901"/>
    <s v="ENLACE ADMINISTRATIVO DE COORDINACIÓN GENERAL DE COMBATE A LA DESIGUALDAD"/>
    <s v="E"/>
    <s v="25"/>
    <n v="1"/>
    <s v="4"/>
    <n v="4691"/>
    <s v="OTRAS TRANSFERENCIAS A FIDEICOMISOS"/>
    <n v="110125"/>
    <n v="4000000"/>
    <m/>
    <n v="4000000"/>
    <s v="PAGO DEL SUBSIDIO DEL FIASS"/>
    <s v="FEBRERO"/>
    <m/>
    <n v="4000000"/>
    <m/>
    <m/>
    <m/>
    <m/>
    <m/>
    <m/>
    <m/>
    <m/>
    <m/>
    <m/>
    <n v="4000000"/>
    <m/>
    <n v="45"/>
  </r>
  <r>
    <s v="3111109021271O02E02501C04A04E2514451110125993"/>
    <n v="31111"/>
    <s v="09"/>
    <s v="COORDINACIÓN GENERAL DE COMBATE A LA DESIGUALDAD"/>
    <s v="01C04A04"/>
    <s v="01"/>
    <x v="28"/>
    <s v="C"/>
    <s v="04"/>
    <x v="71"/>
    <s v="A"/>
    <s v="04"/>
    <s v="Géstión de recursos financieros para el mejoramiento físico exterior de unidades habitacionales en el municipio de Guadalajara."/>
    <s v="1"/>
    <s v="271"/>
    <s v="O02"/>
    <s v="E025"/>
    <m/>
    <s v="0902"/>
    <s v="DIRECCIÓN DE PROGRAMAS SOCIALES MUNICIPALES"/>
    <s v="E"/>
    <s v="25"/>
    <n v="1"/>
    <s v="4"/>
    <n v="4451"/>
    <s v="AYUDAS SOCIALES A INSTITUCIONES SIN FINES DE LUCRO"/>
    <n v="110125"/>
    <n v="7931957"/>
    <m/>
    <n v="7931957"/>
    <s v="MEJORAMIENTO FÍSICO EXTERIOR DE UNIDADES HABITACIONALES"/>
    <s v="FEBRERO"/>
    <m/>
    <n v="7931957"/>
    <m/>
    <m/>
    <m/>
    <m/>
    <m/>
    <m/>
    <m/>
    <m/>
    <m/>
    <m/>
    <n v="7931957"/>
    <m/>
    <n v="45"/>
  </r>
  <r>
    <s v="3111115016152O16E16229C03A01M151334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341"/>
    <s v="SERVICIOS DE CAPACITACIÓN"/>
    <n v="110125"/>
    <n v="300000"/>
    <m/>
    <n v="300000"/>
    <s v="CAPACITACION PARA PERSONAL DE DEMÁS ÁREAS DE LA TESORERIA (FONDO REVOLVENTE)"/>
    <s v="ENERO"/>
    <n v="300000"/>
    <m/>
    <m/>
    <m/>
    <m/>
    <m/>
    <m/>
    <m/>
    <m/>
    <m/>
    <m/>
    <m/>
    <n v="300000"/>
    <m/>
    <n v="45"/>
  </r>
  <r>
    <s v="3111109111271O02E02301C05A02E2514451110125993"/>
    <n v="31111"/>
    <s v="09"/>
    <s v="COORDINACIÓN GENERAL DE COMBATE A LA DESIGUALDAD"/>
    <s v="01C05A02"/>
    <s v="01"/>
    <x v="28"/>
    <s v="C"/>
    <s v="05"/>
    <x v="75"/>
    <s v="A"/>
    <s v="02"/>
    <s v="Capacitación para la profesionalización de las Organizaciones de la Sociedad Civil."/>
    <s v="1"/>
    <s v="271"/>
    <s v="O02"/>
    <s v="E023"/>
    <m/>
    <s v="0911"/>
    <s v="DIRECCIÓN, ATENCIÓN A ORGANIZACIONES DE LA SOCIEDAD CIVIL"/>
    <s v="E"/>
    <s v="25"/>
    <n v="1"/>
    <s v="4"/>
    <n v="4451"/>
    <s v="AYUDAS SOCIALES A INSTITUCIONES SIN FINES DE LUCRO"/>
    <n v="110125"/>
    <n v="1000000"/>
    <n v="-750000"/>
    <n v="250000"/>
    <s v="CAPACITACIONES Y APOYO ECONÓMICO PARA ORGANIZACIONES DE LA SOCIEDAD CIVIL"/>
    <s v="MAYO"/>
    <m/>
    <m/>
    <m/>
    <m/>
    <n v="250000"/>
    <m/>
    <m/>
    <m/>
    <m/>
    <m/>
    <m/>
    <m/>
    <n v="250000"/>
    <m/>
    <n v="45"/>
  </r>
  <r>
    <s v="3111110045221O13E13123C01A01K91261212502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2"/>
    <s v="6"/>
    <n v="6121"/>
    <s v="EDIFICACIÓN NO HABITACIONAL"/>
    <n v="250225"/>
    <n v="41858784"/>
    <m/>
    <n v="44925450.659999996"/>
    <s v="PROYECTOS Y OBRAS DEL PROGRAMA ANUAL DE OBRA PÙBLICA "/>
    <s v="ENERO"/>
    <n v="44925450.659999996"/>
    <m/>
    <m/>
    <m/>
    <m/>
    <m/>
    <m/>
    <m/>
    <m/>
    <m/>
    <m/>
    <m/>
    <n v="44925450.659999996"/>
    <m/>
    <n v="45"/>
  </r>
  <r>
    <s v="3111110045221O13E13123C01A01K911113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131"/>
    <s v="SUELDO BASE"/>
    <n v="150125"/>
    <m/>
    <m/>
    <n v="41284767.119999997"/>
    <m/>
    <s v="ENERO"/>
    <n v="41284767.119999997"/>
    <m/>
    <m/>
    <m/>
    <m/>
    <m/>
    <m/>
    <m/>
    <m/>
    <m/>
    <m/>
    <m/>
    <n v="41284767.119999997"/>
    <m/>
    <n v="45"/>
  </r>
  <r>
    <s v="3111110045221O13E13123C01A01K91112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211"/>
    <s v="HONORARIOS ASIMILABLES A SALARIOS"/>
    <n v="150125"/>
    <m/>
    <m/>
    <n v="48880"/>
    <m/>
    <s v="ENERO"/>
    <n v="48880"/>
    <m/>
    <m/>
    <m/>
    <m/>
    <m/>
    <m/>
    <m/>
    <m/>
    <m/>
    <m/>
    <m/>
    <n v="48880"/>
    <m/>
    <n v="45"/>
  </r>
  <r>
    <s v="3111110045221O13E13123C01A01K91112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221"/>
    <s v="SUELDO PARA PERSONAL EVENTUAL"/>
    <n v="150125"/>
    <m/>
    <m/>
    <n v="2971080"/>
    <m/>
    <s v="ENERO"/>
    <n v="2971080"/>
    <m/>
    <m/>
    <m/>
    <m/>
    <m/>
    <m/>
    <m/>
    <m/>
    <m/>
    <m/>
    <m/>
    <n v="2971080"/>
    <m/>
    <n v="45"/>
  </r>
  <r>
    <s v="3111110045221O13E13123C01A01K91113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311"/>
    <s v="PRIMAS POR AÑOS DE SERVICIOS EFECTIVOS PRESTADOS"/>
    <n v="150125"/>
    <m/>
    <m/>
    <n v="1717614.2399999998"/>
    <m/>
    <s v="ENERO"/>
    <n v="1717614.2399999998"/>
    <m/>
    <m/>
    <m/>
    <m/>
    <m/>
    <m/>
    <m/>
    <m/>
    <m/>
    <m/>
    <m/>
    <n v="1717614.2399999998"/>
    <m/>
    <n v="45"/>
  </r>
  <r>
    <s v="3111110045221O13E13123C01A01K91113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321"/>
    <s v="PRIMAS DE VACACIONES, DOMINICAL Y GRATIFICACIÓN DE FIN DE AÑO"/>
    <n v="150125"/>
    <m/>
    <m/>
    <n v="6307394.9800000004"/>
    <m/>
    <s v="ENERO"/>
    <n v="6307394.9800000004"/>
    <m/>
    <m/>
    <m/>
    <m/>
    <m/>
    <m/>
    <m/>
    <m/>
    <m/>
    <m/>
    <m/>
    <n v="6307394.9800000004"/>
    <m/>
    <n v="45"/>
  </r>
  <r>
    <s v="3111110045221O13E13123C01A01K91113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321"/>
    <s v="PRIMAS DE VACACIONES, DOMINICAL Y GRATIFICACIÓN DE FIN DE AÑO"/>
    <n v="150125"/>
    <m/>
    <m/>
    <n v="392316.67"/>
    <m/>
    <s v="ENERO"/>
    <n v="392316.67"/>
    <m/>
    <m/>
    <m/>
    <m/>
    <m/>
    <m/>
    <m/>
    <m/>
    <m/>
    <m/>
    <m/>
    <n v="392316.67"/>
    <m/>
    <n v="45"/>
  </r>
  <r>
    <s v="3111110045221O13E13123C01A01K91114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11"/>
    <s v="APORTACIONES DE SEGURIDAD SOCIAL"/>
    <n v="150125"/>
    <m/>
    <m/>
    <n v="9908344.0800000001"/>
    <m/>
    <s v="ENERO"/>
    <n v="9908344.0800000001"/>
    <m/>
    <m/>
    <m/>
    <m/>
    <m/>
    <m/>
    <m/>
    <m/>
    <m/>
    <m/>
    <m/>
    <n v="9908344.0800000001"/>
    <m/>
    <n v="45"/>
  </r>
  <r>
    <s v="3111110045221O13E13123C01A01K91114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11"/>
    <s v="APORTACIONES DE SEGURIDAD SOCIAL"/>
    <n v="150125"/>
    <m/>
    <m/>
    <n v="677923.2"/>
    <m/>
    <s v="ENERO"/>
    <n v="677923.2"/>
    <m/>
    <m/>
    <m/>
    <m/>
    <m/>
    <m/>
    <m/>
    <m/>
    <m/>
    <m/>
    <m/>
    <n v="677923.2"/>
    <m/>
    <n v="45"/>
  </r>
  <r>
    <s v="3111110045221O13E13123C01A01K91114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21"/>
    <s v="APORTACIONES A FONDOS DE VIVIENDA"/>
    <n v="150125"/>
    <m/>
    <m/>
    <n v="1238543.04"/>
    <m/>
    <s v="ENERO"/>
    <n v="1238543.04"/>
    <m/>
    <m/>
    <m/>
    <m/>
    <m/>
    <m/>
    <m/>
    <m/>
    <m/>
    <m/>
    <m/>
    <n v="1238543.04"/>
    <m/>
    <n v="45"/>
  </r>
  <r>
    <s v="3111110045221O13E13123C01A01K91114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21"/>
    <s v="APORTACIONES A FONDOS DE VIVIENDA"/>
    <n v="150125"/>
    <m/>
    <m/>
    <n v="84740.4"/>
    <m/>
    <s v="ENERO"/>
    <n v="84740.4"/>
    <m/>
    <m/>
    <m/>
    <m/>
    <m/>
    <m/>
    <m/>
    <m/>
    <m/>
    <m/>
    <m/>
    <n v="84740.4"/>
    <m/>
    <n v="45"/>
  </r>
  <r>
    <s v="3111110045221O13E13123C01A01K911143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31"/>
    <s v="APORTACIONES AL SISTEMA PARA EL RETIRO"/>
    <n v="150125"/>
    <m/>
    <m/>
    <n v="825695.28"/>
    <m/>
    <s v="ENERO"/>
    <n v="825695.28"/>
    <m/>
    <m/>
    <m/>
    <m/>
    <m/>
    <m/>
    <m/>
    <m/>
    <m/>
    <m/>
    <m/>
    <n v="825695.28"/>
    <m/>
    <n v="45"/>
  </r>
  <r>
    <s v="3111110045221O13E13123C01A01K911143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31"/>
    <s v="APORTACIONES AL SISTEMA PARA EL RETIRO"/>
    <n v="150125"/>
    <m/>
    <m/>
    <n v="56493.600000000006"/>
    <m/>
    <s v="ENERO"/>
    <n v="56493.600000000006"/>
    <m/>
    <m/>
    <m/>
    <m/>
    <m/>
    <m/>
    <m/>
    <m/>
    <m/>
    <m/>
    <m/>
    <n v="56493.600000000006"/>
    <m/>
    <n v="45"/>
  </r>
  <r>
    <s v="3111110045221O13E13123C01A02K9126121250225993"/>
    <n v="31111"/>
    <s v="10"/>
    <s v="COORDINACIÓN GENERAL DE GESTIÓN INTEGRAL DE LA CIUDAD"/>
    <s v="23C01A02"/>
    <s v="23"/>
    <x v="16"/>
    <s v="C"/>
    <s v="01"/>
    <x v="76"/>
    <s v="A"/>
    <s v="02"/>
    <s v="Rehabilitación de espacios públicos y/o áreas verdes"/>
    <s v="5"/>
    <s v="221"/>
    <s v="O13"/>
    <s v="E131"/>
    <m/>
    <s v="1004"/>
    <s v="DIRECCIÓN DE OBRAS PÚBLICAS"/>
    <s v="K"/>
    <s v="91"/>
    <n v="2"/>
    <s v="6"/>
    <n v="6121"/>
    <s v="EDIFICACIÓN NO HABITACIONAL"/>
    <n v="250225"/>
    <n v="41858784"/>
    <m/>
    <n v="44925450.670000002"/>
    <s v="PROYECTOS Y OBRAS DEL PROGRAMA ANUAL DE OBRA PÙBLICA "/>
    <s v="ENERO"/>
    <n v="44925450.670000002"/>
    <m/>
    <m/>
    <m/>
    <m/>
    <m/>
    <m/>
    <m/>
    <m/>
    <m/>
    <m/>
    <m/>
    <n v="44925450.670000002"/>
    <m/>
    <n v="45"/>
  </r>
  <r>
    <s v="3111110045221O13E13123C01A03K9126121250225993"/>
    <n v="31111"/>
    <s v="10"/>
    <s v="COORDINACIÓN GENERAL DE GESTIÓN INTEGRAL DE LA CIUDAD"/>
    <s v="23C01A03"/>
    <s v="23"/>
    <x v="16"/>
    <s v="C"/>
    <s v="01"/>
    <x v="76"/>
    <s v="A"/>
    <s v="03"/>
    <s v="Rehabilitación de Unidades Deportivas"/>
    <s v="5"/>
    <s v="221"/>
    <s v="O13"/>
    <s v="E131"/>
    <m/>
    <s v="1004"/>
    <s v="DIRECCIÓN DE OBRAS PÚBLICAS"/>
    <s v="K"/>
    <s v="91"/>
    <n v="2"/>
    <s v="6"/>
    <n v="6121"/>
    <s v="EDIFICACIÓN NO HABITACIONAL"/>
    <n v="250225"/>
    <n v="41858784"/>
    <m/>
    <n v="44925450.670000002"/>
    <s v="PROYECTOS Y OBRAS DEL PROGRAMA ANUAL DE OBRA PÙBLICA "/>
    <s v="ENERO"/>
    <n v="44925450.670000002"/>
    <m/>
    <m/>
    <m/>
    <m/>
    <m/>
    <m/>
    <m/>
    <m/>
    <m/>
    <m/>
    <m/>
    <n v="44925450.670000002"/>
    <m/>
    <n v="45"/>
  </r>
  <r>
    <s v="3111110045221O13E13123C01A04K9126121250225993"/>
    <n v="31111"/>
    <s v="10"/>
    <s v="COORDINACIÓN GENERAL DE GESTIÓN INTEGRAL DE LA CIUDAD"/>
    <s v="23C01A04"/>
    <s v="23"/>
    <x v="16"/>
    <s v="C"/>
    <s v="01"/>
    <x v="76"/>
    <s v="A"/>
    <s v="04"/>
    <s v="Rehabilitación de Mercados Municipales"/>
    <s v="5"/>
    <s v="221"/>
    <s v="O13"/>
    <s v="E131"/>
    <m/>
    <s v="1004"/>
    <s v="DIRECCIÓN DE OBRAS PÚBLICAS"/>
    <s v="K"/>
    <s v="91"/>
    <n v="2"/>
    <s v="6"/>
    <n v="6121"/>
    <s v="EDIFICACIÓN NO HABITACIONAL"/>
    <n v="250225"/>
    <m/>
    <m/>
    <n v="9781942.412066102"/>
    <s v="PROYECTOS Y OBRAS DEL PROGRAMA ANUAL DE OBRA PÙBLICA "/>
    <s v="ENERO"/>
    <n v="9781942.412066102"/>
    <m/>
    <m/>
    <m/>
    <m/>
    <m/>
    <m/>
    <m/>
    <m/>
    <m/>
    <m/>
    <m/>
    <n v="9781942.412066102"/>
    <m/>
    <n v="45"/>
  </r>
  <r>
    <s v="3111110045221O13E13123C01A04K9126121250205993"/>
    <n v="31111"/>
    <s v="10"/>
    <s v="COORDINACIÓN GENERAL DE GESTIÓN INTEGRAL DE LA CIUDAD"/>
    <s v="23C01A04"/>
    <s v="23"/>
    <x v="16"/>
    <s v="C"/>
    <s v="01"/>
    <x v="76"/>
    <s v="A"/>
    <s v="04"/>
    <s v="Rehabilitación de Mercados Municipales"/>
    <s v="5"/>
    <s v="221"/>
    <s v="O13"/>
    <s v="E131"/>
    <m/>
    <s v="1004"/>
    <s v="DIRECCIÓN DE OBRAS PÚBLICAS"/>
    <s v="K"/>
    <s v="91"/>
    <n v="2"/>
    <s v="6"/>
    <n v="6121"/>
    <s v="EDIFICACIÓN NO HABITACIONAL"/>
    <n v="250205"/>
    <m/>
    <m/>
    <n v="2209103.8854743037"/>
    <s v="PROYECTOS Y OBRAS DEL PROGRAMA ANUAL DE OBRA PÙBLICA "/>
    <s v="ENERO"/>
    <n v="2209103.8854743037"/>
    <m/>
    <m/>
    <m/>
    <m/>
    <m/>
    <m/>
    <m/>
    <m/>
    <m/>
    <m/>
    <m/>
    <n v="2209103.8854743037"/>
    <m/>
    <n v="45"/>
  </r>
  <r>
    <s v="3111110045221O13E13123C01A04K9126121250125993"/>
    <n v="31111"/>
    <s v="10"/>
    <s v="COORDINACIÓN GENERAL DE GESTIÓN INTEGRAL DE LA CIUDAD"/>
    <s v="23C01A04"/>
    <s v="23"/>
    <x v="16"/>
    <s v="C"/>
    <s v="01"/>
    <x v="76"/>
    <s v="A"/>
    <s v="04"/>
    <s v="Rehabilitación de Mercados Municipales"/>
    <s v="5"/>
    <s v="221"/>
    <s v="O13"/>
    <s v="E131"/>
    <m/>
    <s v="1004"/>
    <s v="DIRECCIÓN DE OBRAS PÚBLICAS"/>
    <s v="K"/>
    <s v="91"/>
    <n v="2"/>
    <s v="6"/>
    <n v="6121"/>
    <s v="EDIFICACIÓN NO HABITACIONAL"/>
    <n v="250125"/>
    <n v="41858784"/>
    <m/>
    <n v="32934404.372459598"/>
    <s v="PROYECTOS Y OBRAS DEL PROGRAMA ANUAL DE OBRA PÙBLICA "/>
    <s v="ENERO"/>
    <n v="32934404.372459598"/>
    <m/>
    <m/>
    <m/>
    <m/>
    <m/>
    <m/>
    <m/>
    <m/>
    <m/>
    <m/>
    <m/>
    <n v="32934404.372459598"/>
    <m/>
    <n v="45"/>
  </r>
  <r>
    <s v="3111110045221O13E13123C02A01K9126121250125993"/>
    <n v="31111"/>
    <s v="10"/>
    <s v="COORDINACIÓN GENERAL DE GESTIÓN INTEGRAL DE LA CIUDAD"/>
    <s v="23C02A01"/>
    <s v="23"/>
    <x v="16"/>
    <s v="C"/>
    <s v="02"/>
    <x v="26"/>
    <s v="A"/>
    <s v="01"/>
    <s v="Atención de reportes de contingencias"/>
    <s v="5"/>
    <s v="221"/>
    <s v="O13"/>
    <s v="E131"/>
    <m/>
    <s v="1004"/>
    <s v="DIRECCIÓN DE OBRAS PÚBLICAS"/>
    <s v="K"/>
    <s v="91"/>
    <n v="2"/>
    <s v="6"/>
    <n v="6121"/>
    <s v="EDIFICACIÓN NO HABITACIONAL"/>
    <n v="250125"/>
    <n v="41858784"/>
    <m/>
    <n v="44925450.670000002"/>
    <s v="PROYECTOS Y OBRAS DEL PROGRAMA ANUAL DE OBRA PÙBLICA "/>
    <s v="ENERO"/>
    <n v="44925450.670000002"/>
    <m/>
    <m/>
    <m/>
    <m/>
    <m/>
    <m/>
    <m/>
    <m/>
    <m/>
    <m/>
    <m/>
    <n v="44925450.670000002"/>
    <m/>
    <n v="45"/>
  </r>
  <r>
    <s v="3111110045221O13E13123C02A02K9126121250125993"/>
    <n v="31111"/>
    <s v="10"/>
    <s v="COORDINACIÓN GENERAL DE GESTIÓN INTEGRAL DE LA CIUDAD"/>
    <s v="23C02A02"/>
    <s v="23"/>
    <x v="16"/>
    <s v="C"/>
    <s v="02"/>
    <x v="26"/>
    <s v="A"/>
    <s v="02"/>
    <s v="Realización de desazolves de vasos reguladores y canales con limpieza en la ciudad"/>
    <s v="5"/>
    <s v="221"/>
    <s v="O13"/>
    <s v="E131"/>
    <m/>
    <s v="1004"/>
    <s v="DIRECCIÓN DE OBRAS PÚBLICAS"/>
    <s v="K"/>
    <s v="91"/>
    <n v="2"/>
    <s v="6"/>
    <n v="6121"/>
    <s v="EDIFICACIÓN NO HABITACIONAL"/>
    <n v="250125"/>
    <n v="41858784"/>
    <m/>
    <n v="44925450.670000002"/>
    <s v="PROYECTOS Y OBRAS DEL PROGRAMA ANUAL DE OBRA PÙBLICA "/>
    <s v="ENERO"/>
    <n v="44925450.670000002"/>
    <m/>
    <m/>
    <m/>
    <m/>
    <m/>
    <m/>
    <m/>
    <m/>
    <m/>
    <m/>
    <m/>
    <n v="44925450.670000002"/>
    <m/>
    <n v="45"/>
  </r>
  <r>
    <s v="3111110045221O13E13123C02A03K91254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411"/>
    <s v="VEHÍCULOS Y EQUIPO TERRESTRE"/>
    <n v="110125"/>
    <n v="15700000"/>
    <n v="-7850000"/>
    <n v="7850000"/>
    <s v="Vehículos para personal operativo en las supervisión de obra"/>
    <s v="FEBRERO"/>
    <m/>
    <n v="7850000"/>
    <m/>
    <m/>
    <m/>
    <m/>
    <m/>
    <m/>
    <m/>
    <m/>
    <m/>
    <m/>
    <n v="7850000"/>
    <m/>
    <n v="45"/>
  </r>
  <r>
    <s v="3111110045221O13E13123C02A03K91135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11"/>
    <s v="CONSERVACIÓN Y MANTENIMIENTO MENOR DE INMUEBLES"/>
    <n v="110125"/>
    <n v="2500000"/>
    <m/>
    <n v="2500000"/>
    <s v="Apuntalamientos de las plazas del Centro Historico (IRREDUCTIBLE)"/>
    <s v="ENERO"/>
    <n v="2500000"/>
    <m/>
    <m/>
    <m/>
    <m/>
    <m/>
    <m/>
    <m/>
    <m/>
    <m/>
    <m/>
    <m/>
    <n v="2500000"/>
    <m/>
    <n v="45"/>
  </r>
  <r>
    <s v="3111110045221O13E13123C02A03K912515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151"/>
    <s v="EQUIPO DE CÓMPUTO Y DE TECNOLOGÍAS DE LA INFORMACIÓN"/>
    <n v="110125"/>
    <n v="1775000"/>
    <n v="-887500"/>
    <n v="887500"/>
    <s v="Escaner de alta velocidad y equipo de computo para sustituir al obsoleto"/>
    <s v="FEBRERO"/>
    <m/>
    <n v="887500"/>
    <m/>
    <m/>
    <m/>
    <m/>
    <m/>
    <m/>
    <m/>
    <m/>
    <m/>
    <m/>
    <n v="887500"/>
    <m/>
    <n v="45"/>
  </r>
  <r>
    <s v="3111115026152O16E16229C04A01M1513331110125993"/>
    <n v="31111"/>
    <s v="15"/>
    <s v="TESORERÍA"/>
    <s v="29C04A01"/>
    <s v="29"/>
    <x v="1"/>
    <s v="C"/>
    <s v="04"/>
    <x v="1"/>
    <s v="A"/>
    <s v="01"/>
    <s v="Actualización del padrón catastral"/>
    <s v="6"/>
    <s v="152"/>
    <s v="O16"/>
    <s v="E162"/>
    <m/>
    <s v="1502"/>
    <s v="DIRECCIÓN DE CATASTRO"/>
    <s v="M"/>
    <s v="15"/>
    <n v="1"/>
    <s v="3"/>
    <n v="3331"/>
    <s v="SERVICIOS DE CONSULTORÍA ADMINISTRATIVA, PROCESOS, TÉCNICA Y EN TECNOLOGÍAS DE LA INFORMACIÓN"/>
    <n v="110125"/>
    <n v="300000"/>
    <m/>
    <n v="300000"/>
    <s v="CONTRATACION DE ESTUDIOS DE VALORES DE MERCADO 2025"/>
    <s v="ENERO"/>
    <n v="300000"/>
    <m/>
    <m/>
    <m/>
    <m/>
    <m/>
    <m/>
    <m/>
    <m/>
    <m/>
    <m/>
    <m/>
    <n v="300000"/>
    <m/>
    <n v="45"/>
  </r>
  <r>
    <s v="3111119106131O17E17432C06A01P9113651110125993"/>
    <n v="31111"/>
    <s v="19"/>
    <s v="OFICINA EJECUTIVA DE PRESIDENCIA "/>
    <s v="32C06A01"/>
    <s v="32"/>
    <x v="6"/>
    <s v="C"/>
    <s v="06"/>
    <x v="8"/>
    <s v="A"/>
    <s v="01"/>
    <s v="Convocatorias a medios de comunicación"/>
    <s v="6"/>
    <s v="131"/>
    <s v="O17"/>
    <s v="E174"/>
    <m/>
    <s v="1910"/>
    <s v="ÁREA DE MEDIOS DE COMUNICACIÓN Y PRENSA"/>
    <s v="P"/>
    <s v="91"/>
    <n v="1"/>
    <s v="3"/>
    <n v="3651"/>
    <s v="SERVICIOS DE LA INDUSTRIA FÍLMICA, DEL SONIDO Y DEL VIDEO"/>
    <n v="110125"/>
    <n v="5000000"/>
    <m/>
    <n v="5000000"/>
    <s v="Servicios profesionales para la comunicación oficial del gobierno municipal (IRREDUCTIBLE)"/>
    <s v="ENERO A DICIEM BRE"/>
    <n v="416666.7"/>
    <n v="416666.7"/>
    <n v="416666.66"/>
    <n v="416666.66"/>
    <n v="416666.66"/>
    <n v="416666.66"/>
    <n v="416666.66"/>
    <n v="416666.66"/>
    <n v="416666.66"/>
    <n v="416666.66"/>
    <n v="416666.66"/>
    <n v="416666.66"/>
    <n v="5000000.0000000009"/>
    <m/>
    <n v="45"/>
  </r>
  <r>
    <s v="3111110045221O13E13123C02A03K911357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71"/>
    <s v="INSTALACIÓN, REPARACIÓN Y MANTENIMIENTO DE MAQUINARIA, OTROS EQUIPOS Y HERRAMIENTA"/>
    <n v="110125"/>
    <n v="600000"/>
    <n v="-599500"/>
    <n v="500"/>
    <s v="Cuenta centralizada (se requiere para el mantenimiento del elevador y de la planta de luz) "/>
    <s v="FEBRERO"/>
    <m/>
    <n v="500"/>
    <m/>
    <m/>
    <m/>
    <m/>
    <m/>
    <m/>
    <m/>
    <m/>
    <m/>
    <m/>
    <n v="500"/>
    <m/>
    <n v="45"/>
  </r>
  <r>
    <s v="3111110045221O13E13123C02A03K91259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911"/>
    <s v="SOFTWARE"/>
    <n v="110125"/>
    <n v="500000"/>
    <m/>
    <n v="500000"/>
    <s v="Licencias para los programas especializados en proyectos y control de ejecución de obra"/>
    <s v="FEBRERO"/>
    <m/>
    <n v="500000"/>
    <m/>
    <m/>
    <m/>
    <m/>
    <m/>
    <m/>
    <m/>
    <m/>
    <m/>
    <m/>
    <n v="500000"/>
    <m/>
    <n v="45"/>
  </r>
  <r>
    <s v="3111110045221O13E13123C02A03K91121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141"/>
    <s v="MATERIALES, ÚTILES Y EQUIPOS MENORES DE TECNOLOGÍAS DE LA INFORMACIÓN Y COMUNICACIONES"/>
    <n v="110125"/>
    <n v="250000"/>
    <m/>
    <n v="250000"/>
    <s v="Tóner y tintas para los equipo relacionados con la obra publica principalmente plotter    "/>
    <s v="FEBRERO"/>
    <m/>
    <n v="250000"/>
    <m/>
    <m/>
    <m/>
    <m/>
    <m/>
    <m/>
    <m/>
    <m/>
    <m/>
    <m/>
    <n v="250000"/>
    <m/>
    <n v="45"/>
  </r>
  <r>
    <s v="3111110045221O13E13123C02A03K91127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711"/>
    <s v="VESTUARIO Y UNIFORMES"/>
    <n v="110125"/>
    <n v="220000"/>
    <m/>
    <n v="220000"/>
    <s v="Para identificación del personal de la Dirección"/>
    <s v="FEBRERO"/>
    <m/>
    <n v="220000"/>
    <m/>
    <m/>
    <m/>
    <m/>
    <m/>
    <m/>
    <m/>
    <m/>
    <m/>
    <m/>
    <n v="220000"/>
    <m/>
    <n v="45"/>
  </r>
  <r>
    <s v="3111110045221O13E13123C02A03K91135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21"/>
    <s v="INSTALACIÓN, REPARACIÓN Y MANTENIMIENTO DE MOBILIARIO Y EQUIPO DE ADMINISTRACIÓN, EDUCACIONAL Y RECREATIVO"/>
    <n v="110125"/>
    <n v="200000"/>
    <n v="-199500"/>
    <n v="500"/>
    <s v="Servicio de reparaciones y mantenimiento mobiliario y equipo de la Dirección"/>
    <s v="FEBRERO"/>
    <m/>
    <n v="500"/>
    <m/>
    <m/>
    <m/>
    <m/>
    <m/>
    <m/>
    <m/>
    <m/>
    <m/>
    <m/>
    <n v="500"/>
    <m/>
    <n v="45"/>
  </r>
  <r>
    <s v="3111110045221O13E13123C02A03K912519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191"/>
    <s v="OTROS MOBILIARIOS Y EQUIPOS DE ADMINISTRACIÓN"/>
    <n v="110125"/>
    <n v="200000"/>
    <n v="-100000"/>
    <n v="100000"/>
    <s v="Circuito cerrado de video vigilancia para la seguridad del personal dentro del edificio"/>
    <s v="FEBRERO"/>
    <m/>
    <n v="100000"/>
    <m/>
    <m/>
    <m/>
    <m/>
    <m/>
    <m/>
    <m/>
    <m/>
    <m/>
    <m/>
    <n v="100000"/>
    <m/>
    <n v="45"/>
  </r>
  <r>
    <s v="3111110045221O13E13123C02A03K91127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721"/>
    <s v="PRENDAS DE SEGURIDAD Y PROTECCIÓN PERSONAL"/>
    <n v="110125"/>
    <n v="150000"/>
    <m/>
    <n v="150000"/>
    <s v="Equipo de seguridad para el personal operativo de supervisión "/>
    <s v="FEBRERO"/>
    <m/>
    <n v="150000"/>
    <m/>
    <m/>
    <m/>
    <m/>
    <m/>
    <m/>
    <m/>
    <m/>
    <m/>
    <m/>
    <n v="150000"/>
    <m/>
    <n v="45"/>
  </r>
  <r>
    <s v="3111116061311O01E01310C03A01G9113361110125993"/>
    <n v="31111"/>
    <s v="16"/>
    <s v="COORDINACIÓN GENERAL DE DESARROLLO ECONÓMICO"/>
    <s v="10C03A01"/>
    <s v="10"/>
    <x v="26"/>
    <s v="C"/>
    <s v="03"/>
    <x v="77"/>
    <s v="A"/>
    <s v="01"/>
    <s v="Emisión de licencia municipal tipo &quot;A&quot;"/>
    <s v="1"/>
    <s v="311"/>
    <s v="O01"/>
    <s v="E013"/>
    <m/>
    <s v="1606"/>
    <s v="DIRECCIÓN DE PADRÓN Y LICENCIAS"/>
    <s v="G"/>
    <s v="91"/>
    <n v="1"/>
    <s v="3"/>
    <n v="3361"/>
    <s v="SERVICIOS DE APOYO ADMINISTRATIVO, TRADUCCIÓN, FOTOCOPIADO E IMPRESIÓN"/>
    <n v="110125"/>
    <n v="300000"/>
    <m/>
    <n v="300000"/>
    <s v="Impresión de formatos y sellos institucionales, cambio de imagen institucional actual en las oficinas de la Direcciónde Padron y Licencia, 25 ventanillas  y Plaza Guadalajara 8 ventanillas. (Requisición)"/>
    <s v="FEBRERO"/>
    <m/>
    <n v="300000"/>
    <m/>
    <m/>
    <m/>
    <m/>
    <m/>
    <m/>
    <m/>
    <m/>
    <m/>
    <m/>
    <n v="300000"/>
    <m/>
    <n v="45"/>
  </r>
  <r>
    <s v="3111110015227O13E13524C01A01E91111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131"/>
    <s v="SUELDO BASE"/>
    <n v="150125"/>
    <m/>
    <m/>
    <n v="5556577.9199999999"/>
    <m/>
    <s v="ENERO"/>
    <n v="5556577.9199999999"/>
    <m/>
    <m/>
    <m/>
    <m/>
    <m/>
    <m/>
    <m/>
    <m/>
    <m/>
    <m/>
    <m/>
    <n v="5556577.9199999999"/>
    <m/>
    <n v="45"/>
  </r>
  <r>
    <s v="3111110015227O13E13524C01A01E91111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131"/>
    <s v="SUELDO BASE"/>
    <n v="150125"/>
    <m/>
    <m/>
    <n v="1354165.03"/>
    <m/>
    <s v="ENERO"/>
    <n v="1354165.03"/>
    <m/>
    <m/>
    <m/>
    <m/>
    <m/>
    <m/>
    <m/>
    <m/>
    <m/>
    <m/>
    <m/>
    <n v="1354165.03"/>
    <m/>
    <n v="45"/>
  </r>
  <r>
    <s v="3111110015227O13E13524C01A01E91112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221"/>
    <s v="SUELDO PARA PERSONAL EVENTUAL"/>
    <n v="150125"/>
    <m/>
    <m/>
    <n v="5085480"/>
    <m/>
    <s v="ENERO"/>
    <n v="5085480"/>
    <m/>
    <m/>
    <m/>
    <m/>
    <m/>
    <m/>
    <m/>
    <m/>
    <m/>
    <m/>
    <m/>
    <n v="5085480"/>
    <m/>
    <n v="45"/>
  </r>
  <r>
    <s v="3111110015227O13E13524C01A01E911131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311"/>
    <s v="PRIMAS POR AÑOS DE SERVICIOS EFECTIVOS PRESTADOS"/>
    <n v="150125"/>
    <m/>
    <m/>
    <n v="24046.560000000001"/>
    <m/>
    <s v="ENERO"/>
    <n v="24046.560000000001"/>
    <m/>
    <m/>
    <m/>
    <m/>
    <m/>
    <m/>
    <m/>
    <m/>
    <m/>
    <m/>
    <m/>
    <n v="24046.560000000001"/>
    <m/>
    <n v="45"/>
  </r>
  <r>
    <s v="3111110015227O13E13524C01A01E91113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321"/>
    <s v="PRIMAS DE VACACIONES, DOMINICAL Y GRATIFICACIÓN DE FIN DE AÑO"/>
    <n v="150125"/>
    <m/>
    <m/>
    <n v="848921.63"/>
    <m/>
    <s v="ENERO"/>
    <n v="848921.63"/>
    <m/>
    <m/>
    <m/>
    <m/>
    <m/>
    <m/>
    <m/>
    <m/>
    <m/>
    <m/>
    <m/>
    <n v="848921.63"/>
    <m/>
    <n v="45"/>
  </r>
  <r>
    <s v="3111110015227O13E13524C01A01E91113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321"/>
    <s v="PRIMAS DE VACACIONES, DOMINICAL Y GRATIFICACIÓN DE FIN DE AÑO"/>
    <n v="150125"/>
    <m/>
    <m/>
    <n v="667683.32999999996"/>
    <m/>
    <s v="ENERO"/>
    <n v="667683.32999999996"/>
    <m/>
    <m/>
    <m/>
    <m/>
    <m/>
    <m/>
    <m/>
    <m/>
    <m/>
    <m/>
    <m/>
    <n v="667683.32999999996"/>
    <m/>
    <n v="45"/>
  </r>
  <r>
    <s v="3111110015227O13E13524C01A01E911141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11"/>
    <s v="APORTACIONES DE SEGURIDAD SOCIAL"/>
    <n v="150125"/>
    <m/>
    <m/>
    <n v="1333578.72"/>
    <m/>
    <s v="ENERO"/>
    <n v="1333578.72"/>
    <m/>
    <m/>
    <m/>
    <m/>
    <m/>
    <m/>
    <m/>
    <m/>
    <m/>
    <m/>
    <m/>
    <n v="1333578.72"/>
    <m/>
    <n v="45"/>
  </r>
  <r>
    <s v="3111110015227O13E13524C01A01E911141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11"/>
    <s v="APORTACIONES DE SEGURIDAD SOCIAL"/>
    <n v="150125"/>
    <m/>
    <m/>
    <n v="1153756.7999999998"/>
    <m/>
    <s v="ENERO"/>
    <n v="1153756.7999999998"/>
    <m/>
    <m/>
    <m/>
    <m/>
    <m/>
    <m/>
    <m/>
    <m/>
    <m/>
    <m/>
    <m/>
    <n v="1153756.7999999998"/>
    <m/>
    <n v="45"/>
  </r>
  <r>
    <s v="3111110015227O13E13524C01A01E91114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21"/>
    <s v="APORTACIONES A FONDOS DE VIVIENDA"/>
    <n v="150125"/>
    <m/>
    <m/>
    <n v="166697.28"/>
    <m/>
    <s v="ENERO"/>
    <n v="166697.28"/>
    <m/>
    <m/>
    <m/>
    <m/>
    <m/>
    <m/>
    <m/>
    <m/>
    <m/>
    <m/>
    <m/>
    <n v="166697.28"/>
    <m/>
    <n v="45"/>
  </r>
  <r>
    <s v="3111110015227O13E13524C01A01E91114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21"/>
    <s v="APORTACIONES A FONDOS DE VIVIENDA"/>
    <n v="150125"/>
    <m/>
    <m/>
    <n v="144219.59999999998"/>
    <m/>
    <s v="ENERO"/>
    <n v="144219.59999999998"/>
    <m/>
    <m/>
    <m/>
    <m/>
    <m/>
    <m/>
    <m/>
    <m/>
    <m/>
    <m/>
    <m/>
    <n v="144219.59999999998"/>
    <m/>
    <n v="45"/>
  </r>
  <r>
    <s v="3111110015227O13E13524C01A01E91114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31"/>
    <s v="APORTACIONES AL SISTEMA PARA EL RETIRO"/>
    <n v="150125"/>
    <m/>
    <m/>
    <n v="111131.51999999999"/>
    <m/>
    <s v="ENERO"/>
    <n v="111131.51999999999"/>
    <m/>
    <m/>
    <m/>
    <m/>
    <m/>
    <m/>
    <m/>
    <m/>
    <m/>
    <m/>
    <m/>
    <n v="111131.51999999999"/>
    <m/>
    <n v="45"/>
  </r>
  <r>
    <s v="3111110015227O13E13524C01A01E91114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31"/>
    <s v="APORTACIONES AL SISTEMA PARA EL RETIRO"/>
    <n v="150125"/>
    <m/>
    <m/>
    <n v="96146.4"/>
    <m/>
    <s v="ENERO"/>
    <n v="96146.4"/>
    <m/>
    <m/>
    <m/>
    <m/>
    <m/>
    <m/>
    <m/>
    <m/>
    <m/>
    <m/>
    <m/>
    <n v="96146.4"/>
    <m/>
    <n v="45"/>
  </r>
  <r>
    <s v="3111110035226O14E14322C01A01E9113511110125993"/>
    <n v="31111"/>
    <s v="10"/>
    <s v="COORDINACIÓN GENERAL DE GESTIÓN INTEGRAL DE LA CIUDAD"/>
    <s v="22C01A01"/>
    <s v="22"/>
    <x v="23"/>
    <s v="C"/>
    <s v="01"/>
    <x v="78"/>
    <s v="A"/>
    <s v="01"/>
    <s v="Instalación de ciclopuertos en el municipio de Guadalajara en 2025"/>
    <s v="5"/>
    <s v="226"/>
    <s v="O14"/>
    <s v="E143"/>
    <m/>
    <s v="1003"/>
    <s v="DIRECCIÓN DE MOVILIDAD Y TRANSPORTE"/>
    <s v="E"/>
    <s v="91"/>
    <n v="1"/>
    <s v="3"/>
    <n v="3511"/>
    <s v="CONSERVACIÓN Y MANTENIMIENTO MENOR DE INMUEBLES"/>
    <n v="110125"/>
    <n v="452832"/>
    <n v="-452000"/>
    <n v="832"/>
    <s v="Adecuar y modificar el espacio de trabajo del área de evaluación y ordenamiento de la movilidad"/>
    <s v="MARZO"/>
    <m/>
    <m/>
    <n v="832"/>
    <m/>
    <m/>
    <m/>
    <m/>
    <m/>
    <m/>
    <m/>
    <m/>
    <m/>
    <n v="832"/>
    <m/>
    <n v="45"/>
  </r>
  <r>
    <s v="3111110015227O13E13524C01A01E911439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4"/>
    <n v="4391"/>
    <s v="OTROS SUBSIDIOS"/>
    <n v="110125"/>
    <n v="3700000"/>
    <m/>
    <n v="3700000"/>
    <s v="ASIGNACION DESTINADA PARA EL DESARROLLO DE ACTIVIDADES PRIORITARIAS A LOS DIFERENTES SECTORES DE LA SOCIEDAD "/>
    <s v="ENERO-DICIEMBRE"/>
    <n v="310000"/>
    <n v="310000"/>
    <n v="310000"/>
    <n v="310000"/>
    <n v="310000"/>
    <n v="310000"/>
    <n v="310000"/>
    <n v="310000"/>
    <n v="310000"/>
    <n v="310000"/>
    <n v="310000"/>
    <n v="290000"/>
    <n v="3700000"/>
    <m/>
    <n v="45"/>
  </r>
  <r>
    <s v="3111118046132T11T11133C04A03P911334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341"/>
    <s v="SERVICIOS DE CAPACITACIÓN"/>
    <n v="110125"/>
    <n v="300000"/>
    <m/>
    <n v="300000"/>
    <s v="Que: Contratación de servicios de capacitación para personal de la dirección. Para qué: Para fortalecer las capacidades del equipo responsable de generar experiencias formativas, asegurando que sean pertinentes e innovadoras"/>
    <s v="FEBRERO, MAYO Y OCTUBRE"/>
    <m/>
    <n v="100000"/>
    <m/>
    <m/>
    <n v="100000"/>
    <m/>
    <m/>
    <m/>
    <n v="100000"/>
    <m/>
    <m/>
    <m/>
    <n v="300000"/>
    <m/>
    <n v="45"/>
  </r>
  <r>
    <s v="3111115086152O16E16229C02A01M1513361110125993"/>
    <n v="31111"/>
    <s v="15"/>
    <s v="TESORERÍA"/>
    <s v="29C02A01"/>
    <s v="29"/>
    <x v="1"/>
    <s v="C"/>
    <s v="02"/>
    <x v="80"/>
    <s v="A"/>
    <s v="01"/>
    <s v="Gestión de Cartera de Vencida de los Contribuyentes"/>
    <s v="6"/>
    <s v="152"/>
    <s v="O16"/>
    <s v="E162"/>
    <m/>
    <s v="1508"/>
    <s v="DIRECCIÓN DE POLÍTICA FISCAL Y MEJORA HACENDARIA"/>
    <s v="M"/>
    <s v="15"/>
    <n v="1"/>
    <s v="3"/>
    <n v="3361"/>
    <s v="SERVICIOS DE APOYO ADMINISTRATIVO, TRADUCCIÓN, FOTOCOPIADO E IMPRESIÓN"/>
    <n v="110125"/>
    <n v="418000"/>
    <n v="-120000"/>
    <n v="298000"/>
    <s v="Lonas,Hojas membretadas, Señalética, Rotulación de vehículo "/>
    <s v="ENERO"/>
    <n v="298000"/>
    <m/>
    <m/>
    <m/>
    <m/>
    <m/>
    <m/>
    <m/>
    <m/>
    <m/>
    <m/>
    <m/>
    <n v="298000"/>
    <m/>
    <n v="45"/>
  </r>
  <r>
    <s v="3111110045221O13E13123C02A03K911246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61"/>
    <s v="MATERIAL ELÉCTRICO Y ELECTRÓNICO"/>
    <n v="110125"/>
    <n v="80000"/>
    <n v="-79500"/>
    <n v="500"/>
    <s v="Luminarias para las instalaciones del edificio."/>
    <s v="FEBRERO"/>
    <m/>
    <n v="500"/>
    <m/>
    <m/>
    <m/>
    <m/>
    <m/>
    <m/>
    <m/>
    <m/>
    <m/>
    <m/>
    <n v="500"/>
    <m/>
    <n v="45"/>
  </r>
  <r>
    <s v="3111110025216O15E15221C01A01E9112311110125993"/>
    <n v="31111"/>
    <s v="10"/>
    <s v="COORDINACIÓN GENERAL DE GESTIÓN INTEGRAL DE LA CIUDAD"/>
    <s v="21C01A01"/>
    <s v="21"/>
    <x v="14"/>
    <s v="C"/>
    <s v="01"/>
    <x v="81"/>
    <s v="A"/>
    <s v="01"/>
    <s v="Gestión de producción de árboles."/>
    <s v="5"/>
    <s v="216"/>
    <s v="O15"/>
    <s v="E152"/>
    <m/>
    <s v="1002"/>
    <s v="DIRECCIÓN DE MEDIO AMBIENTE"/>
    <s v="E"/>
    <s v="91"/>
    <n v="1"/>
    <s v="2"/>
    <n v="2311"/>
    <s v="PRODUCTOS ALIMENTICIOS, AGROPECUARIOS Y FORESTALES ADQUIRIDOS COMO MATERIA PRIMA"/>
    <n v="110125"/>
    <n v="400000"/>
    <m/>
    <n v="400000"/>
    <s v="QUE: SEMILLAS Y PLANTAS PARA QUE: DESARROLLAR NUEVAS PLANTAS Y REALIZAR PLANTACIONES EN DISTINTOS PUNTOS DE LA CIUDAD "/>
    <s v="FEBRERO"/>
    <m/>
    <n v="400000"/>
    <m/>
    <m/>
    <m/>
    <m/>
    <m/>
    <m/>
    <m/>
    <m/>
    <m/>
    <m/>
    <n v="400000"/>
    <m/>
    <n v="45"/>
  </r>
  <r>
    <s v="3111110025216O15E15221C01A01E9111131150125993"/>
    <n v="31111"/>
    <s v="10"/>
    <s v="COORDINACIÓN GENERAL DE GESTIÓN INTEGRAL DE LA CIUDAD"/>
    <s v="21C01A01"/>
    <s v="21"/>
    <x v="14"/>
    <s v="C"/>
    <s v="01"/>
    <x v="81"/>
    <s v="A"/>
    <s v="01"/>
    <s v="Gestión de producción de árboles."/>
    <s v="5"/>
    <s v="216"/>
    <s v="O15"/>
    <s v="E152"/>
    <m/>
    <s v="1002"/>
    <s v="DIRECCIÓN DE MEDIO AMBIENTE"/>
    <s v="E"/>
    <s v="91"/>
    <n v="1"/>
    <s v="1"/>
    <s v="1131"/>
    <s v="SUELDO BASE"/>
    <n v="150125"/>
    <m/>
    <m/>
    <n v="33410267.759999998"/>
    <m/>
    <s v="ENERO"/>
    <n v="33410267.759999998"/>
    <m/>
    <m/>
    <m/>
    <m/>
    <m/>
    <m/>
    <m/>
    <m/>
    <m/>
    <m/>
    <m/>
    <n v="33410267.759999998"/>
    <m/>
    <n v="45"/>
  </r>
  <r>
    <s v="3111110025216O15E15221C01A01E9111221150125993"/>
    <n v="31111"/>
    <s v="10"/>
    <s v="COORDINACIÓN GENERAL DE GESTIÓN INTEGRAL DE LA CIUDAD"/>
    <s v="21C01A01"/>
    <s v="21"/>
    <x v="14"/>
    <s v="C"/>
    <s v="01"/>
    <x v="81"/>
    <s v="A"/>
    <s v="01"/>
    <s v="Gestión de producción de árboles."/>
    <s v="5"/>
    <s v="216"/>
    <s v="O15"/>
    <s v="E152"/>
    <m/>
    <s v="1002"/>
    <s v="DIRECCIÓN DE MEDIO AMBIENTE"/>
    <s v="E"/>
    <s v="91"/>
    <n v="1"/>
    <s v="1"/>
    <s v="1221"/>
    <s v="SUELDO PARA PERSONAL EVENTUAL"/>
    <n v="150125"/>
    <m/>
    <m/>
    <n v="2012880"/>
    <m/>
    <s v="ENERO"/>
    <n v="2012880"/>
    <m/>
    <m/>
    <m/>
    <m/>
    <m/>
    <m/>
    <m/>
    <m/>
    <m/>
    <m/>
    <m/>
    <n v="2012880"/>
    <m/>
    <n v="45"/>
  </r>
  <r>
    <s v="3111110025216O15E15221C01A01E9111311150125993"/>
    <n v="31111"/>
    <s v="10"/>
    <s v="COORDINACIÓN GENERAL DE GESTIÓN INTEGRAL DE LA CIUDAD"/>
    <s v="21C01A01"/>
    <s v="21"/>
    <x v="14"/>
    <s v="C"/>
    <s v="01"/>
    <x v="81"/>
    <s v="A"/>
    <s v="01"/>
    <s v="Gestión de producción de árboles."/>
    <s v="5"/>
    <s v="216"/>
    <s v="O15"/>
    <s v="E152"/>
    <m/>
    <s v="1002"/>
    <s v="DIRECCIÓN DE MEDIO AMBIENTE"/>
    <s v="E"/>
    <s v="91"/>
    <n v="1"/>
    <s v="1"/>
    <s v="1311"/>
    <s v="PRIMAS POR AÑOS DE SERVICIOS EFECTIVOS PRESTADOS"/>
    <n v="150125"/>
    <m/>
    <m/>
    <n v="1600818.96"/>
    <m/>
    <s v="ENERO"/>
    <n v="1600818.96"/>
    <m/>
    <m/>
    <m/>
    <m/>
    <m/>
    <m/>
    <m/>
    <m/>
    <m/>
    <m/>
    <m/>
    <n v="1600818.96"/>
    <m/>
    <n v="45"/>
  </r>
  <r>
    <s v="3111110025216O15E15221C01A01E9111321150125993"/>
    <n v="31111"/>
    <s v="10"/>
    <s v="COORDINACIÓN GENERAL DE GESTIÓN INTEGRAL DE LA CIUDAD"/>
    <s v="21C01A01"/>
    <s v="21"/>
    <x v="14"/>
    <s v="C"/>
    <s v="01"/>
    <x v="81"/>
    <s v="A"/>
    <s v="01"/>
    <s v="Gestión de producción de árboles."/>
    <s v="5"/>
    <s v="216"/>
    <s v="O15"/>
    <s v="E152"/>
    <m/>
    <s v="1002"/>
    <s v="DIRECCIÓN DE MEDIO AMBIENTE"/>
    <s v="E"/>
    <s v="91"/>
    <n v="1"/>
    <s v="1"/>
    <s v="1321"/>
    <s v="PRIMAS DE VACACIONES, DOMINICAL Y GRATIFICACIÓN DE FIN DE AÑO"/>
    <n v="150125"/>
    <m/>
    <m/>
    <n v="5104346.46"/>
    <m/>
    <s v="ENERO"/>
    <n v="5104346.46"/>
    <m/>
    <m/>
    <m/>
    <m/>
    <m/>
    <m/>
    <m/>
    <m/>
    <m/>
    <m/>
    <m/>
    <n v="5104346.46"/>
    <m/>
    <n v="45"/>
  </r>
  <r>
    <s v="3111110025216O15E15221C01A01E9111321150125993"/>
    <n v="31111"/>
    <s v="10"/>
    <s v="COORDINACIÓN GENERAL DE GESTIÓN INTEGRAL DE LA CIUDAD"/>
    <s v="21C01A01"/>
    <s v="21"/>
    <x v="14"/>
    <s v="C"/>
    <s v="01"/>
    <x v="81"/>
    <s v="A"/>
    <s v="01"/>
    <s v="Gestión de producción de árboles."/>
    <s v="5"/>
    <s v="216"/>
    <s v="O15"/>
    <s v="E152"/>
    <m/>
    <s v="1002"/>
    <s v="DIRECCIÓN DE MEDIO AMBIENTE"/>
    <s v="E"/>
    <s v="91"/>
    <n v="1"/>
    <s v="1"/>
    <s v="1321"/>
    <s v="PRIMAS DE VACACIONES, DOMINICAL Y GRATIFICACIÓN DE FIN DE AÑO"/>
    <n v="150125"/>
    <m/>
    <m/>
    <n v="261266.67"/>
    <m/>
    <s v="ENERO"/>
    <n v="261266.67"/>
    <m/>
    <m/>
    <m/>
    <m/>
    <m/>
    <m/>
    <m/>
    <m/>
    <m/>
    <m/>
    <m/>
    <n v="261266.67"/>
    <m/>
    <n v="45"/>
  </r>
  <r>
    <s v="3111110025216O15E15221C01A01E9111411150125993"/>
    <n v="31111"/>
    <s v="10"/>
    <s v="COORDINACIÓN GENERAL DE GESTIÓN INTEGRAL DE LA CIUDAD"/>
    <s v="21C01A01"/>
    <s v="21"/>
    <x v="14"/>
    <s v="C"/>
    <s v="01"/>
    <x v="81"/>
    <s v="A"/>
    <s v="01"/>
    <s v="Gestión de producción de árboles."/>
    <s v="5"/>
    <s v="216"/>
    <s v="O15"/>
    <s v="E152"/>
    <m/>
    <s v="1002"/>
    <s v="DIRECCIÓN DE MEDIO AMBIENTE"/>
    <s v="E"/>
    <s v="91"/>
    <n v="1"/>
    <s v="1"/>
    <s v="1411"/>
    <s v="APORTACIONES DE SEGURIDAD SOCIAL"/>
    <n v="150125"/>
    <m/>
    <m/>
    <n v="8018464.3200000003"/>
    <m/>
    <s v="ENERO"/>
    <n v="8018464.3200000003"/>
    <m/>
    <m/>
    <m/>
    <m/>
    <m/>
    <m/>
    <m/>
    <m/>
    <m/>
    <m/>
    <m/>
    <n v="8018464.3200000003"/>
    <m/>
    <n v="45"/>
  </r>
  <r>
    <s v="3111110025216O15E15221C01A01E9111411150125993"/>
    <n v="31111"/>
    <s v="10"/>
    <s v="COORDINACIÓN GENERAL DE GESTIÓN INTEGRAL DE LA CIUDAD"/>
    <s v="21C01A01"/>
    <s v="21"/>
    <x v="14"/>
    <s v="C"/>
    <s v="01"/>
    <x v="81"/>
    <s v="A"/>
    <s v="01"/>
    <s v="Gestión de producción de árboles."/>
    <s v="5"/>
    <s v="216"/>
    <s v="O15"/>
    <s v="E152"/>
    <m/>
    <s v="1002"/>
    <s v="DIRECCIÓN DE MEDIO AMBIENTE"/>
    <s v="E"/>
    <s v="91"/>
    <n v="1"/>
    <s v="1"/>
    <s v="1411"/>
    <s v="APORTACIONES DE SEGURIDAD SOCIAL"/>
    <n v="150125"/>
    <m/>
    <m/>
    <n v="451468.80000000005"/>
    <m/>
    <s v="ENERO"/>
    <n v="451468.80000000005"/>
    <m/>
    <m/>
    <m/>
    <m/>
    <m/>
    <m/>
    <m/>
    <m/>
    <m/>
    <m/>
    <m/>
    <n v="451468.80000000005"/>
    <m/>
    <n v="45"/>
  </r>
  <r>
    <s v="3111110025216O15E15221C01A01E9111421150125993"/>
    <n v="31111"/>
    <s v="10"/>
    <s v="COORDINACIÓN GENERAL DE GESTIÓN INTEGRAL DE LA CIUDAD"/>
    <s v="21C01A01"/>
    <s v="21"/>
    <x v="14"/>
    <s v="C"/>
    <s v="01"/>
    <x v="81"/>
    <s v="A"/>
    <s v="01"/>
    <s v="Gestión de producción de árboles."/>
    <s v="5"/>
    <s v="216"/>
    <s v="O15"/>
    <s v="E152"/>
    <m/>
    <s v="1002"/>
    <s v="DIRECCIÓN DE MEDIO AMBIENTE"/>
    <s v="E"/>
    <s v="91"/>
    <n v="1"/>
    <s v="1"/>
    <s v="1421"/>
    <s v="APORTACIONES A FONDOS DE VIVIENDA"/>
    <n v="150125"/>
    <m/>
    <m/>
    <n v="1002307.92"/>
    <m/>
    <s v="ENERO"/>
    <n v="1002307.92"/>
    <m/>
    <m/>
    <m/>
    <m/>
    <m/>
    <m/>
    <m/>
    <m/>
    <m/>
    <m/>
    <m/>
    <n v="1002307.92"/>
    <m/>
    <n v="45"/>
  </r>
  <r>
    <s v="3111110025216O15E15221C01A01E9111421150125993"/>
    <n v="31111"/>
    <s v="10"/>
    <s v="COORDINACIÓN GENERAL DE GESTIÓN INTEGRAL DE LA CIUDAD"/>
    <s v="21C01A01"/>
    <s v="21"/>
    <x v="14"/>
    <s v="C"/>
    <s v="01"/>
    <x v="81"/>
    <s v="A"/>
    <s v="01"/>
    <s v="Gestión de producción de árboles."/>
    <s v="5"/>
    <s v="216"/>
    <s v="O15"/>
    <s v="E152"/>
    <m/>
    <s v="1002"/>
    <s v="DIRECCIÓN DE MEDIO AMBIENTE"/>
    <s v="E"/>
    <s v="91"/>
    <n v="1"/>
    <s v="1"/>
    <s v="1421"/>
    <s v="APORTACIONES A FONDOS DE VIVIENDA"/>
    <n v="150125"/>
    <m/>
    <m/>
    <n v="56433.600000000006"/>
    <m/>
    <s v="ENERO"/>
    <n v="56433.600000000006"/>
    <m/>
    <m/>
    <m/>
    <m/>
    <m/>
    <m/>
    <m/>
    <m/>
    <m/>
    <m/>
    <m/>
    <n v="56433.600000000006"/>
    <m/>
    <n v="45"/>
  </r>
  <r>
    <s v="3111110025216O15E15221C01A01E9111431150125993"/>
    <n v="31111"/>
    <s v="10"/>
    <s v="COORDINACIÓN GENERAL DE GESTIÓN INTEGRAL DE LA CIUDAD"/>
    <s v="21C01A01"/>
    <s v="21"/>
    <x v="14"/>
    <s v="C"/>
    <s v="01"/>
    <x v="81"/>
    <s v="A"/>
    <s v="01"/>
    <s v="Gestión de producción de árboles."/>
    <s v="5"/>
    <s v="216"/>
    <s v="O15"/>
    <s v="E152"/>
    <m/>
    <s v="1002"/>
    <s v="DIRECCIÓN DE MEDIO AMBIENTE"/>
    <s v="E"/>
    <s v="91"/>
    <n v="1"/>
    <s v="1"/>
    <s v="1431"/>
    <s v="APORTACIONES AL SISTEMA PARA EL RETIRO"/>
    <n v="150125"/>
    <m/>
    <m/>
    <n v="668205.36"/>
    <m/>
    <s v="ENERO"/>
    <n v="668205.36"/>
    <m/>
    <m/>
    <m/>
    <m/>
    <m/>
    <m/>
    <m/>
    <m/>
    <m/>
    <m/>
    <m/>
    <n v="668205.36"/>
    <m/>
    <n v="45"/>
  </r>
  <r>
    <s v="3111110025216O15E15221C01A01E9111431150125993"/>
    <n v="31111"/>
    <s v="10"/>
    <s v="COORDINACIÓN GENERAL DE GESTIÓN INTEGRAL DE LA CIUDAD"/>
    <s v="21C01A01"/>
    <s v="21"/>
    <x v="14"/>
    <s v="C"/>
    <s v="01"/>
    <x v="81"/>
    <s v="A"/>
    <s v="01"/>
    <s v="Gestión de producción de árboles."/>
    <s v="5"/>
    <s v="216"/>
    <s v="O15"/>
    <s v="E152"/>
    <m/>
    <s v="1002"/>
    <s v="DIRECCIÓN DE MEDIO AMBIENTE"/>
    <s v="E"/>
    <s v="91"/>
    <n v="1"/>
    <s v="1"/>
    <s v="1431"/>
    <s v="APORTACIONES AL SISTEMA PARA EL RETIRO"/>
    <n v="150125"/>
    <m/>
    <m/>
    <n v="37622.399999999994"/>
    <m/>
    <s v="ENERO"/>
    <n v="37622.399999999994"/>
    <m/>
    <m/>
    <m/>
    <m/>
    <m/>
    <m/>
    <m/>
    <m/>
    <m/>
    <m/>
    <m/>
    <n v="37622.399999999994"/>
    <m/>
    <n v="45"/>
  </r>
  <r>
    <s v="3111110025216O15E15221C01A01E9125671110125993"/>
    <n v="31111"/>
    <s v="10"/>
    <s v="COORDINACIÓN GENERAL DE GESTIÓN INTEGRAL DE LA CIUDAD"/>
    <s v="21C01A01"/>
    <s v="21"/>
    <x v="14"/>
    <s v="C"/>
    <s v="01"/>
    <x v="81"/>
    <s v="A"/>
    <s v="01"/>
    <s v="Gestión de producción de árboles."/>
    <s v="5"/>
    <s v="216"/>
    <s v="O15"/>
    <s v="E152"/>
    <m/>
    <s v="1002"/>
    <s v="DIRECCIÓN DE MEDIO AMBIENTE"/>
    <s v="E"/>
    <s v="91"/>
    <n v="2"/>
    <s v="5"/>
    <n v="5671"/>
    <s v="HERRAMIENTAS Y MÁQUINAS-HERRAMIENTA"/>
    <n v="110125"/>
    <n v="350000"/>
    <m/>
    <n v="350000"/>
    <s v="QUE: MOTOSIERRA, DESBROZADORAS, SOPLADORAS, CAJA DE HERRAMIENTAS PARA QUE: MANTENIMIENTO, PLANTACIONES Y SALUD FORESTAL DEL ARBOLADO "/>
    <s v="ABRIL"/>
    <m/>
    <m/>
    <m/>
    <n v="350000"/>
    <m/>
    <m/>
    <m/>
    <m/>
    <m/>
    <m/>
    <m/>
    <m/>
    <n v="350000"/>
    <m/>
    <n v="45"/>
  </r>
  <r>
    <s v="3111110025216O15E15221C01A01E9112521110125993"/>
    <n v="31111"/>
    <s v="10"/>
    <s v="COORDINACIÓN GENERAL DE GESTIÓN INTEGRAL DE LA CIUDAD"/>
    <s v="21C01A01"/>
    <s v="21"/>
    <x v="14"/>
    <s v="C"/>
    <s v="01"/>
    <x v="81"/>
    <s v="A"/>
    <s v="01"/>
    <s v="Gestión de producción de árboles."/>
    <s v="5"/>
    <s v="216"/>
    <s v="O15"/>
    <s v="E152"/>
    <m/>
    <s v="1002"/>
    <s v="DIRECCIÓN DE MEDIO AMBIENTE"/>
    <s v="E"/>
    <s v="91"/>
    <n v="1"/>
    <s v="2"/>
    <n v="2521"/>
    <s v="FERTILIZANTES, PESTICIDAS Y OTROS AGROQUÍMICOS"/>
    <n v="110125"/>
    <n v="120000"/>
    <m/>
    <n v="120000"/>
    <s v="QUE: BOLSAS NEGRAS PARA QUE: CONTAR CON EL MATERIAL NECESARIO PARA CONTENER LOS ÁRBOLES QUE SE ENCENTRAN EN VIVERO MUNICIPAL. "/>
    <s v="FEBRERO"/>
    <m/>
    <n v="120000"/>
    <m/>
    <m/>
    <m/>
    <m/>
    <m/>
    <m/>
    <m/>
    <m/>
    <m/>
    <m/>
    <n v="120000"/>
    <m/>
    <n v="45"/>
  </r>
  <r>
    <s v="3111110025216O15E15221C01A01E9112721110125993"/>
    <n v="31111"/>
    <s v="10"/>
    <s v="COORDINACIÓN GENERAL DE GESTIÓN INTEGRAL DE LA CIUDAD"/>
    <s v="21C01A01"/>
    <s v="21"/>
    <x v="14"/>
    <s v="C"/>
    <s v="01"/>
    <x v="81"/>
    <s v="A"/>
    <s v="01"/>
    <s v="Gestión de producción de árboles."/>
    <s v="5"/>
    <s v="216"/>
    <s v="O15"/>
    <s v="E152"/>
    <m/>
    <s v="1002"/>
    <s v="DIRECCIÓN DE MEDIO AMBIENTE"/>
    <s v="E"/>
    <s v="91"/>
    <n v="1"/>
    <s v="2"/>
    <n v="2721"/>
    <s v="PRENDAS DE SEGURIDAD Y PROTECCIÓN PERSONAL"/>
    <n v="110125"/>
    <n v="115000"/>
    <n v="-57500"/>
    <n v="57500"/>
    <s v="QUE: CASCOS CERTIFICADOS PARA TRABAJO EN ALTURA, CARETAS, CALZADO DE PROTECCIÓN, BOTAS DE PLÁSTICO PARA RIEGO, GUANTES DE CARNAZA, GUANTES DE JARDINERÍA, LENTES DE PROTECCIÓN, FAJAS, CHALECOS, OVEROLES, MASCARILLA CON FILTRO DE CARBÓN, TRAJE PARA APLICACIÓN DE FUMIGANTE IMPERMEABLES. PARA QUE: BRINDAR SEGURIDAD Y PROTECCIÓN AL PERSONAL OPERATIVO "/>
    <s v="FEBRERO"/>
    <m/>
    <n v="57500"/>
    <m/>
    <m/>
    <m/>
    <m/>
    <m/>
    <m/>
    <m/>
    <m/>
    <m/>
    <m/>
    <n v="57500"/>
    <m/>
    <n v="45"/>
  </r>
  <r>
    <s v="3111105026112O19E19120C01A02G911331111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3"/>
    <n v="3311"/>
    <s v="SERVICIOS LEGALES, DE CONTABILIDAD, AUDITORÍA Y RELACIONADOS"/>
    <n v="110125"/>
    <n v="291000"/>
    <m/>
    <n v="291000"/>
    <s v="CONTRATACIÓN DE SERVICIOS LEGALES, DE ASESORÍA Y SERVICIOS NOTARIALES COMO APOYO PARA EFECTUAR TRAMITES QUE PUEDAN SER NECESARIOS, ESTE GASTO SERÁ EROGADO POR MEDIO DE UNA LICITACIÓN PÚBLICA."/>
    <s v="MARZO, JUNIO"/>
    <m/>
    <m/>
    <n v="161000"/>
    <m/>
    <m/>
    <n v="130000"/>
    <m/>
    <m/>
    <m/>
    <m/>
    <m/>
    <m/>
    <n v="291000"/>
    <m/>
    <n v="45"/>
  </r>
  <r>
    <s v="3111110015227O13E13524C01A01E91251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151"/>
    <s v="EQUIPO DE CÓMPUTO Y DE TECNOLOGÍAS DE LA INFORMACIÓN"/>
    <n v="110125"/>
    <n v="600000"/>
    <n v="-300000"/>
    <n v="300000"/>
    <s v="ADQUISICION EQUIPOS DE COMUTPO PARA EL PERSONAL DE NUEVO INGRESO (PLANTILLA PENDIENTE DE CUBRIR), IMPRESORA A COLOR PARA LA COORDINACION GENERAL"/>
    <s v="ENERO-DICIEMBRE"/>
    <n v="25000"/>
    <n v="25000"/>
    <n v="25000"/>
    <n v="25000"/>
    <n v="25000"/>
    <n v="25000"/>
    <n v="25000"/>
    <n v="25000"/>
    <n v="25000"/>
    <n v="25000"/>
    <n v="25000"/>
    <n v="25000"/>
    <n v="300000"/>
    <m/>
    <n v="45"/>
  </r>
  <r>
    <s v="3111110045221O13E13123C02A03K91252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211"/>
    <s v="EQUIPOS Y APARATOS AUDIOVISUALES"/>
    <n v="110125"/>
    <n v="80000"/>
    <m/>
    <n v="80000"/>
    <s v="Proyector, microfonos para sala de juntas y auditorio del edificio"/>
    <s v="FEBRERO"/>
    <m/>
    <n v="80000"/>
    <m/>
    <m/>
    <m/>
    <m/>
    <m/>
    <m/>
    <m/>
    <m/>
    <m/>
    <m/>
    <n v="80000"/>
    <m/>
    <n v="45"/>
  </r>
  <r>
    <s v="3111110045221O13E13123C02A03K91252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231"/>
    <s v="CÁMARAS FOTOGRÁFICAS Y DE VIDEO"/>
    <n v="110125"/>
    <n v="80000"/>
    <m/>
    <n v="80000"/>
    <s v="Accesorios fotograficos para las bitacoras de las imágenes de los avances de obra"/>
    <s v="FEBRERO"/>
    <m/>
    <n v="80000"/>
    <m/>
    <m/>
    <m/>
    <m/>
    <m/>
    <m/>
    <m/>
    <m/>
    <m/>
    <m/>
    <n v="80000"/>
    <m/>
    <n v="45"/>
  </r>
  <r>
    <s v="3111110035226O14E14322C01A01E9125151110125993"/>
    <n v="31111"/>
    <s v="10"/>
    <s v="COORDINACIÓN GENERAL DE GESTIÓN INTEGRAL DE LA CIUDAD"/>
    <s v="22C01A01"/>
    <s v="22"/>
    <x v="23"/>
    <s v="C"/>
    <s v="01"/>
    <x v="78"/>
    <s v="A"/>
    <s v="01"/>
    <s v="Instalación de ciclopuertos en el municipio de Guadalajara en 2025"/>
    <s v="5"/>
    <s v="226"/>
    <s v="O14"/>
    <s v="E143"/>
    <m/>
    <s v="1003"/>
    <s v="DIRECCIÓN DE MOVILIDAD Y TRANSPORTE"/>
    <s v="E"/>
    <s v="91"/>
    <n v="2"/>
    <s v="5"/>
    <n v="5151"/>
    <s v="EQUIPO DE CÓMPUTO Y DE TECNOLOGÍAS DE LA INFORMACIÓN"/>
    <n v="110125"/>
    <n v="250000"/>
    <n v="-125000"/>
    <n v="125000"/>
    <s v="Comprar equipo de computo para remplazar equipos obsoletos y agilizar la respuesta a los tramites y facilitar el trabajo del personal"/>
    <s v="ENERO"/>
    <n v="125000"/>
    <m/>
    <m/>
    <m/>
    <m/>
    <m/>
    <m/>
    <m/>
    <m/>
    <m/>
    <m/>
    <m/>
    <n v="125000"/>
    <m/>
    <n v="45"/>
  </r>
  <r>
    <s v="3111110035226O14E14322C01A02E9112491110125993"/>
    <n v="31111"/>
    <s v="10"/>
    <s v="COORDINACIÓN GENERAL DE GESTIÓN INTEGRAL DE LA CIUDAD"/>
    <s v="22C01A02"/>
    <s v="22"/>
    <x v="23"/>
    <s v="C"/>
    <s v="01"/>
    <x v="78"/>
    <s v="A"/>
    <s v="02"/>
    <s v="Intervención de Cruceros Seguros y esquinas accesibles en el municipio de Guadalajara en 2025"/>
    <s v="5"/>
    <s v="226"/>
    <s v="O14"/>
    <s v="E143"/>
    <m/>
    <s v="1003"/>
    <s v="DIRECCIÓN DE MOVILIDAD Y TRANSPORTE"/>
    <s v="E"/>
    <s v="91"/>
    <n v="1"/>
    <s v="2"/>
    <n v="2491"/>
    <s v="OTROS MATERIALES Y ARTÍCULOS DE CONSTRUCCIÓN Y REPARACIÓN"/>
    <n v="110125"/>
    <n v="300000"/>
    <m/>
    <n v="300000"/>
    <s v="Comprar pintura para balizamiento, prevista para dar respuesta a peticiones ciudadanas"/>
    <s v="FEBRERO"/>
    <m/>
    <n v="300000"/>
    <m/>
    <m/>
    <m/>
    <m/>
    <m/>
    <m/>
    <m/>
    <m/>
    <m/>
    <m/>
    <n v="300000"/>
    <m/>
    <n v="45"/>
  </r>
  <r>
    <s v="3111110015227O13E13524C01A01E91144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4"/>
    <n v="4411"/>
    <s v="AYUDAS SOCIALES A PERSONAS"/>
    <n v="110125"/>
    <n v="450000"/>
    <m/>
    <n v="450000"/>
    <s v="AYUDAS SOCIALES A PERSONAS, COMO LOS PREMIOS Q SE OTORGAN A LA SOCIEDAD CIVIL POR LA CONSERVACION Y RESTAURACION DE FINCAS CON VALOR PATRIMONIAL"/>
    <s v="FEBRERO"/>
    <m/>
    <n v="450000"/>
    <m/>
    <m/>
    <m/>
    <m/>
    <m/>
    <m/>
    <m/>
    <m/>
    <m/>
    <m/>
    <n v="450000"/>
    <m/>
    <n v="45"/>
  </r>
  <r>
    <s v="3111110045221O13E13123C02A03K91122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211"/>
    <s v="PRODUCTOS ALIMENTICIOS PARA PERSONAS"/>
    <n v="110125"/>
    <n v="50485.39"/>
    <m/>
    <n v="50485.39"/>
    <s v="Servicios de cafeteria para juntas y reuniones"/>
    <s v="FEBRERO"/>
    <m/>
    <n v="50485.39"/>
    <m/>
    <m/>
    <m/>
    <m/>
    <m/>
    <m/>
    <m/>
    <m/>
    <m/>
    <m/>
    <n v="50485.39"/>
    <m/>
    <n v="45"/>
  </r>
  <r>
    <s v="3111110035226O14E14322C01A02E9112111110125993"/>
    <n v="31111"/>
    <s v="10"/>
    <s v="COORDINACIÓN GENERAL DE GESTIÓN INTEGRAL DE LA CIUDAD"/>
    <s v="22C01A02"/>
    <s v="22"/>
    <x v="23"/>
    <s v="C"/>
    <s v="01"/>
    <x v="78"/>
    <s v="A"/>
    <s v="02"/>
    <s v="Intervención de Cruceros Seguros y esquinas accesibles en el municipio de Guadalajara en 2025"/>
    <s v="5"/>
    <s v="226"/>
    <s v="O14"/>
    <s v="E143"/>
    <m/>
    <s v="1003"/>
    <s v="DIRECCIÓN DE MOVILIDAD Y TRANSPORTE"/>
    <s v="E"/>
    <s v="91"/>
    <n v="1"/>
    <s v="2"/>
    <n v="2111"/>
    <s v="MATERIALES, ÚTILES Y EQUIPOS MENORES DE OFICINA"/>
    <n v="110125"/>
    <n v="36000"/>
    <n v="-35500"/>
    <n v="500"/>
    <s v="Hojas membretas y de seguridad para los dictamines del área de evaluación del ordenamiento."/>
    <s v="FEBRERO"/>
    <m/>
    <n v="500"/>
    <m/>
    <m/>
    <m/>
    <m/>
    <m/>
    <m/>
    <m/>
    <m/>
    <m/>
    <m/>
    <n v="500"/>
    <m/>
    <n v="45"/>
  </r>
  <r>
    <s v="3111110035226O14E14322C01A03E9125151110125993"/>
    <n v="31111"/>
    <s v="10"/>
    <s v="COORDINACIÓN GENERAL DE GESTIÓN INTEGRAL DE LA CIUDAD"/>
    <s v="22C01A03"/>
    <s v="22"/>
    <x v="23"/>
    <s v="C"/>
    <s v="01"/>
    <x v="78"/>
    <s v="A"/>
    <s v="03"/>
    <s v="Elaboración de Proyectos arquitectónicos de Cruceros Seguros y  esquinas accesibles en 2025"/>
    <s v="5"/>
    <s v="226"/>
    <s v="O14"/>
    <s v="E143"/>
    <m/>
    <s v="1003"/>
    <s v="DIRECCIÓN DE MOVILIDAD Y TRANSPORTE"/>
    <s v="E"/>
    <s v="91"/>
    <n v="2"/>
    <s v="5"/>
    <n v="5151"/>
    <s v="EQUIPO DE CÓMPUTO Y DE TECNOLOGÍAS DE LA INFORMACIÓN"/>
    <n v="110125"/>
    <n v="250000"/>
    <n v="-125000"/>
    <n v="125000"/>
    <s v="Comprar equipo de computo para remplazar equipos obsoletos y agilizar la respuesta a los tramites y facilitar el trabajo del personal"/>
    <s v="ENERO"/>
    <n v="125000"/>
    <m/>
    <m/>
    <m/>
    <m/>
    <m/>
    <m/>
    <m/>
    <m/>
    <m/>
    <m/>
    <m/>
    <n v="125000"/>
    <m/>
    <n v="45"/>
  </r>
  <r>
    <s v="3111116021311O01E01108C01A01F9113361110125993"/>
    <n v="31111"/>
    <s v="16"/>
    <s v="COORDINACIÓN GENERAL DE DESARROLLO ECONÓMICO"/>
    <s v="08C01A01"/>
    <s v="08"/>
    <x v="24"/>
    <s v="C"/>
    <s v="01"/>
    <x v="82"/>
    <s v="A"/>
    <s v="01"/>
    <s v="Atención a personas en módulos de información turística"/>
    <s v="1"/>
    <s v="311"/>
    <s v="O01"/>
    <s v="E011"/>
    <m/>
    <s v="1602"/>
    <s v="DIRECCIÓN DE TURISMO"/>
    <s v="F"/>
    <s v="91"/>
    <n v="1"/>
    <s v="3"/>
    <n v="3361"/>
    <s v="SERVICIOS DE APOYO ADMINISTRATIVO, TRADUCCIÓN, FOTOCOPIADO E IMPRESIÓN"/>
    <n v="110125"/>
    <n v="290000"/>
    <m/>
    <n v="290000"/>
    <s v="Suministro de folletos, postales, posters e impresos varios para promoción y difusión de eventos y actividades en Modulos de Información (REQUISICIÓN) (IRREDUCTIBLE)"/>
    <s v="FEBRERO"/>
    <m/>
    <n v="290000"/>
    <m/>
    <m/>
    <m/>
    <m/>
    <m/>
    <m/>
    <m/>
    <m/>
    <m/>
    <m/>
    <n v="290000"/>
    <m/>
    <n v="45"/>
  </r>
  <r>
    <s v="3111110045221O13E13123C02A03K91129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941"/>
    <s v="REFACCIONES Y ACCESORIOS MENORES DE EQUIPO DE CÓMPUTO Y TECNOLOGÍAS DE LA INFORMACIÓN"/>
    <n v="110125"/>
    <n v="50000"/>
    <n v="-49500"/>
    <n v="500"/>
    <s v="Material para reparaciones y mantenimiento del equipo de la Dirección"/>
    <s v="FEBRERO"/>
    <m/>
    <n v="500"/>
    <m/>
    <m/>
    <m/>
    <m/>
    <m/>
    <m/>
    <m/>
    <m/>
    <m/>
    <m/>
    <n v="500"/>
    <m/>
    <n v="45"/>
  </r>
  <r>
    <s v="3111110025216O15E15221C01A01E9112911110125993"/>
    <n v="31111"/>
    <s v="10"/>
    <s v="COORDINACIÓN GENERAL DE GESTIÓN INTEGRAL DE LA CIUDAD"/>
    <s v="21C01A01"/>
    <s v="21"/>
    <x v="14"/>
    <s v="C"/>
    <s v="01"/>
    <x v="81"/>
    <s v="A"/>
    <s v="01"/>
    <s v="Gestión de producción de árboles."/>
    <s v="5"/>
    <s v="216"/>
    <s v="O15"/>
    <s v="E152"/>
    <m/>
    <s v="1002"/>
    <s v="DIRECCIÓN DE MEDIO AMBIENTE"/>
    <s v="E"/>
    <s v="91"/>
    <n v="1"/>
    <s v="2"/>
    <n v="2911"/>
    <s v="HERRAMIENTAS MENORES"/>
    <n v="110125"/>
    <n v="81000"/>
    <n v="-40000"/>
    <n v="41000"/>
    <s v="QUE: PALAS DE PICO, PICOS, TIJERAS, BASTONES DE RIEGO, MANGUERA 3/4, TIJERAS DE MANO, TIJERAS DE MANGO LARGO, ESCOBA, ESCOBA DE POPOTE ALAMBRE RECOCIDO ETC. PARA QUE: REALIZAR PLANTACIONES Y MANTENIMIENTO DE ARBOLADO "/>
    <s v="FEBRERO"/>
    <m/>
    <n v="41000"/>
    <m/>
    <m/>
    <m/>
    <m/>
    <m/>
    <m/>
    <m/>
    <m/>
    <m/>
    <m/>
    <n v="41000"/>
    <m/>
    <n v="45"/>
  </r>
  <r>
    <s v="3111107046382O17E17319C01A02B1513331110125993"/>
    <n v="31111"/>
    <s v="07"/>
    <s v="ADMINISTRACIÓN E INNOVACIÓN"/>
    <s v="19C01A02"/>
    <s v="19"/>
    <x v="18"/>
    <s v="C"/>
    <s v="01"/>
    <x v="35"/>
    <s v="A"/>
    <s v="02"/>
    <s v="Desarrollo, actualización y renovación de los sistemas informáticos operados por las distintas dependencias del Gobierno Municipal de Guadalajara"/>
    <s v="6"/>
    <s v="382"/>
    <s v="O17"/>
    <s v="E173"/>
    <m/>
    <s v="0704"/>
    <s v="DIRECCIÓN DE INNOVACIÓN GUBERNAMENTAL"/>
    <s v="B"/>
    <s v="15"/>
    <n v="1"/>
    <s v="3"/>
    <n v="3331"/>
    <s v="SERVICIOS DE CONSULTORÍA ADMINISTRATIVA, PROCESOS, TÉCNICA Y EN TECNOLOGÍAS DE LA INFORMACIÓN"/>
    <n v="110125"/>
    <n v="278400"/>
    <m/>
    <n v="278400"/>
    <s v="RENOVACIÓN DE ISO 9001:2015 (IRREDUCTIBLE)"/>
    <s v="ENERO"/>
    <n v="278400"/>
    <n v="0"/>
    <n v="0"/>
    <n v="0"/>
    <n v="0"/>
    <n v="0"/>
    <n v="0"/>
    <n v="0"/>
    <n v="0"/>
    <n v="0"/>
    <n v="0"/>
    <n v="0"/>
    <n v="278400"/>
    <m/>
    <n v="45"/>
  </r>
  <r>
    <s v="3111110015227O13E13524C01A01E91251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111"/>
    <s v="MUEBLES DE OFICINA Y ESTANTERÍA"/>
    <n v="110125"/>
    <n v="320000"/>
    <n v="-160000"/>
    <n v="160000"/>
    <s v="ADQUISICION MOBILIARIO DE OFICINA PARA EL PERSONAL DE NUEVO INGRESO (PLANTILLA PENDIENTE DE CUBRIR)"/>
    <s v="ENERO-NOVIEMBRE"/>
    <n v="15000"/>
    <n v="15000"/>
    <n v="15000"/>
    <n v="15000"/>
    <n v="15000"/>
    <n v="15000"/>
    <n v="15000"/>
    <n v="15000"/>
    <n v="15000"/>
    <n v="15000"/>
    <n v="10000"/>
    <m/>
    <n v="160000"/>
    <m/>
    <n v="45"/>
  </r>
  <r>
    <s v="3111110025216O15E15221C01A01E9112521110125993"/>
    <n v="31111"/>
    <s v="10"/>
    <s v="COORDINACIÓN GENERAL DE GESTIÓN INTEGRAL DE LA CIUDAD"/>
    <s v="21C01A01"/>
    <s v="21"/>
    <x v="14"/>
    <s v="C"/>
    <s v="01"/>
    <x v="81"/>
    <s v="A"/>
    <s v="01"/>
    <s v="Gestión de producción de árboles."/>
    <s v="5"/>
    <s v="216"/>
    <s v="O15"/>
    <s v="E152"/>
    <m/>
    <s v="1002"/>
    <s v="DIRECCIÓN DE MEDIO AMBIENTE"/>
    <s v="E"/>
    <s v="91"/>
    <n v="1"/>
    <s v="2"/>
    <n v="2521"/>
    <s v="FERTILIZANTES, PESTICIDAS Y OTROS AGROQUÍMICOS"/>
    <n v="110125"/>
    <n v="30000"/>
    <m/>
    <n v="30000"/>
    <s v="QUE: INSUMOS, COMPOSTA Y FERTILIZANTES. PARA QUE: EL CRECIMIENTO Y NUTRICIÓN DE ARBOLES "/>
    <s v="FEBRERO"/>
    <m/>
    <n v="30000"/>
    <m/>
    <m/>
    <m/>
    <m/>
    <m/>
    <m/>
    <m/>
    <m/>
    <m/>
    <m/>
    <n v="30000"/>
    <m/>
    <n v="45"/>
  </r>
  <r>
    <s v="3111110025216O15E15221C01A02E9125671110125993"/>
    <n v="31111"/>
    <s v="10"/>
    <s v="COORDINACIÓN GENERAL DE GESTIÓN INTEGRAL DE LA CIUDAD"/>
    <s v="21C01A02"/>
    <s v="21"/>
    <x v="14"/>
    <s v="C"/>
    <s v="01"/>
    <x v="81"/>
    <s v="A"/>
    <s v="02"/>
    <s v="Gestión de plantación de árboles."/>
    <s v="5"/>
    <s v="216"/>
    <s v="O15"/>
    <s v="E152"/>
    <m/>
    <s v="1002"/>
    <s v="DIRECCIÓN DE MEDIO AMBIENTE"/>
    <s v="E"/>
    <s v="91"/>
    <n v="2"/>
    <s v="5"/>
    <n v="5671"/>
    <s v="HERRAMIENTAS Y MÁQUINAS-HERRAMIENTA"/>
    <n v="110125"/>
    <n v="1500000"/>
    <m/>
    <n v="1500000"/>
    <s v="QUE: DESTOCONADORA PARA QUE: QUITAR TOCONES Y REALIZAR SERVICIOS, DEBIDO A QUE SOLO SE CUENTA CON UNA Y LA MISMA EN VARIAS OCASIONES INGRESA A TALLER "/>
    <s v="ABRIL"/>
    <m/>
    <m/>
    <m/>
    <n v="1500000"/>
    <m/>
    <m/>
    <m/>
    <m/>
    <m/>
    <m/>
    <m/>
    <m/>
    <n v="1500000"/>
    <m/>
    <n v="45"/>
  </r>
  <r>
    <s v="3111110025216O15E15221C01A02E9113571110125993"/>
    <n v="31111"/>
    <s v="10"/>
    <s v="COORDINACIÓN GENERAL DE GESTIÓN INTEGRAL DE LA CIUDAD"/>
    <s v="21C01A02"/>
    <s v="21"/>
    <x v="14"/>
    <s v="C"/>
    <s v="01"/>
    <x v="81"/>
    <s v="A"/>
    <s v="02"/>
    <s v="Gestión de plantación de árboles."/>
    <s v="5"/>
    <s v="216"/>
    <s v="O15"/>
    <s v="E152"/>
    <m/>
    <s v="1002"/>
    <s v="DIRECCIÓN DE MEDIO AMBIENTE"/>
    <s v="E"/>
    <s v="91"/>
    <n v="1"/>
    <s v="3"/>
    <n v="3571"/>
    <s v="INSTALACIÓN, REPARACIÓN Y MANTENIMIENTO DE MAQUINARIA, OTROS EQUIPOS Y HERRAMIENTA"/>
    <n v="110125"/>
    <n v="425000"/>
    <n v="-424500"/>
    <n v="500"/>
    <s v="QUE: MANTENIMIENTO Y/O REPARACIÓN PARA QUE: MAQUINARIA Y OTROS EQUIPOS  "/>
    <s v="FEBRERO"/>
    <m/>
    <n v="500"/>
    <m/>
    <m/>
    <m/>
    <m/>
    <m/>
    <m/>
    <m/>
    <m/>
    <m/>
    <m/>
    <n v="500"/>
    <m/>
    <n v="45"/>
  </r>
  <r>
    <s v="3111110025216O15E15221C01A02E9112611110125993"/>
    <n v="31111"/>
    <s v="10"/>
    <s v="COORDINACIÓN GENERAL DE GESTIÓN INTEGRAL DE LA CIUDAD"/>
    <s v="21C01A02"/>
    <s v="21"/>
    <x v="14"/>
    <s v="C"/>
    <s v="01"/>
    <x v="81"/>
    <s v="A"/>
    <s v="02"/>
    <s v="Gestión de plantación de árboles."/>
    <s v="5"/>
    <s v="216"/>
    <s v="O15"/>
    <s v="E152"/>
    <m/>
    <s v="1002"/>
    <s v="DIRECCIÓN DE MEDIO AMBIENTE"/>
    <s v="E"/>
    <s v="91"/>
    <n v="1"/>
    <s v="2"/>
    <n v="2611"/>
    <s v="COMBUSTIBLES, LUBRICANTES Y ADITIVOS"/>
    <n v="110125"/>
    <n v="360000"/>
    <n v="-359500"/>
    <n v="500"/>
    <s v="QUE: COMBUSTIBLE, LUBRICANTES Y ADITIVOS PARA QUE: PARA EL FUNCIONAMIENTO DE VEHÍCULOS OFICIALES Y MAQUINARIA "/>
    <s v="ENERO"/>
    <n v="500"/>
    <m/>
    <m/>
    <m/>
    <m/>
    <m/>
    <m/>
    <m/>
    <m/>
    <m/>
    <m/>
    <m/>
    <n v="500"/>
    <m/>
    <n v="45"/>
  </r>
  <r>
    <s v="3111110025216O15E15221C01A02E9112711110125993"/>
    <n v="31111"/>
    <s v="10"/>
    <s v="COORDINACIÓN GENERAL DE GESTIÓN INTEGRAL DE LA CIUDAD"/>
    <s v="21C01A02"/>
    <s v="21"/>
    <x v="14"/>
    <s v="C"/>
    <s v="01"/>
    <x v="81"/>
    <s v="A"/>
    <s v="02"/>
    <s v="Gestión de plantación de árboles."/>
    <s v="5"/>
    <s v="216"/>
    <s v="O15"/>
    <s v="E152"/>
    <m/>
    <s v="1002"/>
    <s v="DIRECCIÓN DE MEDIO AMBIENTE"/>
    <s v="E"/>
    <s v="91"/>
    <n v="1"/>
    <s v="2"/>
    <n v="2711"/>
    <s v="VESTUARIO Y UNIFORMES"/>
    <n v="110125"/>
    <n v="200000"/>
    <n v="-100000"/>
    <n v="100000"/>
    <s v="QUE: PLAYERAS, CAMISAS, SUDADERAS, GORRAS CON CUBRE CUELLO, OVEROL Y CHALECOS OPERATIVOS. PARA QUE: PROTEGER E IDENTIFICAR A LOS SERVIDORES PÚBLICOS Y CUMPLIR CON LAS CONDICIONES LABORALES (SINDICALIZADOS; DOS ENTREGAS AL AÑO)"/>
    <s v="FEBRERO"/>
    <m/>
    <n v="100000"/>
    <m/>
    <m/>
    <m/>
    <m/>
    <m/>
    <m/>
    <m/>
    <m/>
    <m/>
    <m/>
    <n v="100000"/>
    <m/>
    <n v="45"/>
  </r>
  <r>
    <s v="3111110025216O15E15221C01A02E9113551110125993"/>
    <n v="31111"/>
    <s v="10"/>
    <s v="COORDINACIÓN GENERAL DE GESTIÓN INTEGRAL DE LA CIUDAD"/>
    <s v="21C01A02"/>
    <s v="21"/>
    <x v="14"/>
    <s v="C"/>
    <s v="01"/>
    <x v="81"/>
    <s v="A"/>
    <s v="02"/>
    <s v="Gestión de plantación de árboles."/>
    <s v="5"/>
    <s v="216"/>
    <s v="O15"/>
    <s v="E152"/>
    <m/>
    <s v="1002"/>
    <s v="DIRECCIÓN DE MEDIO AMBIENTE"/>
    <s v="E"/>
    <s v="91"/>
    <n v="1"/>
    <s v="3"/>
    <n v="3551"/>
    <s v="REPARACIÓN Y MANTENIMIENTO DE EQUIPO DE TRANSPORTE"/>
    <n v="110125"/>
    <n v="200000"/>
    <n v="-199500"/>
    <n v="500"/>
    <s v="QUE: MANTENIMIENTO PARA QUE: VEHÍCULOS OFICIALES "/>
    <s v="ENERO"/>
    <n v="500"/>
    <m/>
    <m/>
    <m/>
    <m/>
    <m/>
    <m/>
    <m/>
    <m/>
    <m/>
    <m/>
    <m/>
    <n v="500"/>
    <m/>
    <n v="45"/>
  </r>
  <r>
    <s v="3111110015227O13E13524C01A01E91256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641"/>
    <s v="SISTEMAS DE AIRE ACONDICIONADO, CALEFACCIÓN Y DE REFRIGERACIÓN INDUSTRIAL Y COMERCIAL"/>
    <n v="110125"/>
    <n v="300000"/>
    <n v="-150000"/>
    <n v="150000"/>
    <s v="ADUISICION DE EQUIPOS DE AIRE ACONDICIONADO"/>
    <s v="FEBRERO-DICIEMBRE"/>
    <m/>
    <n v="13636.4"/>
    <n v="13636.36"/>
    <n v="13636.36"/>
    <n v="13636.36"/>
    <n v="13636.36"/>
    <n v="13636.36"/>
    <n v="13636.36"/>
    <n v="13636.36"/>
    <n v="13636.36"/>
    <n v="13636.36"/>
    <n v="13636.36"/>
    <n v="150000"/>
    <m/>
    <n v="45"/>
  </r>
  <r>
    <s v="3111110035226O14E14322C01A05E9125911110125993"/>
    <n v="31111"/>
    <s v="10"/>
    <s v="COORDINACIÓN GENERAL DE GESTIÓN INTEGRAL DE LA CIUDAD"/>
    <s v="22C01A05"/>
    <s v="22"/>
    <x v="23"/>
    <s v="C"/>
    <s v="01"/>
    <x v="78"/>
    <s v="A"/>
    <s v="05"/>
    <s v="Elaboración de Proyectos de Infraestructura Vial (Reductores de velocidad  y proyectos viales) en 2025"/>
    <s v="5"/>
    <s v="226"/>
    <s v="O14"/>
    <s v="E143"/>
    <m/>
    <s v="1003"/>
    <s v="DIRECCIÓN DE MOVILIDAD Y TRANSPORTE"/>
    <s v="E"/>
    <s v="91"/>
    <n v="2"/>
    <s v="5"/>
    <n v="5911"/>
    <s v="SOFTWARE"/>
    <n v="110125"/>
    <n v="88800"/>
    <m/>
    <n v="88800"/>
    <s v="Adquirir licencia de Vissim para realizar simulaciones de tráfico"/>
    <s v="ENERO"/>
    <n v="88800"/>
    <m/>
    <m/>
    <m/>
    <m/>
    <m/>
    <m/>
    <m/>
    <m/>
    <m/>
    <m/>
    <m/>
    <n v="88800"/>
    <m/>
    <n v="45"/>
  </r>
  <r>
    <s v="3111110035226O14E14322C01A05E9112141110125993"/>
    <n v="31111"/>
    <s v="10"/>
    <s v="COORDINACIÓN GENERAL DE GESTIÓN INTEGRAL DE LA CIUDAD"/>
    <s v="22C01A05"/>
    <s v="22"/>
    <x v="23"/>
    <s v="C"/>
    <s v="01"/>
    <x v="78"/>
    <s v="A"/>
    <s v="05"/>
    <s v="Elaboración de Proyectos de Infraestructura Vial (Reductores de velocidad  y proyectos viales) en 2025"/>
    <s v="5"/>
    <s v="226"/>
    <s v="O14"/>
    <s v="E143"/>
    <m/>
    <s v="1003"/>
    <s v="DIRECCIÓN DE MOVILIDAD Y TRANSPORTE"/>
    <s v="E"/>
    <s v="91"/>
    <n v="1"/>
    <s v="2"/>
    <n v="2141"/>
    <s v="MATERIALES, ÚTILES Y EQUIPOS MENORES DE TECNOLOGÍAS DE LA INFORMACIÓN Y COMUNICACIONES"/>
    <n v="110125"/>
    <n v="36000"/>
    <m/>
    <n v="36000"/>
    <s v="Adquirir cartuchos de tinta y toner para imprimir planos y proyectos arquitectonicos"/>
    <s v="FEBRERO"/>
    <m/>
    <n v="36000"/>
    <m/>
    <m/>
    <m/>
    <m/>
    <m/>
    <m/>
    <m/>
    <m/>
    <m/>
    <m/>
    <n v="36000"/>
    <m/>
    <n v="45"/>
  </r>
  <r>
    <s v="3111110015227O13E13524C01A01E91135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511"/>
    <s v="CONSERVACIÓN Y MANTENIMIENTO MENOR DE INMUEBLES"/>
    <n v="110125"/>
    <n v="230000"/>
    <m/>
    <n v="230000"/>
    <s v="ASIGNACION PARA DAR MANTENIMIENTO A LAS OFICINAS, INLUYENDO EL PAGO DE DEDUCIBLES DE SEGUROS"/>
    <s v="ENERO-DICIEMBRE"/>
    <n v="10000"/>
    <n v="20000"/>
    <n v="20000"/>
    <n v="20000"/>
    <n v="20000"/>
    <n v="20000"/>
    <n v="20000"/>
    <n v="20000"/>
    <n v="20000"/>
    <n v="20000"/>
    <n v="20000"/>
    <n v="20000"/>
    <n v="230000"/>
    <m/>
    <n v="45"/>
  </r>
  <r>
    <s v="3111110015227O13E13524C01A01E91259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911"/>
    <s v="SOFTWARE"/>
    <n v="110125"/>
    <n v="200000"/>
    <m/>
    <n v="200000"/>
    <s v="ADQUISICION DE SOFTWARE EN LA COORDINACION SOBRE TODO PARA LOS EQUIPOS DEL PERSONAL DE NUEVO INGRESO"/>
    <s v="FEBRERO-DICIEMBRE"/>
    <m/>
    <n v="20000"/>
    <n v="18000"/>
    <n v="18000"/>
    <n v="18000"/>
    <n v="18000"/>
    <n v="18000"/>
    <n v="18000"/>
    <n v="18000"/>
    <n v="18000"/>
    <n v="18000"/>
    <n v="18000"/>
    <n v="200000"/>
    <m/>
    <n v="45"/>
  </r>
  <r>
    <s v="3111110015227O13E13524C01A01E91126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611"/>
    <s v="COMBUSTIBLES, LUBRICANTES Y ADITIVOS"/>
    <n v="110125"/>
    <n v="120000"/>
    <n v="-119500"/>
    <n v="500"/>
    <s v="ADQUISICION DE COMBUSTIBLES PARA LOS AUTOS, MAQUINARIA Y EQUIPOS NECESRIOS EN LAS DIFERENTES AREAS DE LOS SERVICIOS PUBLICOS DE LA COORDINACION"/>
    <s v="FEBRERO"/>
    <m/>
    <n v="500"/>
    <m/>
    <m/>
    <m/>
    <m/>
    <m/>
    <m/>
    <m/>
    <m/>
    <m/>
    <m/>
    <n v="500"/>
    <m/>
    <n v="45"/>
  </r>
  <r>
    <s v="3111110025216O15E15221C01A02E9112721110125993"/>
    <n v="31111"/>
    <s v="10"/>
    <s v="COORDINACIÓN GENERAL DE GESTIÓN INTEGRAL DE LA CIUDAD"/>
    <s v="21C01A02"/>
    <s v="21"/>
    <x v="14"/>
    <s v="C"/>
    <s v="01"/>
    <x v="81"/>
    <s v="A"/>
    <s v="02"/>
    <s v="Gestión de plantación de árboles."/>
    <s v="5"/>
    <s v="216"/>
    <s v="O15"/>
    <s v="E152"/>
    <m/>
    <s v="1002"/>
    <s v="DIRECCIÓN DE MEDIO AMBIENTE"/>
    <s v="E"/>
    <s v="91"/>
    <n v="1"/>
    <s v="2"/>
    <n v="2721"/>
    <s v="PRENDAS DE SEGURIDAD Y PROTECCIÓN PERSONAL"/>
    <n v="110125"/>
    <n v="115000"/>
    <n v="-57500"/>
    <n v="57500"/>
    <s v="QUE: CASCOS CERTIFICADOS PARA TRABAJO EN ALTURA, CARETAS, CALZADO DE PROTECCIÓN, BOTAS DE PLÁSTICO PARA RIEGO, GUANTES DE CARNAZA, GUANTES DE JARDINERÍA, LENTES DE PROTECCIÓN, FAJAS, CHALECOS, OVEROLES, MASCARILLA CON FILTRO DE CARBÓN, TRAJE PARA APLICACIÓN DE FUMIGANTE IMPERMEABLES. PARA QUE: BRINDAR SEGURIDAD Y PROTECCIÓN AL PERSONAL OPERATIVO "/>
    <s v="FEBRERO"/>
    <m/>
    <n v="57500"/>
    <m/>
    <m/>
    <m/>
    <m/>
    <m/>
    <m/>
    <m/>
    <m/>
    <m/>
    <m/>
    <n v="57500"/>
    <m/>
    <n v="45"/>
  </r>
  <r>
    <s v="3111110035226O14E14322C01A05E9125191110125993"/>
    <n v="31111"/>
    <s v="10"/>
    <s v="COORDINACIÓN GENERAL DE GESTIÓN INTEGRAL DE LA CIUDAD"/>
    <s v="22C01A05"/>
    <s v="22"/>
    <x v="23"/>
    <s v="C"/>
    <s v="01"/>
    <x v="78"/>
    <s v="A"/>
    <s v="05"/>
    <s v="Elaboración de Proyectos de Infraestructura Vial (Reductores de velocidad  y proyectos viales) en 2025"/>
    <s v="5"/>
    <s v="226"/>
    <s v="O14"/>
    <s v="E143"/>
    <m/>
    <s v="1003"/>
    <s v="DIRECCIÓN DE MOVILIDAD Y TRANSPORTE"/>
    <s v="E"/>
    <s v="91"/>
    <n v="2"/>
    <s v="5"/>
    <n v="5191"/>
    <s v="OTROS MOBILIARIOS Y EQUIPOS DE ADMINISTRACIÓN"/>
    <n v="110125"/>
    <n v="5276"/>
    <n v="-2638"/>
    <n v="2638"/>
    <s v="Artículos para equipar cocineta"/>
    <s v="FEBRERO"/>
    <m/>
    <n v="2638"/>
    <m/>
    <m/>
    <m/>
    <m/>
    <m/>
    <m/>
    <m/>
    <m/>
    <m/>
    <m/>
    <n v="2638"/>
    <m/>
    <n v="45"/>
  </r>
  <r>
    <s v="3111110035226O14E14322C02A01E911317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3"/>
    <n v="3171"/>
    <s v="SERVICIOS DE ACCESO DE INTERNET, REDES Y PROCESAMIENTO DE INFORMACIÓN"/>
    <n v="110125"/>
    <n v="14000000"/>
    <m/>
    <n v="14000000"/>
    <s v="Solventar la operación de inmovilizadores, plataforma de operaciones de parquimetros virtuales en zonas reguladas &quot;Aquí Hay Lugar&quot; y Estacionamientos públicos operados por la Dirección. (Operación continua) (IRREDUCTIBLE)"/>
    <s v="ENERO"/>
    <n v="14000000"/>
    <m/>
    <m/>
    <m/>
    <m/>
    <m/>
    <m/>
    <m/>
    <m/>
    <m/>
    <m/>
    <m/>
    <n v="14000000"/>
    <m/>
    <n v="45"/>
  </r>
  <r>
    <s v="3111110035226O14E14322C02A01E911113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131"/>
    <s v="SUELDO BASE"/>
    <n v="150125"/>
    <m/>
    <m/>
    <n v="30990180.719999999"/>
    <m/>
    <s v="ENERO"/>
    <n v="30990180.719999999"/>
    <m/>
    <m/>
    <m/>
    <m/>
    <m/>
    <m/>
    <m/>
    <m/>
    <m/>
    <m/>
    <m/>
    <n v="30990180.719999999"/>
    <m/>
    <n v="45"/>
  </r>
  <r>
    <s v="3111110035226O14E14322C02A01E91112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221"/>
    <s v="SUELDO PARA PERSONAL EVENTUAL"/>
    <n v="150125"/>
    <m/>
    <m/>
    <n v="9345240"/>
    <m/>
    <s v="ENERO"/>
    <n v="9345240"/>
    <m/>
    <m/>
    <m/>
    <m/>
    <m/>
    <m/>
    <m/>
    <m/>
    <m/>
    <m/>
    <m/>
    <n v="9345240"/>
    <m/>
    <n v="45"/>
  </r>
  <r>
    <s v="3111110035226O14E14322C02A01E911131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311"/>
    <s v="PRIMAS POR AÑOS DE SERVICIOS EFECTIVOS PRESTADOS"/>
    <n v="150125"/>
    <m/>
    <m/>
    <n v="1126753.44"/>
    <m/>
    <s v="ENERO"/>
    <n v="1126753.44"/>
    <m/>
    <m/>
    <m/>
    <m/>
    <m/>
    <m/>
    <m/>
    <m/>
    <m/>
    <m/>
    <m/>
    <n v="1126753.44"/>
    <m/>
    <n v="45"/>
  </r>
  <r>
    <s v="3111110035226O14E14322C02A01E91113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321"/>
    <s v="PRIMAS DE VACACIONES, DOMINICAL Y GRATIFICACIÓN DE FIN DE AÑO"/>
    <n v="150125"/>
    <m/>
    <m/>
    <n v="4734610.92"/>
    <m/>
    <s v="ENERO"/>
    <n v="4734610.92"/>
    <m/>
    <m/>
    <m/>
    <m/>
    <m/>
    <m/>
    <m/>
    <m/>
    <m/>
    <m/>
    <m/>
    <n v="4734610.92"/>
    <m/>
    <n v="45"/>
  </r>
  <r>
    <s v="3111110035226O14E14322C02A01E91113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321"/>
    <s v="PRIMAS DE VACACIONES, DOMINICAL Y GRATIFICACIÓN DE FIN DE AÑO"/>
    <n v="150125"/>
    <m/>
    <m/>
    <n v="1204416.67"/>
    <m/>
    <s v="ENERO"/>
    <n v="1204416.67"/>
    <m/>
    <m/>
    <m/>
    <m/>
    <m/>
    <m/>
    <m/>
    <m/>
    <m/>
    <m/>
    <m/>
    <n v="1204416.67"/>
    <m/>
    <n v="45"/>
  </r>
  <r>
    <s v="3111110035226O14E14322C02A01E911141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11"/>
    <s v="APORTACIONES DE SEGURIDAD SOCIAL"/>
    <n v="150125"/>
    <m/>
    <m/>
    <n v="7484043.1200000001"/>
    <m/>
    <s v="ENERO"/>
    <n v="7484043.1200000001"/>
    <m/>
    <m/>
    <m/>
    <m/>
    <m/>
    <m/>
    <m/>
    <m/>
    <m/>
    <m/>
    <m/>
    <n v="7484043.1200000001"/>
    <m/>
    <n v="45"/>
  </r>
  <r>
    <s v="3111110035226O14E14322C02A01E911141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11"/>
    <s v="APORTACIONES DE SEGURIDAD SOCIAL"/>
    <n v="150125"/>
    <m/>
    <m/>
    <n v="2081232"/>
    <m/>
    <s v="ENERO"/>
    <n v="2081232"/>
    <m/>
    <m/>
    <m/>
    <m/>
    <m/>
    <m/>
    <m/>
    <m/>
    <m/>
    <m/>
    <m/>
    <n v="2081232"/>
    <m/>
    <n v="45"/>
  </r>
  <r>
    <s v="3111110035226O14E14322C02A01E91114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21"/>
    <s v="APORTACIONES A FONDOS DE VIVIENDA"/>
    <n v="150125"/>
    <m/>
    <m/>
    <n v="935505.36"/>
    <m/>
    <s v="ENERO"/>
    <n v="935505.36"/>
    <m/>
    <m/>
    <m/>
    <m/>
    <m/>
    <m/>
    <m/>
    <m/>
    <m/>
    <m/>
    <m/>
    <n v="935505.36"/>
    <m/>
    <n v="45"/>
  </r>
  <r>
    <s v="3111110035226O14E14322C02A01E91114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21"/>
    <s v="APORTACIONES A FONDOS DE VIVIENDA"/>
    <n v="150125"/>
    <m/>
    <m/>
    <n v="260154"/>
    <m/>
    <s v="ENERO"/>
    <n v="260154"/>
    <m/>
    <m/>
    <m/>
    <m/>
    <m/>
    <m/>
    <m/>
    <m/>
    <m/>
    <m/>
    <m/>
    <n v="260154"/>
    <m/>
    <n v="45"/>
  </r>
  <r>
    <s v="3111110035226O14E14322C02A01E911143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31"/>
    <s v="APORTACIONES AL SISTEMA PARA EL RETIRO"/>
    <n v="150125"/>
    <m/>
    <m/>
    <n v="623670.24"/>
    <m/>
    <s v="ENERO"/>
    <n v="623670.24"/>
    <m/>
    <m/>
    <m/>
    <m/>
    <m/>
    <m/>
    <m/>
    <m/>
    <m/>
    <m/>
    <m/>
    <n v="623670.24"/>
    <m/>
    <n v="45"/>
  </r>
  <r>
    <s v="3111110035226O14E14322C02A01E911143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31"/>
    <s v="APORTACIONES AL SISTEMA PARA EL RETIRO"/>
    <n v="150125"/>
    <m/>
    <m/>
    <n v="173436"/>
    <m/>
    <s v="ENERO"/>
    <n v="173436"/>
    <m/>
    <m/>
    <m/>
    <m/>
    <m/>
    <m/>
    <m/>
    <m/>
    <m/>
    <m/>
    <m/>
    <n v="173436"/>
    <m/>
    <n v="45"/>
  </r>
  <r>
    <s v="3111110035226O14E14322C02A01E911317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3"/>
    <n v="3171"/>
    <s v="SERVICIOS DE ACCESO DE INTERNET, REDES Y PROCESAMIENTO DE INFORMACIÓN"/>
    <n v="110125"/>
    <n v="500000"/>
    <m/>
    <n v="500000"/>
    <s v="Comprar servicio de datos moviles para agentes de movilidad, para cargar en tiempo real las infracciones y realizar el monitoreo de los mismos. (Operación continua) (IRREDUCTIBLES)"/>
    <s v="ENERO"/>
    <n v="500000"/>
    <m/>
    <m/>
    <m/>
    <m/>
    <m/>
    <m/>
    <m/>
    <m/>
    <m/>
    <m/>
    <m/>
    <n v="500000"/>
    <m/>
    <n v="45"/>
  </r>
  <r>
    <s v="3111110045221O13E13123C02A03K91135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31"/>
    <s v="INSTALACIÓN, REPARACIÓN Y MANTENIMIENTO DE EQUIPO DE CÓMPUTO Y TECNOLOGÍA DE LA INFORMACIÓN"/>
    <n v="110125"/>
    <n v="25000"/>
    <n v="-24500"/>
    <n v="500"/>
    <s v="Servicio de reparaciones y mantenimiento del equipo de la Dirección"/>
    <s v="FEBRERO"/>
    <m/>
    <n v="500"/>
    <m/>
    <m/>
    <m/>
    <m/>
    <m/>
    <m/>
    <m/>
    <m/>
    <m/>
    <m/>
    <n v="500"/>
    <m/>
    <n v="45"/>
  </r>
  <r>
    <s v="3111110015227O13E13524C01A01E91121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51"/>
    <s v="MATERIAL IMPRESO E INFORMACIÓN DIGITAL"/>
    <n v="110125"/>
    <n v="100000"/>
    <n v="-50000"/>
    <n v="50000"/>
    <s v="ADQUISICION DE ARTICULOS IMPRESOS COMO PUEDEN SER FOLLETOS, TRIPTICOS, BANER'S, ETC QUE NOS AYUDEN A LA PROMOCION DE EVENTOS PROPIOS DE LA COORDINACION"/>
    <s v="FEBRERO-JUNIO-SEPTIEMBRE"/>
    <m/>
    <n v="30000"/>
    <m/>
    <m/>
    <m/>
    <n v="10000"/>
    <m/>
    <m/>
    <n v="10000"/>
    <m/>
    <m/>
    <m/>
    <n v="50000"/>
    <m/>
    <n v="45"/>
  </r>
  <r>
    <s v="3111110025216O15E15221C01A02E9112911110125993"/>
    <n v="31111"/>
    <s v="10"/>
    <s v="COORDINACIÓN GENERAL DE GESTIÓN INTEGRAL DE LA CIUDAD"/>
    <s v="21C01A02"/>
    <s v="21"/>
    <x v="14"/>
    <s v="C"/>
    <s v="01"/>
    <x v="81"/>
    <s v="A"/>
    <s v="02"/>
    <s v="Gestión de plantación de árboles."/>
    <s v="5"/>
    <s v="216"/>
    <s v="O15"/>
    <s v="E152"/>
    <m/>
    <s v="1002"/>
    <s v="DIRECCIÓN DE MEDIO AMBIENTE"/>
    <s v="E"/>
    <s v="91"/>
    <n v="1"/>
    <s v="2"/>
    <n v="2911"/>
    <s v="HERRAMIENTAS MENORES"/>
    <n v="110125"/>
    <n v="81000"/>
    <n v="-40000"/>
    <n v="41000"/>
    <s v="QUE: PALAS DE PICO, PICOS, TIJERAS, BASTONES DE RIEGO, MANGUERA 3/4, TIJERAS DE MANO, TIJERAS DE MANGO LARGO, ESCOBA, ESCOBA DE POPOTE ALAMBRE RECOCIDO ETC. PARA QUE: REALIZAR PLANTACIONES Y MANTENIMIENTO DE ARBOLADO "/>
    <s v="FEBRERO"/>
    <m/>
    <n v="41000"/>
    <m/>
    <m/>
    <m/>
    <m/>
    <m/>
    <m/>
    <m/>
    <m/>
    <m/>
    <m/>
    <n v="41000"/>
    <m/>
    <n v="45"/>
  </r>
  <r>
    <s v="3111110045221O13E13123C02A03K91122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231"/>
    <s v="UTENSILIOS PARA EL SERVICIO DE ALIMENTACIÓN"/>
    <n v="110125"/>
    <n v="20000"/>
    <m/>
    <n v="20000"/>
    <s v="Servicios de cafeteria para juntas y reuniones"/>
    <s v="FEBRERO"/>
    <m/>
    <n v="20000"/>
    <m/>
    <m/>
    <m/>
    <m/>
    <m/>
    <m/>
    <m/>
    <m/>
    <m/>
    <m/>
    <n v="20000"/>
    <m/>
    <n v="45"/>
  </r>
  <r>
    <s v="3111110025216O15E15221C01A02E9112961110125993"/>
    <n v="31111"/>
    <s v="10"/>
    <s v="COORDINACIÓN GENERAL DE GESTIÓN INTEGRAL DE LA CIUDAD"/>
    <s v="21C01A02"/>
    <s v="21"/>
    <x v="14"/>
    <s v="C"/>
    <s v="01"/>
    <x v="81"/>
    <s v="A"/>
    <s v="02"/>
    <s v="Gestión de plantación de árboles."/>
    <s v="5"/>
    <s v="216"/>
    <s v="O15"/>
    <s v="E152"/>
    <m/>
    <s v="1002"/>
    <s v="DIRECCIÓN DE MEDIO AMBIENTE"/>
    <s v="E"/>
    <s v="91"/>
    <n v="1"/>
    <s v="2"/>
    <n v="2961"/>
    <s v="REFACCIONES Y ACCESORIOS MENORES DE EQUIPO DE TRANSPORTE"/>
    <n v="110125"/>
    <n v="35000"/>
    <n v="-34500"/>
    <n v="500"/>
    <s v="QUE: DIVERSAS REFACCIONES PARA QUE: REPARACIÓN NECESARIA DE VEHÍCULOS OFICIALES "/>
    <s v="FEBRERO"/>
    <m/>
    <n v="500"/>
    <m/>
    <m/>
    <m/>
    <m/>
    <m/>
    <m/>
    <m/>
    <m/>
    <m/>
    <m/>
    <n v="500"/>
    <m/>
    <n v="45"/>
  </r>
  <r>
    <s v="3111110015227O13E13524C01A01E91122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211"/>
    <s v="PRODUCTOS ALIMENTICIOS PARA PERSONAS"/>
    <n v="110125"/>
    <n v="100000"/>
    <n v="-50000"/>
    <n v="50000"/>
    <s v="ADQUISICION DE ALIMENTOS Y BEBIDAS PARA PERSONAL DE SEGURIDAD PUBLICA EN LA REALIZACION DE PROGRAMAS INSTITUCIONALES"/>
    <s v="FEBRERO-ABRIL-JULIO-SEPTIEMBRE-NOVIEMBRE-DICIEMBRE"/>
    <m/>
    <n v="7500"/>
    <m/>
    <n v="7500"/>
    <m/>
    <m/>
    <n v="10000"/>
    <m/>
    <n v="7500"/>
    <m/>
    <n v="7500"/>
    <n v="10000"/>
    <n v="50000"/>
    <m/>
    <n v="45"/>
  </r>
  <r>
    <s v="3111107036181O17E17118C06A01B1513331110125993"/>
    <n v="31111"/>
    <s v="07"/>
    <s v="ADMINISTRACIÓN E INNOVACIÓN"/>
    <s v="18C06A01"/>
    <s v="18"/>
    <x v="11"/>
    <s v="C"/>
    <s v="06"/>
    <x v="44"/>
    <s v="A"/>
    <s v="01"/>
    <s v="Actualización de proveedores que integran el padrón municipal"/>
    <s v="6"/>
    <s v="181"/>
    <s v="O17"/>
    <s v="E171"/>
    <m/>
    <s v="0703"/>
    <s v="DIRECCIÓN DE ADQUISICIONES"/>
    <s v="B"/>
    <s v="15"/>
    <n v="1"/>
    <s v="3"/>
    <n v="3331"/>
    <s v="SERVICIOS DE CONSULTORÍA ADMINISTRATIVA, PROCESOS, TÉCNICA Y EN TECNOLOGÍAS DE LA INFORMACIÓN"/>
    <n v="110125"/>
    <n v="250000"/>
    <m/>
    <n v="250000"/>
    <s v="ISO 37001:2016 SE CERTIFICARÁ LA DIRECCIÓN DE ADQUISICIONES, SISTEMA DE GESTIÓN ANTISOBORNO"/>
    <s v="ABRIL"/>
    <m/>
    <m/>
    <m/>
    <n v="250000"/>
    <m/>
    <m/>
    <m/>
    <m/>
    <m/>
    <m/>
    <m/>
    <m/>
    <n v="250000"/>
    <m/>
    <n v="45"/>
  </r>
  <r>
    <s v="3111110025216O15E15221C01A03E9112711110125993"/>
    <n v="31111"/>
    <s v="10"/>
    <s v="COORDINACIÓN GENERAL DE GESTIÓN INTEGRAL DE LA CIUDAD"/>
    <s v="21C01A03"/>
    <s v="21"/>
    <x v="14"/>
    <s v="C"/>
    <s v="01"/>
    <x v="81"/>
    <s v="A"/>
    <s v="03"/>
    <s v="Gestión de dictaminación de árboles."/>
    <s v="5"/>
    <s v="216"/>
    <s v="O15"/>
    <s v="E152"/>
    <m/>
    <s v="1002"/>
    <s v="DIRECCIÓN DE MEDIO AMBIENTE"/>
    <s v="E"/>
    <s v="91"/>
    <n v="1"/>
    <s v="2"/>
    <n v="2711"/>
    <s v="VESTUARIO Y UNIFORMES"/>
    <n v="110125"/>
    <n v="200000"/>
    <n v="-100000"/>
    <n v="100000"/>
    <s v="QUE: PLAYERAS, CAMISAS, SUDADERAS, GORRAS CON CUBRE CUELLO, OVEROL Y CHALECOS OPERATIVOS. PARA QUE: PROTEGER E IDENTIFICAR A LOS SERVIDORES PÚBLICOS Y CUMPLIR CON LAS CONDICIONES LABORALES (SINDICALIZADOS; DOS ENTREGAS AL AÑO)"/>
    <s v="FEBRERO"/>
    <m/>
    <n v="100000"/>
    <m/>
    <m/>
    <m/>
    <m/>
    <m/>
    <m/>
    <m/>
    <m/>
    <m/>
    <m/>
    <n v="100000"/>
    <m/>
    <n v="45"/>
  </r>
  <r>
    <s v="3111110025216O15E15221C01A03E9125111110125993"/>
    <n v="31111"/>
    <s v="10"/>
    <s v="COORDINACIÓN GENERAL DE GESTIÓN INTEGRAL DE LA CIUDAD"/>
    <s v="21C01A03"/>
    <s v="21"/>
    <x v="14"/>
    <s v="C"/>
    <s v="01"/>
    <x v="81"/>
    <s v="A"/>
    <s v="03"/>
    <s v="Gestión de dictaminación de árboles."/>
    <s v="5"/>
    <s v="216"/>
    <s v="O15"/>
    <s v="E152"/>
    <m/>
    <s v="1002"/>
    <s v="DIRECCIÓN DE MEDIO AMBIENTE"/>
    <s v="E"/>
    <s v="91"/>
    <n v="2"/>
    <s v="5"/>
    <n v="5111"/>
    <s v="MUEBLES DE OFICINA Y ESTANTERÍA"/>
    <n v="110125"/>
    <n v="180000"/>
    <n v="-90000"/>
    <n v="90000"/>
    <s v="QUE: LIBREROS, SILLAS, ARCHIVEROS PARA QUE: EQUIPAR CON MEJORES MÓDULOS A LAS ÁREAS PARA SU ORGANIZACIÓN "/>
    <s v="ABRIL"/>
    <m/>
    <m/>
    <m/>
    <n v="90000"/>
    <m/>
    <m/>
    <m/>
    <m/>
    <m/>
    <m/>
    <m/>
    <m/>
    <n v="90000"/>
    <m/>
    <n v="45"/>
  </r>
  <r>
    <s v="3111110025216O15E15221C01A03E9125151110125993"/>
    <n v="31111"/>
    <s v="10"/>
    <s v="COORDINACIÓN GENERAL DE GESTIÓN INTEGRAL DE LA CIUDAD"/>
    <s v="21C01A03"/>
    <s v="21"/>
    <x v="14"/>
    <s v="C"/>
    <s v="01"/>
    <x v="81"/>
    <s v="A"/>
    <s v="03"/>
    <s v="Gestión de dictaminación de árboles."/>
    <s v="5"/>
    <s v="216"/>
    <s v="O15"/>
    <s v="E152"/>
    <m/>
    <s v="1002"/>
    <s v="DIRECCIÓN DE MEDIO AMBIENTE"/>
    <s v="E"/>
    <s v="91"/>
    <n v="2"/>
    <s v="5"/>
    <n v="5151"/>
    <s v="EQUIPO DE CÓMPUTO Y DE TECNOLOGÍAS DE LA INFORMACIÓN"/>
    <n v="110125"/>
    <n v="50000"/>
    <n v="-25000"/>
    <n v="25000"/>
    <s v="QUE: COMPUTADORA DE ESCRITORIO PARA QUE: LAS QUE SE TIENEN ESTÁN OBSOLETAS Y OBSTRUYEN LA REALIZACIÓN EN TIEMPO Y FORMA DEL TRABAJO ADMINISTRATIVO "/>
    <s v="ABRIL"/>
    <m/>
    <m/>
    <m/>
    <n v="25000"/>
    <m/>
    <m/>
    <m/>
    <m/>
    <m/>
    <m/>
    <m/>
    <m/>
    <n v="25000"/>
    <m/>
    <n v="45"/>
  </r>
  <r>
    <s v="3111110025216O15E15221C01A03E9125651110125993"/>
    <n v="31111"/>
    <s v="10"/>
    <s v="COORDINACIÓN GENERAL DE GESTIÓN INTEGRAL DE LA CIUDAD"/>
    <s v="21C01A03"/>
    <s v="21"/>
    <x v="14"/>
    <s v="C"/>
    <s v="01"/>
    <x v="81"/>
    <s v="A"/>
    <s v="03"/>
    <s v="Gestión de dictaminación de árboles."/>
    <s v="5"/>
    <s v="216"/>
    <s v="O15"/>
    <s v="E152"/>
    <m/>
    <s v="1002"/>
    <s v="DIRECCIÓN DE MEDIO AMBIENTE"/>
    <s v="E"/>
    <s v="91"/>
    <n v="2"/>
    <s v="5"/>
    <n v="5651"/>
    <s v="EQUIPO DE COMUNICACIÓN Y TELECOMUNICACIÓN"/>
    <n v="110125"/>
    <n v="40000"/>
    <m/>
    <n v="40000"/>
    <s v="QUE: COMPRA DE CELULARES PARA QUE: PERSONAL PERITOS FORESTALES QUE ESTARÁN REALIZANDO VISITAS A TRAVÉS DE UNA APP QUE REQUIERE EL EQUIPO DE UN CELULAR. "/>
    <s v="ABRIL"/>
    <m/>
    <m/>
    <m/>
    <n v="40000"/>
    <m/>
    <m/>
    <m/>
    <m/>
    <m/>
    <m/>
    <m/>
    <m/>
    <n v="40000"/>
    <m/>
    <n v="45"/>
  </r>
  <r>
    <s v="3111110035226O14E14322C01A03E9113361110125993"/>
    <n v="31111"/>
    <s v="10"/>
    <s v="COORDINACIÓN GENERAL DE GESTIÓN INTEGRAL DE LA CIUDAD"/>
    <s v="22C01A03"/>
    <s v="22"/>
    <x v="23"/>
    <s v="C"/>
    <s v="01"/>
    <x v="78"/>
    <s v="A"/>
    <s v="03"/>
    <s v="Elaboración de Proyectos arquitectónicos de Cruceros Seguros y  esquinas accesibles en 2025"/>
    <s v="5"/>
    <s v="226"/>
    <s v="O14"/>
    <s v="E143"/>
    <m/>
    <s v="1003"/>
    <s v="DIRECCIÓN DE MOVILIDAD Y TRANSPORTE"/>
    <s v="E"/>
    <s v="91"/>
    <n v="1"/>
    <s v="3"/>
    <n v="3361"/>
    <s v="SERVICIOS DE APOYO ADMINISTRATIVO, TRADUCCIÓN, FOTOCOPIADO E IMPRESIÓN"/>
    <n v="110125"/>
    <n v="250000"/>
    <m/>
    <n v="250000"/>
    <s v="Comprar señalamiento vertical informativo y restrictivo para reforsar la estrategia de regulación y orden en el Municipio."/>
    <s v="MARZO"/>
    <m/>
    <m/>
    <n v="250000"/>
    <m/>
    <m/>
    <m/>
    <m/>
    <m/>
    <m/>
    <m/>
    <m/>
    <m/>
    <n v="250000"/>
    <m/>
    <n v="45"/>
  </r>
  <r>
    <s v="3111110015227O13E13524C01A01E912519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191"/>
    <s v="OTROS MOBILIARIOS Y EQUIPOS DE ADMINISTRACIÓN"/>
    <n v="110125"/>
    <n v="100000"/>
    <n v="-50000"/>
    <n v="50000"/>
    <s v="ADQUISICION DE EQUIPOS PROPIOS PARA LA REALIZACION DE LAS ACTIVIDADES ADMINISTRATIVAS PARA EL PERSONAL DE NUEVO INGRESO (PLANTILLA PENDIENTE DE CUBRIR), COMPRA DE TRITURADORA PARA LA COORDINACION GENERAL"/>
    <s v="FEBRERO-NOVIEMBRE"/>
    <m/>
    <n v="5000"/>
    <n v="5000"/>
    <n v="5000"/>
    <n v="5000"/>
    <n v="5000"/>
    <n v="5000"/>
    <n v="5000"/>
    <n v="5000"/>
    <n v="5000"/>
    <n v="5000"/>
    <m/>
    <n v="50000"/>
    <m/>
    <n v="45"/>
  </r>
  <r>
    <s v="3111110045221O13E13123C02A03K911358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81"/>
    <s v="SERVICIOS DE LIMPIEZA Y MANEJO DE DESECHOS"/>
    <n v="110125"/>
    <n v="15000"/>
    <m/>
    <n v="15000"/>
    <s v="Lavanderia para la manteleria del auditorio y la sala de juntas de la Dirección"/>
    <s v="FEBRERO"/>
    <m/>
    <n v="15000"/>
    <m/>
    <m/>
    <m/>
    <m/>
    <m/>
    <m/>
    <m/>
    <m/>
    <m/>
    <m/>
    <n v="15000"/>
    <m/>
    <n v="45"/>
  </r>
  <r>
    <s v="3111110045221O13E13123C02A03K91124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41"/>
    <s v="MADERA Y PRODUCTOS DE MADERA"/>
    <n v="110125"/>
    <n v="10000"/>
    <n v="-9500"/>
    <n v="500"/>
    <s v="Material para reparaciones y mantenimiento del edificio"/>
    <s v="FEBRERO"/>
    <m/>
    <n v="500"/>
    <m/>
    <m/>
    <m/>
    <m/>
    <m/>
    <m/>
    <m/>
    <m/>
    <m/>
    <m/>
    <n v="500"/>
    <m/>
    <n v="45"/>
  </r>
  <r>
    <s v="3111110025216O15E15221C01A03E9112961110125993"/>
    <n v="31111"/>
    <s v="10"/>
    <s v="COORDINACIÓN GENERAL DE GESTIÓN INTEGRAL DE LA CIUDAD"/>
    <s v="21C01A03"/>
    <s v="21"/>
    <x v="14"/>
    <s v="C"/>
    <s v="01"/>
    <x v="81"/>
    <s v="A"/>
    <s v="03"/>
    <s v="Gestión de dictaminación de árboles."/>
    <s v="5"/>
    <s v="216"/>
    <s v="O15"/>
    <s v="E152"/>
    <m/>
    <s v="1002"/>
    <s v="DIRECCIÓN DE MEDIO AMBIENTE"/>
    <s v="E"/>
    <s v="91"/>
    <n v="1"/>
    <s v="2"/>
    <n v="2961"/>
    <s v="REFACCIONES Y ACCESORIOS MENORES DE EQUIPO DE TRANSPORTE"/>
    <n v="110125"/>
    <n v="20000"/>
    <m/>
    <n v="20000"/>
    <s v="QUE: DIVERSAS REFACCIONES PARA QUE: REPARACIÓN NECESARIA DE VEHÍCULOS OFICIALES "/>
    <s v="FEBRERO"/>
    <m/>
    <n v="20000"/>
    <m/>
    <m/>
    <m/>
    <m/>
    <m/>
    <m/>
    <m/>
    <m/>
    <m/>
    <m/>
    <n v="20000"/>
    <m/>
    <n v="45"/>
  </r>
  <r>
    <s v="3111110025216O15E15221C01A03E9125191110125993"/>
    <n v="31111"/>
    <s v="10"/>
    <s v="COORDINACIÓN GENERAL DE GESTIÓN INTEGRAL DE LA CIUDAD"/>
    <s v="21C01A03"/>
    <s v="21"/>
    <x v="14"/>
    <s v="C"/>
    <s v="01"/>
    <x v="81"/>
    <s v="A"/>
    <s v="03"/>
    <s v="Gestión de dictaminación de árboles."/>
    <s v="5"/>
    <s v="216"/>
    <s v="O15"/>
    <s v="E152"/>
    <m/>
    <s v="1002"/>
    <s v="DIRECCIÓN DE MEDIO AMBIENTE"/>
    <s v="E"/>
    <s v="91"/>
    <n v="2"/>
    <s v="5"/>
    <n v="5191"/>
    <s v="OTROS MOBILIARIOS Y EQUIPOS DE ADMINISTRACIÓN"/>
    <n v="110125"/>
    <n v="10000"/>
    <m/>
    <n v="10000"/>
    <s v="QUE: VENTILADORES PARA QUE: PARA EL PERSONAL DE OFICINA, DEBIDO A QUE NO EXISTE VENTILACIÓN "/>
    <s v="ABRIL"/>
    <m/>
    <m/>
    <m/>
    <n v="10000"/>
    <m/>
    <m/>
    <m/>
    <m/>
    <m/>
    <m/>
    <m/>
    <m/>
    <n v="10000"/>
    <m/>
    <n v="45"/>
  </r>
  <r>
    <s v="3111110025216O15E15221C01A03E9112941110125993"/>
    <n v="31111"/>
    <s v="10"/>
    <s v="COORDINACIÓN GENERAL DE GESTIÓN INTEGRAL DE LA CIUDAD"/>
    <s v="21C01A03"/>
    <s v="21"/>
    <x v="14"/>
    <s v="C"/>
    <s v="01"/>
    <x v="81"/>
    <s v="A"/>
    <s v="03"/>
    <s v="Gestión de dictaminación de árboles."/>
    <s v="5"/>
    <s v="216"/>
    <s v="O15"/>
    <s v="E152"/>
    <m/>
    <s v="1002"/>
    <s v="DIRECCIÓN DE MEDIO AMBIENTE"/>
    <s v="E"/>
    <s v="91"/>
    <n v="1"/>
    <s v="2"/>
    <n v="2941"/>
    <s v="REFACCIONES Y ACCESORIOS MENORES DE EQUIPO DE CÓMPUTO Y TECNOLOGÍAS DE LA INFORMACIÓN"/>
    <n v="110125"/>
    <n v="8500"/>
    <m/>
    <n v="8500"/>
    <s v="QUE: REGULADORES DE VOLTAJE, MOUSE Y TECLADOS. PARA QUE: PARA SUSTITUIR LOS QUE YA NO FUNCIONAN Y PROTEGER LOS EQUIPOS ELECTRÓNICOS DE CAMBIOS DE VOLTAJE."/>
    <s v="FEBRERO"/>
    <m/>
    <n v="8500"/>
    <m/>
    <m/>
    <m/>
    <m/>
    <m/>
    <m/>
    <m/>
    <m/>
    <m/>
    <m/>
    <n v="8500"/>
    <m/>
    <n v="45"/>
  </r>
  <r>
    <s v="3111110035226O14E14322C02A01E911221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2"/>
    <n v="2211"/>
    <s v="PRODUCTOS ALIMENTICIOS PARA PERSONAS"/>
    <n v="110125"/>
    <n v="36000"/>
    <m/>
    <n v="36000"/>
    <s v="compra de alimentos para las y los agentes que participan en operativos especiales debido a que se prolonga la jornada laboral y con la finalidad de tener presencia del personal de todo el tiempo."/>
    <s v="FEBRERO"/>
    <m/>
    <n v="36000"/>
    <m/>
    <m/>
    <m/>
    <m/>
    <m/>
    <m/>
    <m/>
    <m/>
    <m/>
    <m/>
    <n v="36000"/>
    <m/>
    <n v="45"/>
  </r>
  <r>
    <s v="3111110025216O15E15221C01A03E9113171110125993"/>
    <n v="31111"/>
    <s v="10"/>
    <s v="COORDINACIÓN GENERAL DE GESTIÓN INTEGRAL DE LA CIUDAD"/>
    <s v="21C01A03"/>
    <s v="21"/>
    <x v="14"/>
    <s v="C"/>
    <s v="01"/>
    <x v="81"/>
    <s v="A"/>
    <s v="03"/>
    <s v="Gestión de dictaminación de árboles."/>
    <s v="5"/>
    <s v="216"/>
    <s v="O15"/>
    <s v="E152"/>
    <m/>
    <s v="1002"/>
    <s v="DIRECCIÓN DE MEDIO AMBIENTE"/>
    <s v="E"/>
    <s v="91"/>
    <n v="1"/>
    <s v="3"/>
    <n v="3171"/>
    <s v="SERVICIOS DE ACCESO DE INTERNET, REDES Y PROCESAMIENTO DE INFORMACIÓN"/>
    <n v="110125"/>
    <n v="8000"/>
    <m/>
    <n v="8000"/>
    <s v="QUE: SERVICIO DE INTERNET PARA QUE: EL SISTEMA DE GESTIÓN DE RUTAS QUE LLEVARA EL CONTROL Y SEGUIMIENTO DE LAS VERIFICACIONES REALIZADAS "/>
    <s v="ENERO-DICIEMBRE"/>
    <n v="670"/>
    <n v="670"/>
    <n v="670"/>
    <n v="670"/>
    <n v="670"/>
    <n v="670"/>
    <n v="670"/>
    <n v="670"/>
    <n v="670"/>
    <n v="670"/>
    <n v="670"/>
    <n v="630"/>
    <n v="8000"/>
    <m/>
    <n v="45"/>
  </r>
  <r>
    <s v="3111110025216O15E15221C02A01E9113821110125993"/>
    <n v="31111"/>
    <s v="10"/>
    <s v="COORDINACIÓN GENERAL DE GESTIÓN INTEGRAL DE LA CIUDAD"/>
    <s v="21C02A01"/>
    <s v="21"/>
    <x v="14"/>
    <s v="C"/>
    <s v="02"/>
    <x v="23"/>
    <s v="A"/>
    <s v="01"/>
    <s v="Gestión de separación de residuos inorgánicos."/>
    <s v="5"/>
    <s v="216"/>
    <s v="O15"/>
    <s v="E152"/>
    <m/>
    <s v="1002"/>
    <s v="DIRECCIÓN DE MEDIO AMBIENTE"/>
    <s v="E"/>
    <s v="91"/>
    <n v="1"/>
    <s v="3"/>
    <n v="3821"/>
    <s v="GASTOS DE ORDEN SOCIAL Y CULTURAL"/>
    <n v="110125"/>
    <n v="1197000"/>
    <m/>
    <n v="1197000"/>
    <s v="QUE:  REPRESENTACIÓN ARTÍSTICA Y MERCH PARA EVENTOS. _x000a_PARA QUE: SERVICIOS DE ACTIVACIONES EN MÓDULOS BASE CERO (MANIOBRAS DE TEATRO Y TÍTERES)"/>
    <s v="MARZO"/>
    <m/>
    <m/>
    <n v="1197000"/>
    <m/>
    <m/>
    <m/>
    <m/>
    <m/>
    <m/>
    <m/>
    <m/>
    <m/>
    <n v="1197000"/>
    <m/>
    <n v="45"/>
  </r>
  <r>
    <s v="3111110025216O15E15221C02A01E912569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91"/>
    <s v="OTROS EQUIPOS"/>
    <n v="110125"/>
    <n v="469220"/>
    <n v="-468720"/>
    <n v="500"/>
    <s v="QUE: 5 MÓDULOS PARA ACOPIO DE VIDRIO VINIL Y PLANCHA_x000a_PARA QUÉ: ACOPIO DE ENVASES DE VIDRIO"/>
    <s v="ABRIL"/>
    <m/>
    <m/>
    <m/>
    <n v="500"/>
    <m/>
    <m/>
    <m/>
    <m/>
    <m/>
    <m/>
    <m/>
    <m/>
    <n v="500"/>
    <m/>
    <n v="45"/>
  </r>
  <r>
    <s v="3111110025216O15E15221C02A01E9113581110125993"/>
    <n v="31111"/>
    <s v="10"/>
    <s v="COORDINACIÓN GENERAL DE GESTIÓN INTEGRAL DE LA CIUDAD"/>
    <s v="21C02A01"/>
    <s v="21"/>
    <x v="14"/>
    <s v="C"/>
    <s v="02"/>
    <x v="23"/>
    <s v="A"/>
    <s v="01"/>
    <s v="Gestión de separación de residuos inorgánicos."/>
    <s v="5"/>
    <s v="216"/>
    <s v="O15"/>
    <s v="E152"/>
    <m/>
    <s v="1002"/>
    <s v="DIRECCIÓN DE MEDIO AMBIENTE"/>
    <s v="E"/>
    <s v="91"/>
    <n v="1"/>
    <s v="3"/>
    <n v="3581"/>
    <s v="SERVICIOS DE LIMPIEZA Y MANEJO DE DESECHOS"/>
    <n v="110125"/>
    <n v="250000"/>
    <m/>
    <n v="250000"/>
    <s v="RECOLECCIÓN, TRASLADO Y DISPOSICIÓN FINAL DE PILAS, TÓNER, LÁMPARAS, FOCOS Y SCRAP (IRREDUCTIBLES)_x000a_PARA QUE: MANEJO DE RESIDUOS ELECTRÓNICOS RECOLECTADOS DE CAMPAÑAS Y CONTENEDORES DE ACOPIO"/>
    <s v="MARZO"/>
    <m/>
    <m/>
    <n v="250000"/>
    <m/>
    <m/>
    <m/>
    <m/>
    <m/>
    <m/>
    <m/>
    <m/>
    <m/>
    <n v="250000"/>
    <m/>
    <n v="45"/>
  </r>
  <r>
    <s v="3111113023172O10E10113C01A02E911334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1"/>
    <s v="3"/>
    <n v="3341"/>
    <s v="SERVICIOS DE CAPACITACIÓN"/>
    <n v="110125"/>
    <n v="250000"/>
    <m/>
    <n v="250000"/>
    <s v="Capacitacion de analisis de Riesgo"/>
    <s v="FEBRERO, ABRIL"/>
    <m/>
    <n v="100000"/>
    <m/>
    <n v="150000"/>
    <m/>
    <m/>
    <m/>
    <m/>
    <m/>
    <m/>
    <m/>
    <m/>
    <n v="250000"/>
    <m/>
    <n v="45"/>
  </r>
  <r>
    <s v="3111110015227O13E13524C01A01E91252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231"/>
    <s v="CÁMARAS FOTOGRÁFICAS Y DE VIDEO"/>
    <n v="110125"/>
    <n v="100000"/>
    <n v="-99500"/>
    <n v="500"/>
    <s v="ADQUISICION DE EQUIPOS COMO CAMARAS FOTOGRAFICAS, APARATOS DE PROYECCION, QUE SE REQUIEREN EN LOS DISTINTOS EVENTOS DE LA COORDINACION"/>
    <s v="FEBRERO"/>
    <m/>
    <n v="500"/>
    <m/>
    <m/>
    <m/>
    <m/>
    <m/>
    <m/>
    <m/>
    <m/>
    <m/>
    <m/>
    <n v="500"/>
    <m/>
    <n v="45"/>
  </r>
  <r>
    <s v="3111110015227O13E13524C01A01E911272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721"/>
    <s v="PRENDAS DE SEGURIDAD Y PROTECCIÓN PERSONAL"/>
    <n v="110125"/>
    <n v="80000"/>
    <m/>
    <n v="80000"/>
    <s v="ADQUISICION DE ROPA Y EQUIPO DE SEGURIDAD, PARA EL PERSONAL DE LA COORDINACION"/>
    <s v="ABRIL-JUNIO-AGOSTO-NOVIEMBRE"/>
    <m/>
    <m/>
    <m/>
    <n v="20000"/>
    <m/>
    <n v="20000"/>
    <m/>
    <n v="20000"/>
    <m/>
    <m/>
    <n v="20000"/>
    <m/>
    <n v="80000"/>
    <m/>
    <n v="45"/>
  </r>
  <r>
    <s v="3111110045221O13E13123C02A03K911245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51"/>
    <s v="VIDRIO Y PRODUCTOS DE VIDRIO"/>
    <n v="110125"/>
    <n v="10000"/>
    <n v="-9500"/>
    <n v="500"/>
    <s v="Material para reparaciones y mantenimiento del edificio"/>
    <s v="FEBRERO"/>
    <m/>
    <n v="500"/>
    <m/>
    <m/>
    <m/>
    <m/>
    <m/>
    <m/>
    <m/>
    <m/>
    <m/>
    <m/>
    <n v="500"/>
    <m/>
    <n v="45"/>
  </r>
  <r>
    <s v="3111110025216O15E15221C02A01E912515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151"/>
    <s v="EQUIPO DE CÓMPUTO Y DE TECNOLOGÍAS DE LA INFORMACIÓN"/>
    <n v="110125"/>
    <n v="220000"/>
    <n v="-110000"/>
    <n v="110000"/>
    <s v="QUE: 3 LAPTOP, 1 LAPTOP PARA DISEÑO, 1 MONITOR, 1 DISCO DURO EXTERNO, 4 COMPUTADORAS PARA DISEÑO_x000a_PARA QUE: USO DE EQUIPO PARA PERSONAL DEL ÁREA "/>
    <s v="ABRIL"/>
    <m/>
    <m/>
    <m/>
    <n v="110000"/>
    <m/>
    <m/>
    <m/>
    <m/>
    <m/>
    <m/>
    <m/>
    <m/>
    <n v="110000"/>
    <m/>
    <n v="45"/>
  </r>
  <r>
    <s v="3111110025216O15E15221C02A01E911271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711"/>
    <s v="VESTUARIO Y UNIFORMES"/>
    <n v="110125"/>
    <n v="200000"/>
    <n v="-100000"/>
    <n v="100000"/>
    <s v="QUE: PLAYERAS, CAMISAS, SUDADERAS, GORRAS CON CUBRE CUELLO, OVEROL Y CHALECOS OPERATIVOS. PARA QUE: PROTEGER E IDENTIFICAR A LOS SERVIDORES PÚBLICOS Y CUMPLIR CON LAS CONDICIONES LABORALES (SINDICALIZADOS; DOS ENTREGAS AL AÑO)"/>
    <s v="FEBRERO"/>
    <m/>
    <n v="100000"/>
    <m/>
    <m/>
    <m/>
    <m/>
    <m/>
    <m/>
    <m/>
    <m/>
    <m/>
    <m/>
    <n v="100000"/>
    <m/>
    <n v="45"/>
  </r>
  <r>
    <s v="3111110015227O13E13524C01A01E91129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11"/>
    <s v="HERRAMIENTAS MENORES"/>
    <n v="110125"/>
    <n v="70000"/>
    <n v="-69500"/>
    <n v="500"/>
    <s v="ADQUISISCION HERRAMIENTAS PARA EL MNTTO DE OFICINAS"/>
    <s v="FEBRERO"/>
    <m/>
    <n v="500"/>
    <m/>
    <m/>
    <m/>
    <m/>
    <m/>
    <m/>
    <m/>
    <m/>
    <m/>
    <m/>
    <n v="500"/>
    <m/>
    <n v="45"/>
  </r>
  <r>
    <s v="3111110055227O13E13524C01A01E91121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5"/>
    <s v="DIRECCIÓN DE ORDENAMIENTO DEL TERRITORIO"/>
    <s v="E"/>
    <s v="91"/>
    <n v="1"/>
    <s v="2"/>
    <n v="2111"/>
    <s v="MATERIALES, ÚTILES Y EQUIPOS MENORES DE OFICINA"/>
    <n v="110125"/>
    <n v="60000"/>
    <n v="-30000"/>
    <n v="30000"/>
    <s v="Insumos de papaeleria necesarios para la operación de las distintas areas de la Dirección."/>
    <s v="ENERO-DICIEMBRE"/>
    <n v="2500"/>
    <n v="2500"/>
    <n v="2500"/>
    <n v="2500"/>
    <n v="2500"/>
    <n v="2500"/>
    <n v="2500"/>
    <n v="2500"/>
    <n v="2500"/>
    <n v="2500"/>
    <n v="2500"/>
    <n v="2500"/>
    <n v="30000"/>
    <m/>
    <n v="45"/>
  </r>
  <r>
    <s v="3111110025216O15E15221C02A01E9113591110125993"/>
    <n v="31111"/>
    <s v="10"/>
    <s v="COORDINACIÓN GENERAL DE GESTIÓN INTEGRAL DE LA CIUDAD"/>
    <s v="21C02A01"/>
    <s v="21"/>
    <x v="14"/>
    <s v="C"/>
    <s v="02"/>
    <x v="23"/>
    <s v="A"/>
    <s v="01"/>
    <s v="Gestión de separación de residuos inorgánicos."/>
    <s v="5"/>
    <s v="216"/>
    <s v="O15"/>
    <s v="E152"/>
    <m/>
    <s v="1002"/>
    <s v="DIRECCIÓN DE MEDIO AMBIENTE"/>
    <s v="E"/>
    <s v="91"/>
    <n v="1"/>
    <s v="3"/>
    <n v="3591"/>
    <s v="SERVICIOS DE JARDINERÍA Y FUMIGACIÓN"/>
    <n v="110125"/>
    <n v="150000"/>
    <m/>
    <n v="150000"/>
    <s v="QUÉ: SERVICIO DE FUMIGACIÓN PARA MÓDULOS DE VIDRIO Y TETRA PAK_x000a_PARA QUÉ: MANTENIMIENTO ADECUADO DE MÓDULOS DE VIDRIO Y TETRA PAK"/>
    <s v="MARZO"/>
    <m/>
    <m/>
    <n v="150000"/>
    <m/>
    <m/>
    <m/>
    <m/>
    <m/>
    <m/>
    <m/>
    <m/>
    <m/>
    <n v="150000"/>
    <m/>
    <n v="45"/>
  </r>
  <r>
    <s v="3111110025216O15E15221C02A01E912511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111"/>
    <s v="MUEBLES DE OFICINA Y ESTANTERÍA"/>
    <n v="110125"/>
    <n v="65400"/>
    <n v="-32700"/>
    <n v="32700"/>
    <s v="QUE: 2 MESAS PLEGABLES, 2 SILLAS DE ESCRITORIO Y 6 GAVETAS PARA ARCHIVO_x000a_PARA QUE: PARA ALMACENAMIENTO, ORGANIZACIÓN DE DOCUMENTOS DE TRÁMITES MUNICIPALES"/>
    <s v="ABRIL"/>
    <m/>
    <m/>
    <m/>
    <n v="32700"/>
    <m/>
    <m/>
    <m/>
    <m/>
    <m/>
    <m/>
    <m/>
    <m/>
    <n v="32700"/>
    <m/>
    <n v="45"/>
  </r>
  <r>
    <s v="3111110025216O15E15221C02A01E912566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61"/>
    <s v="EQUIPOS DE GENERACIÓN ELÉCTRICA, APARATOS Y ACCESORIOS ELÉCTRICOS"/>
    <n v="110125"/>
    <n v="40000"/>
    <m/>
    <n v="40000"/>
    <s v="QUE: 2 GENERADOR DE ELECTRICIDAD A GASOLINA 2000W SILENCIOSO _x000a_PARA QUE: PARA LA SOCIALIZACIÓN Y ATENCIÓN DE REPORTES EN PUNTOS DE ACOPIO "/>
    <s v="ABRIL"/>
    <m/>
    <m/>
    <m/>
    <n v="40000"/>
    <m/>
    <m/>
    <m/>
    <m/>
    <m/>
    <m/>
    <m/>
    <m/>
    <n v="40000"/>
    <m/>
    <n v="45"/>
  </r>
  <r>
    <s v="3111110025216O15E15221C02A01E911272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721"/>
    <s v="PRENDAS DE SEGURIDAD Y PROTECCIÓN PERSONAL"/>
    <n v="110125"/>
    <n v="36350"/>
    <n v="-18175"/>
    <n v="18175"/>
    <s v="QUE: EQUIPO DE SEGURIDAD, BOTAS, CASCOS_x000a_PARA QUE: PARA USO DEL PERSONAL OPERATIVO"/>
    <s v="FEBRERO"/>
    <m/>
    <n v="18175"/>
    <m/>
    <m/>
    <m/>
    <m/>
    <m/>
    <m/>
    <m/>
    <m/>
    <m/>
    <m/>
    <n v="18175"/>
    <m/>
    <n v="45"/>
  </r>
  <r>
    <s v="3111110025216O15E15221C02A01E912567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71"/>
    <s v="HERRAMIENTAS Y MÁQUINAS-HERRAMIENTA"/>
    <n v="110125"/>
    <n v="26600"/>
    <n v="-26100"/>
    <n v="500"/>
    <s v="QUE: 2 LICENCIAS ANUALES DE SOFTWARE DISEÑO GRÁFICO_x000a_PARA QUE: PARA ELABORACIÓN DE MATERIAL DE COMUNICACIÓN DE LA DIRECCIÓN DE MEDIO AMBIENTE"/>
    <s v="ABRIL"/>
    <m/>
    <m/>
    <m/>
    <n v="500"/>
    <m/>
    <m/>
    <m/>
    <m/>
    <m/>
    <m/>
    <m/>
    <m/>
    <n v="500"/>
    <m/>
    <n v="45"/>
  </r>
  <r>
    <s v="3111110025216O15E15221C02A01E912521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211"/>
    <s v="EQUIPOS Y APARATOS AUDIOVISUALES"/>
    <n v="110125"/>
    <n v="19000"/>
    <m/>
    <n v="19000"/>
    <s v="QUE: 2 BOCINAS CON CONEXIÓN USB, 1 MICRÓFONO INALÁMBRICO_x000a_PARA QUE: PARA LA SOCIALIZACIÓN Y EVENTOS DEL BASE CERO "/>
    <s v="ABRIL"/>
    <m/>
    <m/>
    <m/>
    <n v="19000"/>
    <m/>
    <m/>
    <m/>
    <m/>
    <m/>
    <m/>
    <m/>
    <m/>
    <n v="19000"/>
    <m/>
    <n v="45"/>
  </r>
  <r>
    <s v="3111110025216O15E15221C02A01E912565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51"/>
    <s v="EQUIPO DE COMUNICACIÓN Y TELECOMUNICACIÓN"/>
    <n v="110125"/>
    <n v="18000"/>
    <m/>
    <n v="18000"/>
    <s v="QUE: 4 CELULARES GAMA MEDIA_x000a_PARA QUE: PARA USO APP DE RECOLECCIÓN DE RESIDUOS POR PERSONAL OPERATIVO DEL ÁREA"/>
    <s v="ABRIL"/>
    <m/>
    <m/>
    <m/>
    <n v="18000"/>
    <m/>
    <m/>
    <m/>
    <m/>
    <m/>
    <m/>
    <m/>
    <m/>
    <n v="18000"/>
    <m/>
    <n v="45"/>
  </r>
  <r>
    <s v="3111110025216O15E15221C02A01E911246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461"/>
    <s v="MATERIAL ELÉCTRICO Y ELECTRÓNICO"/>
    <n v="110125"/>
    <n v="11000"/>
    <m/>
    <n v="11000"/>
    <s v="QUE: EXTENSIONES ELÉCTRICAS CON CARRETE PARA QUE: CONECTAR EL EQUIPO AUDITIVO Y LÁMPARAS NECESARIAS PARA LA SOCIALIZACIÓN DE PROYECTOS "/>
    <s v="FEBRERO"/>
    <m/>
    <n v="11000"/>
    <m/>
    <m/>
    <m/>
    <m/>
    <m/>
    <m/>
    <m/>
    <m/>
    <m/>
    <m/>
    <n v="11000"/>
    <m/>
    <n v="45"/>
  </r>
  <r>
    <s v="3111110015227O13E13524C01A01E91137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11"/>
    <s v="PASAJES AÉREOS"/>
    <n v="110125"/>
    <n v="55000"/>
    <m/>
    <n v="55000"/>
    <s v="PAGO DE PASAJES AEREOS COMO PARTE DE LOS VIATICOS QUE  SE REQUIERAN EN LA COORDINACION"/>
    <s v="ENERO-NOVIEMBRE"/>
    <n v="5000"/>
    <n v="5000"/>
    <n v="5000"/>
    <n v="5000"/>
    <n v="5000"/>
    <n v="5000"/>
    <n v="5000"/>
    <n v="5000"/>
    <n v="5000"/>
    <n v="5000"/>
    <n v="5000"/>
    <m/>
    <n v="55000"/>
    <m/>
    <n v="45"/>
  </r>
  <r>
    <s v="3111110015227O13E13524C01A01E91121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11"/>
    <s v="MATERIALES, ÚTILES Y EQUIPOS MENORES DE OFICINA"/>
    <n v="110125"/>
    <n v="50000"/>
    <n v="-49500"/>
    <n v="500"/>
    <s v="ADQUISICION DE ARTICULOS DE PAPELERIA, ARCHIVO, ENSERES DE OFICINA NECESARIOS PARA EL FUNCIONAMIENTO Y TRABAJO ADMINISTRATIVO DE LA COORDINACION"/>
    <s v="FEBRERO"/>
    <m/>
    <n v="500"/>
    <m/>
    <m/>
    <m/>
    <m/>
    <m/>
    <m/>
    <m/>
    <m/>
    <m/>
    <m/>
    <n v="500"/>
    <m/>
    <n v="45"/>
  </r>
  <r>
    <s v="3111103026131O17E17731C01A05P911339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391"/>
    <s v="SERVICIOS PROFESIONALES, CIENTÍFICOS Y TÉCNICOS INTEGRALES"/>
    <n v="110125"/>
    <n v="245000"/>
    <m/>
    <n v="245000"/>
    <s v="contratacion de artistas para centro historico activo"/>
    <s v="FEBRERO Y OCTUBRE"/>
    <m/>
    <n v="24500"/>
    <n v="24500"/>
    <n v="24500"/>
    <n v="24500"/>
    <n v="24500"/>
    <n v="24500"/>
    <n v="24500"/>
    <n v="24500"/>
    <n v="24500"/>
    <n v="24500"/>
    <m/>
    <n v="245000"/>
    <m/>
    <n v="45"/>
  </r>
  <r>
    <s v="3111110015227O13E13524C01A01E91252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211"/>
    <s v="EQUIPOS Y APARATOS AUDIOVISUALES"/>
    <n v="110125"/>
    <n v="50000"/>
    <n v="-49500"/>
    <n v="500"/>
    <s v="COMPRA DE EQUIPOS COMO PROYECTORES, EQUIPOS AUDIOVISUALES, QUE SE REQUIERAN PARA EL PERSONAL DE NUEVO INGRESO (PLANTILLA PENDIENTE DE CUBRIR)"/>
    <s v="FEBRERO"/>
    <m/>
    <n v="500"/>
    <m/>
    <m/>
    <m/>
    <m/>
    <m/>
    <m/>
    <m/>
    <m/>
    <m/>
    <m/>
    <n v="500"/>
    <m/>
    <n v="45"/>
  </r>
  <r>
    <s v="3111110015227O13E13524C01A01E91137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51"/>
    <s v="VIÁTICOS EN EL PAÍS"/>
    <n v="110125"/>
    <n v="48000"/>
    <m/>
    <n v="48000"/>
    <s v="PAGO DE ALIMENTOS, HOSPEDAJE, ARRENDAMIENTO DE VEHICULO COMO PARTE DE LOS VIATICOS QUE SE REQUIERAN EN LA COORDINACION"/>
    <s v="ENERO-DICIEMBRE"/>
    <n v="4000"/>
    <n v="4000"/>
    <n v="4000"/>
    <n v="4000"/>
    <n v="4000"/>
    <n v="4000"/>
    <n v="4000"/>
    <n v="4000"/>
    <n v="4000"/>
    <n v="4000"/>
    <n v="4000"/>
    <n v="4000"/>
    <n v="48000"/>
    <m/>
    <n v="45"/>
  </r>
  <r>
    <s v="3111110015227O13E13524C01A01E91121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61"/>
    <s v="MATERIAL DE LIMPIEZA"/>
    <n v="110125"/>
    <n v="45000"/>
    <n v="-44500"/>
    <n v="500"/>
    <s v="ADQUISICION DE PRODUCTOS BASICOS Y NECESARIOS PARA LA LIMPIEZA DEL AREA DE LA COORDINACION"/>
    <s v="ENERO"/>
    <n v="500"/>
    <m/>
    <m/>
    <m/>
    <m/>
    <m/>
    <m/>
    <m/>
    <m/>
    <m/>
    <m/>
    <m/>
    <n v="500"/>
    <m/>
    <n v="45"/>
  </r>
  <r>
    <s v="3111110015227O13E13524C01A01E911357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571"/>
    <s v="INSTALACIÓN, REPARACIÓN Y MANTENIMIENTO DE MAQUINARIA, OTROS EQUIPOS Y HERRAMIENTA"/>
    <n v="110125"/>
    <n v="42000"/>
    <m/>
    <n v="42000"/>
    <s v="ASIGNACION DESTINADA A LA REPARACION DE EQUIPOS DE AA, SERVICIO GRUA PARA TRASLADO MAQUINARIA PESADA, RECARGA DE EXTINGUIDORES Y PAGO DE DEDUCIBLES DE SEGURO. REPARCION PLOTER"/>
    <s v="FEBRERO-DICIEMBRE"/>
    <m/>
    <n v="3000"/>
    <n v="5000"/>
    <n v="3000"/>
    <n v="5000"/>
    <n v="3000"/>
    <n v="5000"/>
    <n v="3000"/>
    <n v="3000"/>
    <n v="6000"/>
    <n v="3000"/>
    <n v="3000"/>
    <n v="42000"/>
    <m/>
    <n v="45"/>
  </r>
  <r>
    <s v="3111110015227O13E13524C01A01E91127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711"/>
    <s v="VESTUARIO Y UNIFORMES"/>
    <n v="110125"/>
    <n v="32000"/>
    <m/>
    <n v="32000"/>
    <s v="COMPRA UNIFORMES PARA EL PERSONAL DE LA COORDINACION"/>
    <s v="MARZO-AGOSTO"/>
    <m/>
    <m/>
    <n v="16000"/>
    <m/>
    <m/>
    <m/>
    <m/>
    <n v="16000"/>
    <m/>
    <m/>
    <m/>
    <m/>
    <n v="32000"/>
    <m/>
    <n v="45"/>
  </r>
  <r>
    <s v="3111110045221O13E13123C02A03K911247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71"/>
    <s v="ARTÍCULOS METÁLICOS PARA LA CONSTRUCCIÓN"/>
    <n v="110125"/>
    <n v="10000"/>
    <n v="-9500"/>
    <n v="500"/>
    <s v="Material para reparaciones y mantenimiento del edificio"/>
    <s v="FEBRERO"/>
    <m/>
    <n v="500"/>
    <m/>
    <m/>
    <m/>
    <m/>
    <m/>
    <m/>
    <m/>
    <m/>
    <m/>
    <m/>
    <n v="500"/>
    <m/>
    <n v="45"/>
  </r>
  <r>
    <s v="3111110025216O15E15221C02A01E912512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121"/>
    <s v="MUEBLES, EXCEPTO DE OFICINA Y ESTANTERÍA"/>
    <n v="110125"/>
    <n v="9000"/>
    <m/>
    <n v="9000"/>
    <s v="QUE: 2 LOCKER_x000a_PARA QUE: ALMACENAMIENTO DE ARTÍCULOS Y DOCUMENTOS DE VALOR DENTRO DEL ÁREA"/>
    <s v="ABRIL"/>
    <m/>
    <m/>
    <m/>
    <n v="9000"/>
    <m/>
    <m/>
    <m/>
    <m/>
    <m/>
    <m/>
    <m/>
    <m/>
    <n v="9000"/>
    <m/>
    <n v="45"/>
  </r>
  <r>
    <s v="3111110035226O14E14322C02A02E9113531110125993"/>
    <n v="31111"/>
    <s v="10"/>
    <s v="COORDINACIÓN GENERAL DE GESTIÓN INTEGRAL DE LA CIUDAD"/>
    <s v="22C02A02"/>
    <s v="22"/>
    <x v="23"/>
    <s v="C"/>
    <s v="02"/>
    <x v="49"/>
    <s v="A"/>
    <s v="02"/>
    <s v="Gestión de supervisión de regulación del espacio público (valet parking, estacionamientos públicos. Trámites de cajones en garantía, Implementación de cajones regulados) en 2025"/>
    <s v="5"/>
    <s v="226"/>
    <s v="O14"/>
    <s v="E143"/>
    <m/>
    <s v="1003"/>
    <s v="DIRECCIÓN DE MOVILIDAD Y TRANSPORTE"/>
    <s v="E"/>
    <s v="91"/>
    <n v="1"/>
    <s v="3"/>
    <n v="3531"/>
    <s v="INSTALACIÓN, REPARACIÓN Y MANTENIMIENTO DE EQUIPO DE CÓMPUTO Y TECNOLOGÍA DE LA INFORMACIÓN"/>
    <n v="110125"/>
    <n v="75000"/>
    <m/>
    <n v="75000"/>
    <s v="Dar mantenimiento a las impresoras termicas para su coreccto funcionamiento y asi emitir los tickets de las infracciones."/>
    <s v="MARZO"/>
    <m/>
    <m/>
    <n v="75000"/>
    <m/>
    <m/>
    <m/>
    <m/>
    <m/>
    <m/>
    <m/>
    <m/>
    <m/>
    <n v="75000"/>
    <m/>
    <n v="45"/>
  </r>
  <r>
    <s v="3111110025216O15E15221C02A01E911249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491"/>
    <s v="OTROS MATERIALES Y ARTÍCULOS DE CONSTRUCCIÓN Y REPARACIÓN"/>
    <n v="110125"/>
    <n v="3500"/>
    <m/>
    <n v="3500"/>
    <s v="QUE: CINTAS DOBLES CARA _x000a_PARA QUE: REALIZAR MANTENIMIENTO A CONTENEDORES "/>
    <s v="FEBRERO"/>
    <m/>
    <n v="3500"/>
    <m/>
    <m/>
    <m/>
    <m/>
    <m/>
    <m/>
    <m/>
    <m/>
    <m/>
    <m/>
    <n v="3500"/>
    <m/>
    <n v="45"/>
  </r>
  <r>
    <s v="3111110025216O15E15221C02A01E911291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911"/>
    <s v="HERRAMIENTAS MENORES"/>
    <n v="110125"/>
    <n v="2000"/>
    <m/>
    <n v="2000"/>
    <s v="QUE: DIABLITO DE CARGA_x000a_PARA QUE: PARA USO DEL PERSONAL OPERATIVO"/>
    <s v="FEBRERO"/>
    <m/>
    <n v="2000"/>
    <m/>
    <m/>
    <m/>
    <m/>
    <m/>
    <m/>
    <m/>
    <m/>
    <m/>
    <m/>
    <n v="2000"/>
    <m/>
    <n v="45"/>
  </r>
  <r>
    <s v="3111110025216O15E15221C02A01E911294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941"/>
    <s v="REFACCIONES Y ACCESORIOS MENORES DE EQUIPO DE CÓMPUTO Y TECNOLOGÍAS DE LA INFORMACIÓN"/>
    <n v="110125"/>
    <n v="2000"/>
    <m/>
    <n v="2000"/>
    <s v="QUE: MOUSE INALÁMBRICO_x000a_PARA QUE: PARA EL USO DEL PERSONAL DE DISEÑO Y COMUNICACIÓN"/>
    <s v="FEBRERO"/>
    <m/>
    <n v="2000"/>
    <m/>
    <m/>
    <m/>
    <m/>
    <m/>
    <m/>
    <m/>
    <m/>
    <m/>
    <m/>
    <n v="2000"/>
    <m/>
    <n v="45"/>
  </r>
  <r>
    <s v="3111110015227O13E13524C01A01E91137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61"/>
    <s v="VIÁTICOS EN EL EXTRANJERO"/>
    <n v="110125"/>
    <n v="30000"/>
    <m/>
    <n v="30000"/>
    <s v="PAGO DE ALIMENTOS, HOSPEDAJE, ARRENDAMIENTO DE VEHICULO COMO PARTE DE LOS VIATICOS AL EXTRANJERO QUE SE REQUIERAN EN LA COORDINACION"/>
    <s v="MARZO-AGOSTO"/>
    <m/>
    <m/>
    <n v="15000"/>
    <m/>
    <m/>
    <m/>
    <m/>
    <n v="15000"/>
    <m/>
    <m/>
    <m/>
    <m/>
    <n v="30000"/>
    <m/>
    <n v="45"/>
  </r>
  <r>
    <s v="3111110045221O13E13123C02A03K911248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81"/>
    <s v="MATERIALES COMPLEMENTARIOS"/>
    <n v="110125"/>
    <n v="10000"/>
    <n v="-9500"/>
    <n v="500"/>
    <s v="Material para reparaciones y mantenimiento del edificio"/>
    <s v="FEBRERO"/>
    <m/>
    <n v="500"/>
    <m/>
    <m/>
    <m/>
    <m/>
    <m/>
    <m/>
    <m/>
    <m/>
    <m/>
    <m/>
    <n v="500"/>
    <m/>
    <n v="45"/>
  </r>
  <r>
    <s v="3111110045221O13E13123C02A03K911249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91"/>
    <s v="OTROS MATERIALES Y ARTÍCULOS DE CONSTRUCCIÓN Y REPARACIÓN"/>
    <n v="110125"/>
    <n v="10000"/>
    <n v="-9500"/>
    <n v="500"/>
    <s v="Material para reparaciones y mantenimiento del edificio"/>
    <s v="FEBRERO"/>
    <m/>
    <n v="500"/>
    <m/>
    <m/>
    <m/>
    <m/>
    <m/>
    <m/>
    <m/>
    <m/>
    <m/>
    <m/>
    <n v="500"/>
    <m/>
    <n v="45"/>
  </r>
  <r>
    <s v="3111110045221O13E13123C02A03K91125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521"/>
    <s v="FERTILIZANTES, PESTICIDAS Y OTROS AGROQUÍMICOS"/>
    <n v="110125"/>
    <n v="10000"/>
    <m/>
    <n v="10000"/>
    <s v="Control de plagas del arbolado del edificio asi como en  diversas áreas del edificio"/>
    <s v="FEBRERO"/>
    <m/>
    <n v="10000"/>
    <m/>
    <m/>
    <m/>
    <m/>
    <m/>
    <m/>
    <m/>
    <m/>
    <m/>
    <m/>
    <n v="10000"/>
    <m/>
    <n v="45"/>
  </r>
  <r>
    <s v="3111110025216O15E15221C02A01E911214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141"/>
    <s v="MATERIALES, ÚTILES Y EQUIPOS MENORES DE TECNOLOGÍAS DE LA INFORMACIÓN Y COMUNICACIONES"/>
    <n v="110125"/>
    <n v="600"/>
    <m/>
    <n v="600"/>
    <s v="QUE: MEMORIA USB_x000a_PARA QUE: ALMACENAMIENTO DE DOCUMENTACIÓN DIGITAL DEL ÁREA  TEATRO Y TÍTERES)"/>
    <s v="FEBRERO"/>
    <m/>
    <n v="600"/>
    <m/>
    <m/>
    <m/>
    <m/>
    <m/>
    <m/>
    <m/>
    <m/>
    <m/>
    <m/>
    <n v="600"/>
    <m/>
    <n v="45"/>
  </r>
  <r>
    <s v="3111110035226O14E14322C02A03E9112711110125993"/>
    <n v="31111"/>
    <s v="10"/>
    <s v="COORDINACIÓN GENERAL DE GESTIÓN INTEGRAL DE LA CIUDAD"/>
    <s v="22C02A03"/>
    <s v="22"/>
    <x v="23"/>
    <s v="C"/>
    <s v="02"/>
    <x v="49"/>
    <s v="A"/>
    <s v="03"/>
    <s v="Notificación de autos abandonados en la vía pública en el municipio de Guadalajara en 2025"/>
    <s v="5"/>
    <s v="226"/>
    <s v="O14"/>
    <s v="E143"/>
    <m/>
    <s v="1003"/>
    <s v="DIRECCIÓN DE MOVILIDAD Y TRANSPORTE"/>
    <s v="E"/>
    <s v="91"/>
    <n v="1"/>
    <s v="2"/>
    <n v="2711"/>
    <s v="VESTUARIO Y UNIFORMES"/>
    <n v="110125"/>
    <n v="500000"/>
    <m/>
    <n v="500000"/>
    <s v="ADQUIRIR UNIFORMES PARA EL PERSONAL OPERATIVO Y ÁREAS TÉCNICAS PARA SU CORRECTA IDENTIFICACIÓN CON EL CIUDADANO"/>
    <s v="FEBRERO"/>
    <m/>
    <n v="500000"/>
    <m/>
    <m/>
    <m/>
    <m/>
    <m/>
    <m/>
    <m/>
    <m/>
    <m/>
    <m/>
    <n v="500000"/>
    <m/>
    <n v="45"/>
  </r>
  <r>
    <s v="3111113023172O10E10113C01A01E911336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3"/>
    <n v="3361"/>
    <s v="SERVICIOS DE APOYO ADMINISTRATIVO, TRADUCCIÓN, FOTOCOPIADO E IMPRESIÓN"/>
    <n v="110125"/>
    <n v="213651"/>
    <m/>
    <n v="213651"/>
    <s v="formas valoradas para visitas de supervision en el AMG"/>
    <s v="ENERO "/>
    <n v="213651"/>
    <m/>
    <m/>
    <m/>
    <m/>
    <m/>
    <m/>
    <m/>
    <m/>
    <m/>
    <m/>
    <m/>
    <n v="213651"/>
    <m/>
    <n v="45"/>
  </r>
  <r>
    <s v="3111110015227O13E13524C01A01E911372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21"/>
    <s v="PASAJES TERRESTRES"/>
    <n v="110125"/>
    <n v="22000"/>
    <m/>
    <n v="22000"/>
    <s v="PAGO DE PASAJES TERRESTRES COMO PARTE DE LOS VIATICOS QUE SE REQUIERAN EN LA COORDINACION"/>
    <s v="ENERO-NOVIEMBRE"/>
    <n v="2000"/>
    <n v="2000"/>
    <n v="2000"/>
    <n v="2000"/>
    <n v="2000"/>
    <n v="2000"/>
    <n v="2000"/>
    <n v="2000"/>
    <n v="2000"/>
    <n v="2000"/>
    <n v="2000"/>
    <m/>
    <n v="22000"/>
    <m/>
    <n v="45"/>
  </r>
  <r>
    <s v="3111110025216O15E15221C02A02E9125621110125993"/>
    <n v="31111"/>
    <s v="10"/>
    <s v="COORDINACIÓN GENERAL DE GESTIÓN INTEGRAL DE LA CIUDAD"/>
    <s v="21C02A02"/>
    <s v="21"/>
    <x v="14"/>
    <s v="C"/>
    <s v="02"/>
    <x v="23"/>
    <s v="A"/>
    <s v="02"/>
    <s v="Gestión de separación de residuos orgánicos."/>
    <s v="5"/>
    <s v="216"/>
    <s v="O15"/>
    <s v="E152"/>
    <m/>
    <s v="1002"/>
    <s v="DIRECCIÓN DE MEDIO AMBIENTE"/>
    <s v="E"/>
    <s v="91"/>
    <n v="2"/>
    <s v="5"/>
    <n v="5621"/>
    <s v="MAQUINARIA Y EQUIPO INDUSTRIAL"/>
    <n v="110125"/>
    <n v="350000"/>
    <m/>
    <n v="350000"/>
    <s v="QUE: 2 SISTEMA DE ELEVACIÓN PARA CAMIONETAS_x000a_PARA QUE: PARA FACILITAR EL TRABAJO DE CARGA Y DESCARGA DE RESIDUOS DE LOS VEHÍCULOS DEL AYUNTAMIENTO"/>
    <s v="ABRIL"/>
    <m/>
    <m/>
    <m/>
    <n v="350000"/>
    <m/>
    <m/>
    <m/>
    <m/>
    <m/>
    <m/>
    <m/>
    <m/>
    <n v="350000"/>
    <m/>
    <n v="45"/>
  </r>
  <r>
    <s v="3111119106131O17E17432C06A01P9113661110125993"/>
    <n v="31111"/>
    <s v="19"/>
    <s v="OFICINA EJECUTIVA DE PRESIDENCIA "/>
    <s v="32C06A01"/>
    <s v="32"/>
    <x v="6"/>
    <s v="C"/>
    <s v="06"/>
    <x v="8"/>
    <s v="A"/>
    <s v="01"/>
    <s v="Convocatorias a medios de comunicación"/>
    <s v="6"/>
    <s v="131"/>
    <s v="O17"/>
    <s v="E174"/>
    <m/>
    <s v="1910"/>
    <s v="ÁREA DE MEDIOS DE COMUNICACIÓN Y PRENSA"/>
    <s v="P"/>
    <s v="91"/>
    <n v="1"/>
    <s v="3"/>
    <n v="3661"/>
    <s v="SERVICIO DE CREACIÓN Y DIFUSIÓN DE CONTENIDO EXCLUSIVAMENTE A TRAVÉS DE INTERNET"/>
    <n v="110125"/>
    <n v="1100000"/>
    <m/>
    <n v="1100000"/>
    <s v="Servicios profesionales para la comunicación oficial del gobierno municipal (IRREDUCTIBLE)"/>
    <s v="ENERO A DICIEM BRE"/>
    <n v="91666.66"/>
    <n v="91666.66"/>
    <n v="91666.66"/>
    <n v="91666.66"/>
    <n v="91666.66"/>
    <n v="91666.66"/>
    <n v="91666.66"/>
    <n v="91666.66"/>
    <n v="91666.66"/>
    <n v="91666.66"/>
    <n v="91666.7"/>
    <n v="91666.7"/>
    <n v="1100000.0000000002"/>
    <m/>
    <n v="45"/>
  </r>
  <r>
    <s v="3111110025216O15E15221C02A02E9112711110125993"/>
    <n v="31111"/>
    <s v="10"/>
    <s v="COORDINACIÓN GENERAL DE GESTIÓN INTEGRAL DE LA CIUDAD"/>
    <s v="21C02A02"/>
    <s v="21"/>
    <x v="14"/>
    <s v="C"/>
    <s v="02"/>
    <x v="23"/>
    <s v="A"/>
    <s v="02"/>
    <s v="Gestión de separación de residuos orgánicos."/>
    <s v="5"/>
    <s v="216"/>
    <s v="O15"/>
    <s v="E152"/>
    <m/>
    <s v="1002"/>
    <s v="DIRECCIÓN DE MEDIO AMBIENTE"/>
    <s v="E"/>
    <s v="91"/>
    <n v="1"/>
    <s v="2"/>
    <n v="2711"/>
    <s v="VESTUARIO Y UNIFORMES"/>
    <n v="110125"/>
    <n v="50000"/>
    <n v="-25000"/>
    <n v="25000"/>
    <s v="QUE: CAMISAS Y GORRAS_x000a_PARA QUE: IDENTIFICAR AL PERSONAL QUE APOYA EN EVENTOS Y SOCIALIZACIÓN CON LA GESTIÓN DE RESIDUOS."/>
    <s v="FEBRERO"/>
    <m/>
    <n v="25000"/>
    <m/>
    <m/>
    <m/>
    <m/>
    <m/>
    <m/>
    <m/>
    <m/>
    <m/>
    <m/>
    <n v="25000"/>
    <m/>
    <n v="45"/>
  </r>
  <r>
    <s v="3111119076131O17E17432C07A01P911334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3"/>
    <n v="3341"/>
    <s v="SERVICIOS DE CAPACITACIÓN"/>
    <n v="110125"/>
    <n v="210000"/>
    <m/>
    <n v="210000"/>
    <s v="Capacitación del personal de la Agencia Municipal de Vivienda"/>
    <s v="FEBRERO, ABRIL, JUNIO Y AGOSTO"/>
    <m/>
    <n v="52500"/>
    <m/>
    <n v="52500"/>
    <m/>
    <n v="52500"/>
    <m/>
    <n v="52500"/>
    <m/>
    <m/>
    <m/>
    <m/>
    <n v="210000"/>
    <m/>
    <n v="45"/>
  </r>
  <r>
    <s v="3111110035226O14E14322C03A01E9113361110125993"/>
    <n v="31111"/>
    <s v="10"/>
    <s v="COORDINACIÓN GENERAL DE GESTIÓN INTEGRAL DE LA CIUDAD"/>
    <s v="22C03A01"/>
    <s v="22"/>
    <x v="23"/>
    <s v="C"/>
    <s v="03"/>
    <x v="50"/>
    <s v="A"/>
    <s v="01"/>
    <s v="Realización de Sesiones de Educavial (presenciales y en línea) para personas en 2025."/>
    <s v="5"/>
    <s v="226"/>
    <s v="O14"/>
    <s v="E143"/>
    <m/>
    <s v="1003"/>
    <s v="DIRECCIÓN DE MOVILIDAD Y TRANSPORTE"/>
    <s v="E"/>
    <s v="91"/>
    <n v="1"/>
    <s v="3"/>
    <n v="3361"/>
    <s v="SERVICIOS DE APOYO ADMINISTRATIVO, TRADUCCIÓN, FOTOCOPIADO E IMPRESIÓN"/>
    <n v="110125"/>
    <n v="200000"/>
    <m/>
    <n v="200000"/>
    <s v="Comprar impresos para la operación del curso educavial, mismos que permiten la difusión y promoción de una correcta cultura vial."/>
    <s v="FEBRERO"/>
    <m/>
    <n v="200000"/>
    <m/>
    <m/>
    <m/>
    <m/>
    <m/>
    <m/>
    <m/>
    <m/>
    <m/>
    <m/>
    <n v="200000"/>
    <m/>
    <n v="45"/>
  </r>
  <r>
    <s v="3111110015227O13E13524C01A01E91122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231"/>
    <s v="UTENSILIOS PARA EL SERVICIO DE ALIMENTACIÓN"/>
    <n v="110125"/>
    <n v="20000"/>
    <m/>
    <n v="20000"/>
    <s v="ADQUISICION DE UTENSILIOS NECESARIOS PARA PROPORCIONAR LA ALIMENTACION AL PERSONAL"/>
    <s v="FEBRERO-JUNIO-NOVIEMBRE"/>
    <m/>
    <n v="10000"/>
    <m/>
    <m/>
    <m/>
    <n v="5000"/>
    <m/>
    <m/>
    <m/>
    <m/>
    <n v="5000"/>
    <m/>
    <n v="20000"/>
    <m/>
    <n v="45"/>
  </r>
  <r>
    <s v="3111110015227O13E13524C01A01E911248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481"/>
    <s v="MATERIALES COMPLEMENTARIOS"/>
    <n v="110125"/>
    <n v="20000"/>
    <m/>
    <n v="20000"/>
    <s v="ADQUISICION DE MATERIALES PARA ACONDICIONAMIENTO DE BIENES INMUEBLES COMO TAPICES, PERSIANAS, CORTINEROS, ETC., PARA LA COORDINACION"/>
    <s v="ENERO-FEBRERO-AGOSTO-OCTUBRE"/>
    <n v="5000"/>
    <n v="5000"/>
    <m/>
    <m/>
    <m/>
    <m/>
    <m/>
    <n v="5000"/>
    <m/>
    <n v="5000"/>
    <m/>
    <m/>
    <n v="20000"/>
    <m/>
    <n v="45"/>
  </r>
  <r>
    <s v="3111110045221O13E13123C02A03K91125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541"/>
    <s v="MATERIALES, ACCESORIOS Y SUMINISTROS MÉDICOS"/>
    <n v="110125"/>
    <n v="10000"/>
    <m/>
    <n v="10000"/>
    <s v="Complementar el botiquin de la Dependencia"/>
    <s v="FEBRERO"/>
    <m/>
    <n v="10000"/>
    <m/>
    <m/>
    <m/>
    <m/>
    <m/>
    <m/>
    <m/>
    <m/>
    <m/>
    <m/>
    <n v="10000"/>
    <m/>
    <n v="45"/>
  </r>
  <r>
    <s v="3111110025216O15E15221C02A02E9112161110125993"/>
    <n v="31111"/>
    <s v="10"/>
    <s v="COORDINACIÓN GENERAL DE GESTIÓN INTEGRAL DE LA CIUDAD"/>
    <s v="21C02A02"/>
    <s v="21"/>
    <x v="14"/>
    <s v="C"/>
    <s v="02"/>
    <x v="23"/>
    <s v="A"/>
    <s v="02"/>
    <s v="Gestión de separación de residuos orgánicos."/>
    <s v="5"/>
    <s v="216"/>
    <s v="O15"/>
    <s v="E152"/>
    <m/>
    <s v="1002"/>
    <s v="DIRECCIÓN DE MEDIO AMBIENTE"/>
    <s v="E"/>
    <s v="91"/>
    <n v="1"/>
    <s v="2"/>
    <n v="2161"/>
    <s v="MATERIAL DE LIMPIEZA"/>
    <n v="110125"/>
    <n v="36000"/>
    <m/>
    <n v="36000"/>
    <s v="QUE: BOLSAS PARA RESIDUOS TRANSPARENTES_x000a_PARA QUE: PARA EL ACOPIO Y TRANSPORTE DE RESIDUOS EN EVENTOS PÚBLICOS"/>
    <s v="FEBRERO"/>
    <m/>
    <n v="36000"/>
    <m/>
    <m/>
    <m/>
    <m/>
    <m/>
    <m/>
    <m/>
    <m/>
    <m/>
    <m/>
    <n v="36000"/>
    <m/>
    <n v="45"/>
  </r>
  <r>
    <s v="3111110025216O15E15221C02A02E9125191110125993"/>
    <n v="31111"/>
    <s v="10"/>
    <s v="COORDINACIÓN GENERAL DE GESTIÓN INTEGRAL DE LA CIUDAD"/>
    <s v="21C02A02"/>
    <s v="21"/>
    <x v="14"/>
    <s v="C"/>
    <s v="02"/>
    <x v="23"/>
    <s v="A"/>
    <s v="02"/>
    <s v="Gestión de separación de residuos orgánicos."/>
    <s v="5"/>
    <s v="216"/>
    <s v="O15"/>
    <s v="E152"/>
    <m/>
    <s v="1002"/>
    <s v="DIRECCIÓN DE MEDIO AMBIENTE"/>
    <s v="E"/>
    <s v="91"/>
    <n v="2"/>
    <s v="5"/>
    <n v="5191"/>
    <s v="OTROS MOBILIARIOS Y EQUIPOS DE ADMINISTRACIÓN"/>
    <n v="110125"/>
    <n v="21000"/>
    <n v="-10500"/>
    <n v="10500"/>
    <s v="QUE: 4 CÁMARAS VIDEOVIGILANCIA SOLAR WIFI Y 2 VENTILADORES_x000a_PARA QUE: PARA VIGILANCIA DE MOBILIARIO Y VEHÍCULOS EN EL ÁREA DE RESGUARDO EN VIVERO MUNICIPAL Y VENTILACIÓN PARA PERSONAL DEL ÁREA"/>
    <s v="ABRIL"/>
    <m/>
    <m/>
    <m/>
    <n v="10500"/>
    <m/>
    <m/>
    <m/>
    <m/>
    <m/>
    <m/>
    <m/>
    <m/>
    <n v="10500"/>
    <m/>
    <n v="45"/>
  </r>
  <r>
    <s v="3111110025216O15E15221C02A02E9113161110125993"/>
    <n v="31111"/>
    <s v="10"/>
    <s v="COORDINACIÓN GENERAL DE GESTIÓN INTEGRAL DE LA CIUDAD"/>
    <s v="21C02A02"/>
    <s v="21"/>
    <x v="14"/>
    <s v="C"/>
    <s v="02"/>
    <x v="23"/>
    <s v="A"/>
    <s v="02"/>
    <s v="Gestión de separación de residuos orgánicos."/>
    <s v="5"/>
    <s v="216"/>
    <s v="O15"/>
    <s v="E152"/>
    <m/>
    <s v="1002"/>
    <s v="DIRECCIÓN DE MEDIO AMBIENTE"/>
    <s v="E"/>
    <s v="91"/>
    <n v="1"/>
    <s v="3"/>
    <n v="3161"/>
    <s v="SERVICIOS DE TELECOMUNICACIONES Y SATÉLITES"/>
    <n v="110125"/>
    <n v="2000"/>
    <m/>
    <n v="2000"/>
    <s v="QUE: REPETIDOR DE LARGO ALCANCE DE WIFI_x000a_PARA QUE: PARA AUMENTAR EL ALCANCE DE WIFI EN LAS CÁMARAS DE VIGILANCIA DEL VIVERO MUNICIPAL"/>
    <s v="MARZO"/>
    <m/>
    <m/>
    <n v="2000"/>
    <m/>
    <m/>
    <m/>
    <m/>
    <m/>
    <m/>
    <m/>
    <m/>
    <m/>
    <n v="2000"/>
    <m/>
    <n v="45"/>
  </r>
  <r>
    <s v="3111110025216O15E15221C02A02E9112171110125993"/>
    <n v="31111"/>
    <s v="10"/>
    <s v="COORDINACIÓN GENERAL DE GESTIÓN INTEGRAL DE LA CIUDAD"/>
    <s v="21C02A02"/>
    <s v="21"/>
    <x v="14"/>
    <s v="C"/>
    <s v="02"/>
    <x v="23"/>
    <s v="A"/>
    <s v="02"/>
    <s v="Gestión de separación de residuos orgánicos."/>
    <s v="5"/>
    <s v="216"/>
    <s v="O15"/>
    <s v="E152"/>
    <m/>
    <s v="1002"/>
    <s v="DIRECCIÓN DE MEDIO AMBIENTE"/>
    <s v="E"/>
    <s v="91"/>
    <n v="1"/>
    <s v="2"/>
    <n v="2171"/>
    <s v="MATERIALES Y ÚTILES DE ENSEÑANZA"/>
    <n v="110125"/>
    <n v="900"/>
    <m/>
    <n v="900"/>
    <s v="QUE: RAFIA_x000a_PARA QUE: INSTALACIÓN DE LONAS EN EVENTOS Y SOCIALIZACIÓN"/>
    <s v="FEBRERO"/>
    <m/>
    <n v="900"/>
    <m/>
    <m/>
    <m/>
    <m/>
    <m/>
    <m/>
    <m/>
    <m/>
    <m/>
    <m/>
    <n v="900"/>
    <m/>
    <n v="45"/>
  </r>
  <r>
    <s v="3111110015227O13E13524C01A01E911292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21"/>
    <s v="REFACCIONES Y ACCESORIOS MENORES DE EDIFICIOS"/>
    <n v="110125"/>
    <n v="20000"/>
    <n v="-19500"/>
    <n v="500"/>
    <s v="ADQUISICION DE REFACCIONES COMO CHAPAS, CERRADURAS, MANIJAS PARA PUERTAS, BISAGRAS QUE POR USO O DESGASTE SE TENGAN QUE CAMBIAR"/>
    <s v="ENERO"/>
    <n v="500"/>
    <m/>
    <m/>
    <m/>
    <m/>
    <m/>
    <m/>
    <m/>
    <m/>
    <m/>
    <m/>
    <m/>
    <n v="500"/>
    <m/>
    <n v="45"/>
  </r>
  <r>
    <s v="3111110015227O13E13524C01A01E91129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41"/>
    <s v="REFACCIONES Y ACCESORIOS MENORES DE EQUIPO DE CÓMPUTO Y TECNOLOGÍAS DE LA INFORMACIÓN"/>
    <n v="110125"/>
    <n v="20000"/>
    <n v="-19500"/>
    <n v="500"/>
    <s v="ADQUISICIONES DE TECLADOS, MOUSE, PANTALLAS, SEGÚN LAS NECESIDADES QUE VAYA TENIENDO LA COORDINACION, YA SEA POR FALLAS, OBSOLECENCIA, O SIMPLE PASO DEL TIEMPO"/>
    <s v="FEBRERO"/>
    <m/>
    <n v="500"/>
    <m/>
    <m/>
    <m/>
    <m/>
    <m/>
    <m/>
    <m/>
    <m/>
    <m/>
    <m/>
    <n v="500"/>
    <m/>
    <n v="45"/>
  </r>
  <r>
    <s v="3111110015227O13E13524C01A01E91135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551"/>
    <s v="REPARACIÓN Y MANTENIMIENTO DE EQUIPO DE TRANSPORTE"/>
    <n v="110125"/>
    <n v="20000"/>
    <n v="-19500"/>
    <n v="500"/>
    <s v="ASIGNACION PARA EL PAGO DEL MNTTO DE LOS AUTOS UTILITARIOS DESIGNADOS A LA COORDINACION Y PAGO DE DEDUCIBLE DE SEGURO EN SU CASO"/>
    <s v="FEBRERO"/>
    <m/>
    <n v="500"/>
    <m/>
    <m/>
    <m/>
    <m/>
    <m/>
    <m/>
    <m/>
    <m/>
    <m/>
    <m/>
    <n v="500"/>
    <m/>
    <n v="45"/>
  </r>
  <r>
    <s v="3111110015227O13E13524C01A01E91129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31"/>
    <s v="REFACCIONES Y ACCESORIOS MENORES DE MOBILIARIO Y EQUIPO DE ADMINISTRACIÓN, EDUCACIONAL Y RECREATIVO"/>
    <n v="110125"/>
    <n v="19000"/>
    <n v="-18500"/>
    <n v="500"/>
    <s v="ADQUISICIONES DE REFACCIONES PARA SILLAS, ESCRITORIOS Y MOBILIARIO DE OFICINA PARA CAMBIO POR USO O DESGASTE"/>
    <s v="FEBRERO"/>
    <m/>
    <n v="500"/>
    <m/>
    <m/>
    <m/>
    <m/>
    <m/>
    <m/>
    <m/>
    <m/>
    <m/>
    <m/>
    <n v="500"/>
    <m/>
    <n v="45"/>
  </r>
  <r>
    <s v="3111110015227O13E13524C01A01E91129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61"/>
    <s v="REFACCIONES Y ACCESORIOS MENORES DE EQUIPO DE TRANSPORTE"/>
    <n v="110125"/>
    <n v="12000"/>
    <m/>
    <n v="12000"/>
    <s v="ADQUISICOINES DESTINADAS PARA LA COMPRA DE REFACCIONES PARA LOS AUTOS UTILITARIOS DE LA COORDINACION DERIVADO DEL PASO DEL TIEMPO"/>
    <s v="FEBRERO,ABRIL,JUNIO-AGOSTO-OCTUBRE-DICEMBRE"/>
    <m/>
    <n v="2000"/>
    <m/>
    <n v="2000"/>
    <m/>
    <n v="2000"/>
    <m/>
    <n v="2000"/>
    <m/>
    <n v="2000"/>
    <m/>
    <n v="2000"/>
    <n v="12000"/>
    <m/>
    <n v="45"/>
  </r>
  <r>
    <s v="3111110045221O13E13123C02A03K91129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921"/>
    <s v="REFACCIONES Y ACCESORIOS MENORES DE EDIFICIOS"/>
    <n v="110125"/>
    <n v="10000"/>
    <n v="-9500"/>
    <n v="500"/>
    <s v="Material para reparaciones y mantenimiento del edificio"/>
    <s v="FEBRERO"/>
    <m/>
    <n v="500"/>
    <m/>
    <m/>
    <m/>
    <m/>
    <m/>
    <m/>
    <m/>
    <m/>
    <m/>
    <m/>
    <n v="500"/>
    <m/>
    <n v="45"/>
  </r>
  <r>
    <s v="3111110055227O13E13524C01A01E91121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5"/>
    <s v="DIRECCIÓN DE ORDENAMIENTO DEL TERRITORIO"/>
    <s v="E"/>
    <s v="91"/>
    <n v="1"/>
    <s v="2"/>
    <n v="2161"/>
    <s v="MATERIAL DE LIMPIEZA"/>
    <n v="110125"/>
    <n v="12000"/>
    <n v="-11500"/>
    <n v="500"/>
    <s v="Insumos de limpieza necesarios para la operación de las distintas áreas de la Dirección."/>
    <s v="ENERO"/>
    <n v="500"/>
    <m/>
    <m/>
    <m/>
    <m/>
    <m/>
    <m/>
    <m/>
    <m/>
    <m/>
    <m/>
    <m/>
    <n v="500"/>
    <m/>
    <n v="45"/>
  </r>
  <r>
    <s v="3111110025216O15E15221C03A01E911215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151"/>
    <s v="MATERIAL IMPRESO E INFORMACIÓN DIGITAL"/>
    <n v="110125"/>
    <n v="1318000"/>
    <m/>
    <n v="1318000"/>
    <s v="QUE: 3,000 MOCHILA MORRAL IMPRESA, 500 PLAYERAS IMPRESAS, 3,000 CILINDRO PARA AGUA IMPRESO, 3000 BOLSA DE TELA IMPRESA, 1500 BOLSA DE LONA, 1000 IMAN IMPRESO PARA: LA SOCIALIZACIÓN DE LOS PROYECTOS "/>
    <s v="FEBRERO"/>
    <m/>
    <n v="1318000"/>
    <m/>
    <m/>
    <m/>
    <m/>
    <m/>
    <m/>
    <m/>
    <m/>
    <m/>
    <m/>
    <n v="1318000"/>
    <m/>
    <n v="45"/>
  </r>
  <r>
    <s v="3111110015227O13E13524C01A01E91121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41"/>
    <s v="MATERIALES, ÚTILES Y EQUIPOS MENORES DE TECNOLOGÍAS DE LA INFORMACIÓN Y COMUNICACIONES"/>
    <n v="110125"/>
    <n v="10000"/>
    <m/>
    <n v="10000"/>
    <s v="ADQUISICION DE INSUMOS NECESARIOS PARA LA OPERATIVIDAD, COMO SON USB, DISCO DURO, TONHER Y DEMÁS INSUMOS "/>
    <s v="FEBRERO-JULIO"/>
    <m/>
    <n v="5000"/>
    <m/>
    <m/>
    <m/>
    <m/>
    <n v="5000"/>
    <m/>
    <m/>
    <m/>
    <m/>
    <m/>
    <n v="10000"/>
    <m/>
    <n v="45"/>
  </r>
  <r>
    <s v="3111110015227O13E13524C01A01E91124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451"/>
    <s v="VIDRIO Y PRODUCTOS DE VIDRIO"/>
    <n v="110125"/>
    <n v="10000"/>
    <n v="-9500"/>
    <n v="500"/>
    <s v="ADQUISICION DESTINADA PARA COMPRA ARTICULOS DE VIDRIO PARA EVENTOS DE LA COORDINACION"/>
    <s v="FEBRERO"/>
    <m/>
    <n v="500"/>
    <m/>
    <m/>
    <m/>
    <m/>
    <m/>
    <m/>
    <m/>
    <m/>
    <m/>
    <m/>
    <n v="500"/>
    <m/>
    <n v="45"/>
  </r>
  <r>
    <s v="3111110025216O15E15221C03A01E91127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711"/>
    <s v="VESTUARIO Y UNIFORMES"/>
    <n v="110125"/>
    <n v="150000"/>
    <n v="-75000"/>
    <n v="75000"/>
    <s v="QUE: PLAYERAS, CAMISAS, SUDADERAS, GORRAS CON CUBRE CUELLO, OVEROL Y CHALECOS OPERATIVOS. PARA QUE: PROTEGER E IDENTIFICAR A LOS SERVIDORES PÚBLICOS Y CUMPLIR CON LAS CONDICIONES LABORALES (SINDICALIZADOS; DOS ENTREGAS AL AÑO)"/>
    <s v="FEBRERO"/>
    <m/>
    <n v="75000"/>
    <m/>
    <m/>
    <m/>
    <m/>
    <m/>
    <m/>
    <m/>
    <m/>
    <m/>
    <m/>
    <n v="75000"/>
    <m/>
    <n v="45"/>
  </r>
  <r>
    <s v="3111113066181O21E21115C02A03E9113361110125993"/>
    <n v="31111"/>
    <s v="13"/>
    <s v="SECRETARÍA GENERAL"/>
    <s v="15C02A03"/>
    <s v="15"/>
    <x v="13"/>
    <s v="C"/>
    <s v="02"/>
    <x v="37"/>
    <s v="A"/>
    <s v="03"/>
    <s v="Realización de actos Extintivos"/>
    <s v="6"/>
    <s v="181"/>
    <s v="O21"/>
    <s v="E211"/>
    <m/>
    <s v="1306"/>
    <s v="DIRECCIÓN DE REGISTRO CIVIL"/>
    <s v="E"/>
    <s v="91"/>
    <n v="1"/>
    <s v="3"/>
    <n v="3361"/>
    <s v="SERVICIOS DE APOYO ADMINISTRATIVO, TRADUCCIÓN, FOTOCOPIADO E IMPRESIÓN"/>
    <n v="110125"/>
    <n v="200000"/>
    <m/>
    <n v="200000"/>
    <s v="Licitación para encuadernado de libros"/>
    <s v="MARZO "/>
    <m/>
    <m/>
    <n v="200000"/>
    <m/>
    <m/>
    <m/>
    <m/>
    <m/>
    <m/>
    <m/>
    <m/>
    <m/>
    <n v="200000"/>
    <m/>
    <n v="45"/>
  </r>
  <r>
    <s v="3111110025216O15E15221C03A01E91251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111"/>
    <s v="MUEBLES DE OFICINA Y ESTANTERÍA"/>
    <n v="110125"/>
    <n v="60000"/>
    <n v="-30000"/>
    <n v="30000"/>
    <s v="QUE: 4 SILLAS SECRETARILES, 4 ESCRITORIOS, 2 GABINETES DE 2 PUERTAS PARA: EL PERSONAL ADMINISTRATIVO "/>
    <s v="ABRIL"/>
    <m/>
    <m/>
    <m/>
    <n v="30000"/>
    <m/>
    <m/>
    <m/>
    <m/>
    <m/>
    <m/>
    <m/>
    <m/>
    <n v="30000"/>
    <m/>
    <n v="45"/>
  </r>
  <r>
    <s v="3111110025216O15E15221C03A01E911217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171"/>
    <s v="MATERIALES Y ÚTILES DE ENSEÑANZA"/>
    <n v="110125"/>
    <n v="29300"/>
    <m/>
    <n v="29300"/>
    <s v="QUE: 3 PISTOLAS DE SILICON DELGADO, 10 KILOS DE BARRA DE SILICON DELGADO, 4 TIJERAS PARA COSTURA, 30 METROS VELCRO AUTOADHERIBLE, 8 CAJAS DE PLASTICO   CAPACIDAD 72 LITROS, 5 CAJAS DE PLASTICO CAPACIDAD DE 30 LITROS, CONTENEDOR DE PLASTICO 30 X 60 CM PARA: LAS ACTIVIDADES EN TALLERES "/>
    <s v="FEBRERO"/>
    <m/>
    <n v="29300"/>
    <m/>
    <m/>
    <m/>
    <m/>
    <m/>
    <m/>
    <m/>
    <m/>
    <m/>
    <m/>
    <n v="29300"/>
    <m/>
    <n v="45"/>
  </r>
  <r>
    <s v="3111110025216O15E15221C03A01E91252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211"/>
    <s v="EQUIPOS Y APARATOS AUDIOVISUALES"/>
    <n v="110125"/>
    <n v="20000"/>
    <m/>
    <n v="20000"/>
    <s v="QUE: 1 MICRÓFONO INALÁMBRICO DUAL DE MANO PROFESIONAL 60 MTROS,1 BOCINA CON ENTRADA USB PARA. LA SOCIALIZACIÓN DE PROYECTOS "/>
    <s v="ABRIL"/>
    <m/>
    <m/>
    <m/>
    <n v="20000"/>
    <m/>
    <m/>
    <m/>
    <m/>
    <m/>
    <m/>
    <m/>
    <m/>
    <n v="20000"/>
    <m/>
    <n v="45"/>
  </r>
  <r>
    <s v="3111118046132T11T11233C04A02P911336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3"/>
    <n v="3361"/>
    <s v="SERVICIOS DE APOYO ADMINISTRATIVO, TRADUCCIÓN, FOTOCOPIADO E IMPRESIÓN"/>
    <n v="110125"/>
    <n v="750000"/>
    <n v="-650000"/>
    <n v="200000"/>
    <s v="Qué: Impresión de materiales como folletos, flyers, postales, mapas y otros recursos  para qué fortalecer procesos pedagógicos con la ciudadanía y el funcionariado."/>
    <s v="ENERO"/>
    <n v="200000"/>
    <m/>
    <m/>
    <m/>
    <m/>
    <m/>
    <m/>
    <m/>
    <m/>
    <m/>
    <m/>
    <m/>
    <n v="200000"/>
    <m/>
    <n v="45"/>
  </r>
  <r>
    <s v="3111110035226O14E14322C03A03E9125111110125993"/>
    <n v="31111"/>
    <s v="10"/>
    <s v="COORDINACIÓN GENERAL DE GESTIÓN INTEGRAL DE LA CIUDAD"/>
    <s v="22C03A03"/>
    <s v="22"/>
    <x v="23"/>
    <s v="C"/>
    <s v="03"/>
    <x v="50"/>
    <s v="A"/>
    <s v="03"/>
    <s v="Gestion de capacitación al área operativa (las y los agentes de movillidad) en 2025"/>
    <s v="5"/>
    <s v="226"/>
    <s v="O14"/>
    <s v="E143"/>
    <m/>
    <s v="1003"/>
    <s v="DIRECCIÓN DE MOVILIDAD Y TRANSPORTE"/>
    <s v="E"/>
    <s v="91"/>
    <n v="2"/>
    <s v="5"/>
    <n v="5111"/>
    <s v="MUEBLES DE OFICINA Y ESTANTERÍA"/>
    <n v="110125"/>
    <n v="315530"/>
    <n v="-157765"/>
    <n v="157765"/>
    <s v="Muebles para equipar la sala de capacitación asi como remplazar el mobiliaro en malas condiciones"/>
    <s v="ENERO"/>
    <n v="157765"/>
    <m/>
    <m/>
    <m/>
    <m/>
    <m/>
    <m/>
    <m/>
    <m/>
    <m/>
    <m/>
    <m/>
    <n v="157765"/>
    <m/>
    <n v="45"/>
  </r>
  <r>
    <s v="3111110035226O14E14322C03A04E9113531110125993"/>
    <n v="31111"/>
    <s v="10"/>
    <s v="COORDINACIÓN GENERAL DE GESTIÓN INTEGRAL DE LA CIUDAD"/>
    <s v="22C03A04"/>
    <s v="22"/>
    <x v="23"/>
    <s v="C"/>
    <s v="03"/>
    <x v="50"/>
    <s v="A"/>
    <s v="04"/>
    <s v="Capacitación en sesiones de Biciescuela dirigido a la ciudadanía en 2025."/>
    <s v="5"/>
    <s v="226"/>
    <s v="O14"/>
    <s v="E143"/>
    <m/>
    <s v="1003"/>
    <s v="DIRECCIÓN DE MOVILIDAD Y TRANSPORTE"/>
    <s v="E"/>
    <s v="91"/>
    <n v="1"/>
    <s v="3"/>
    <n v="3531"/>
    <s v="INSTALACIÓN, REPARACIÓN Y MANTENIMIENTO DE EQUIPO DE CÓMPUTO Y TECNOLOGÍA DE LA INFORMACIÓN"/>
    <n v="110125"/>
    <n v="60000"/>
    <m/>
    <n v="60000"/>
    <s v="Dar mantenimiento a bicicletas del programa biciescuela"/>
    <s v="FEBRERO"/>
    <m/>
    <n v="60000"/>
    <m/>
    <m/>
    <m/>
    <m/>
    <m/>
    <m/>
    <m/>
    <m/>
    <m/>
    <m/>
    <n v="60000"/>
    <m/>
    <n v="45"/>
  </r>
  <r>
    <s v="3111110025216O15E15221C03A01E91129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911"/>
    <s v="HERRAMIENTAS MENORES"/>
    <n v="110125"/>
    <n v="16500"/>
    <m/>
    <n v="16500"/>
    <s v="QUE: 02 DIABLO DE CARGA, 01 TALADRO ROTOMARTILLO OCON ACCESORIOS, 01 CAJA DE HERRAMIENTAS CON ACCESORIOS. PARA: EL AREA DE SUSTENTABILIDAD Y ADMINISTRATIVO REQUIEREN HACER REPARACIONES MENORES DE OFICINA Y CARGAR MATERIAL DE UN LUGAR A OTRO. "/>
    <s v="FEBRERO"/>
    <m/>
    <n v="16500"/>
    <m/>
    <m/>
    <m/>
    <m/>
    <m/>
    <m/>
    <m/>
    <m/>
    <m/>
    <m/>
    <n v="16500"/>
    <m/>
    <n v="45"/>
  </r>
  <r>
    <s v="3111110015227O13E13524C01A01E91125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531"/>
    <s v="MEDICINAS Y PRODUCTOS FARMACÉUTICOS"/>
    <n v="110125"/>
    <n v="10000"/>
    <m/>
    <n v="10000"/>
    <s v="ADQUISICION DE MEDICINAS Y MATERIAL DE PRIMEROS AUXILIOS PARA LA COORDINACION"/>
    <s v="ENERO-JULIO"/>
    <n v="5000"/>
    <m/>
    <m/>
    <m/>
    <m/>
    <m/>
    <n v="5000"/>
    <m/>
    <m/>
    <m/>
    <m/>
    <m/>
    <n v="10000"/>
    <m/>
    <n v="45"/>
  </r>
  <r>
    <s v="3111110025216O15E15221C03A01E912515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151"/>
    <s v="EQUIPO DE CÓMPUTO Y DE TECNOLOGÍAS DE LA INFORMACIÓN"/>
    <n v="110125"/>
    <n v="15000"/>
    <n v="-7500"/>
    <n v="7500"/>
    <s v="QUE 1 IMPRESORA A COLOR PARA: IMPRIMIR ACTIVIDADES PARA ESCUELAS Y TALLERES "/>
    <s v="ABRIL"/>
    <m/>
    <m/>
    <m/>
    <n v="7500"/>
    <m/>
    <m/>
    <m/>
    <m/>
    <m/>
    <m/>
    <m/>
    <m/>
    <n v="7500"/>
    <m/>
    <n v="45"/>
  </r>
  <r>
    <s v="3111110055227O13E13524C01A02E9112141110125993"/>
    <n v="31111"/>
    <s v="10"/>
    <s v="COORDINACIÓN GENERAL DE GESTIÓN INTEGRAL DE LA CIUDAD"/>
    <s v="24C01A02"/>
    <s v="24"/>
    <x v="2"/>
    <s v="C"/>
    <s v="01"/>
    <x v="2"/>
    <s v="A"/>
    <s v="02"/>
    <s v="Emisión de dictamenes de Anuncios."/>
    <s v="5"/>
    <s v="227"/>
    <s v="O13"/>
    <s v="E135"/>
    <m/>
    <s v="1005"/>
    <s v="DIRECCIÓN DE ORDENAMIENTO DEL TERRITORIO"/>
    <s v="E"/>
    <s v="91"/>
    <n v="1"/>
    <s v="2"/>
    <n v="2141"/>
    <s v="MATERIALES, ÚTILES Y EQUIPOS MENORES DE TECNOLOGÍAS DE LA INFORMACIÓN Y COMUNICACIONES"/>
    <n v="110125"/>
    <n v="120000"/>
    <n v="-119500"/>
    <n v="500"/>
    <s v="Escalar equipos de cómputo obsoletos de la Dirección"/>
    <s v="FEBRERO"/>
    <m/>
    <n v="500"/>
    <m/>
    <m/>
    <m/>
    <m/>
    <m/>
    <m/>
    <m/>
    <m/>
    <m/>
    <m/>
    <n v="500"/>
    <m/>
    <n v="45"/>
  </r>
  <r>
    <s v="3111110055227O13E13524C01A02E911113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131"/>
    <s v="SUELDO BASE"/>
    <n v="150125"/>
    <m/>
    <m/>
    <n v="13974758.16"/>
    <m/>
    <s v="ENERO"/>
    <n v="13974758.16"/>
    <m/>
    <m/>
    <m/>
    <m/>
    <m/>
    <m/>
    <m/>
    <m/>
    <m/>
    <m/>
    <m/>
    <n v="13974758.16"/>
    <m/>
    <n v="45"/>
  </r>
  <r>
    <s v="3111110055227O13E13524C01A02E91112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221"/>
    <s v="SUELDO PARA PERSONAL EVENTUAL"/>
    <n v="150125"/>
    <m/>
    <m/>
    <n v="1250280"/>
    <m/>
    <s v="ENERO"/>
    <n v="1250280"/>
    <m/>
    <m/>
    <m/>
    <m/>
    <m/>
    <m/>
    <m/>
    <m/>
    <m/>
    <m/>
    <m/>
    <n v="1250280"/>
    <m/>
    <n v="45"/>
  </r>
  <r>
    <s v="3111110055227O13E13524C01A02E911131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311"/>
    <s v="PRIMAS POR AÑOS DE SERVICIOS EFECTIVOS PRESTADOS"/>
    <n v="150125"/>
    <m/>
    <m/>
    <n v="673303.92"/>
    <m/>
    <s v="ENERO"/>
    <n v="673303.92"/>
    <m/>
    <m/>
    <m/>
    <m/>
    <m/>
    <m/>
    <m/>
    <m/>
    <m/>
    <m/>
    <m/>
    <n v="673303.92"/>
    <m/>
    <n v="45"/>
  </r>
  <r>
    <s v="3111110055227O13E13524C01A02E91113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321"/>
    <s v="PRIMAS DE VACACIONES, DOMINICAL Y GRATIFICACIÓN DE FIN DE AÑO"/>
    <n v="150125"/>
    <m/>
    <m/>
    <n v="2135032.48"/>
    <m/>
    <s v="ENERO"/>
    <n v="2135032.48"/>
    <m/>
    <m/>
    <m/>
    <m/>
    <m/>
    <m/>
    <m/>
    <m/>
    <m/>
    <m/>
    <m/>
    <n v="2135032.48"/>
    <m/>
    <n v="45"/>
  </r>
  <r>
    <s v="3111110055227O13E13524C01A02E91113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321"/>
    <s v="PRIMAS DE VACACIONES, DOMINICAL Y GRATIFICACIÓN DE FIN DE AÑO"/>
    <n v="150125"/>
    <m/>
    <m/>
    <n v="161450"/>
    <m/>
    <s v="ENERO"/>
    <n v="161450"/>
    <m/>
    <m/>
    <m/>
    <m/>
    <m/>
    <m/>
    <m/>
    <m/>
    <m/>
    <m/>
    <m/>
    <n v="161450"/>
    <m/>
    <n v="45"/>
  </r>
  <r>
    <s v="3111110055227O13E13524C01A02E911141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11"/>
    <s v="APORTACIONES DE SEGURIDAD SOCIAL"/>
    <n v="150125"/>
    <m/>
    <m/>
    <n v="3353941.92"/>
    <m/>
    <s v="ENERO"/>
    <n v="3353941.92"/>
    <m/>
    <m/>
    <m/>
    <m/>
    <m/>
    <m/>
    <m/>
    <m/>
    <m/>
    <m/>
    <m/>
    <n v="3353941.92"/>
    <m/>
    <n v="45"/>
  </r>
  <r>
    <s v="3111110055227O13E13524C01A02E911141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11"/>
    <s v="APORTACIONES DE SEGURIDAD SOCIAL"/>
    <n v="150125"/>
    <m/>
    <m/>
    <n v="278985.59999999998"/>
    <m/>
    <s v="ENERO"/>
    <n v="278985.59999999998"/>
    <m/>
    <m/>
    <m/>
    <m/>
    <m/>
    <m/>
    <m/>
    <m/>
    <m/>
    <m/>
    <m/>
    <n v="278985.59999999998"/>
    <m/>
    <n v="45"/>
  </r>
  <r>
    <s v="3111110055227O13E13524C01A02E91114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21"/>
    <s v="APORTACIONES A FONDOS DE VIVIENDA"/>
    <n v="150125"/>
    <m/>
    <m/>
    <n v="419242.80000000005"/>
    <m/>
    <s v="ENERO"/>
    <n v="419242.80000000005"/>
    <m/>
    <m/>
    <m/>
    <m/>
    <m/>
    <m/>
    <m/>
    <m/>
    <m/>
    <m/>
    <m/>
    <n v="419242.80000000005"/>
    <m/>
    <n v="45"/>
  </r>
  <r>
    <s v="3111110055227O13E13524C01A02E91114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21"/>
    <s v="APORTACIONES A FONDOS DE VIVIENDA"/>
    <n v="150125"/>
    <m/>
    <m/>
    <n v="34873.199999999997"/>
    <m/>
    <s v="ENERO"/>
    <n v="34873.199999999997"/>
    <m/>
    <m/>
    <m/>
    <m/>
    <m/>
    <m/>
    <m/>
    <m/>
    <m/>
    <m/>
    <m/>
    <n v="34873.199999999997"/>
    <m/>
    <n v="45"/>
  </r>
  <r>
    <s v="3111110055227O13E13524C01A02E911143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31"/>
    <s v="APORTACIONES AL SISTEMA PARA EL RETIRO"/>
    <n v="150125"/>
    <m/>
    <m/>
    <n v="279495.12"/>
    <m/>
    <s v="ENERO"/>
    <n v="279495.12"/>
    <m/>
    <m/>
    <m/>
    <m/>
    <m/>
    <m/>
    <m/>
    <m/>
    <m/>
    <m/>
    <m/>
    <n v="279495.12"/>
    <m/>
    <n v="45"/>
  </r>
  <r>
    <s v="3111110055227O13E13524C01A02E911143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31"/>
    <s v="APORTACIONES AL SISTEMA PARA EL RETIRO"/>
    <n v="150125"/>
    <m/>
    <m/>
    <n v="23248.800000000003"/>
    <m/>
    <s v="ENERO"/>
    <n v="23248.800000000003"/>
    <m/>
    <m/>
    <m/>
    <m/>
    <m/>
    <m/>
    <m/>
    <m/>
    <m/>
    <m/>
    <m/>
    <n v="23248.800000000003"/>
    <m/>
    <n v="45"/>
  </r>
  <r>
    <s v="3111108052222O06E06125C01A04E911335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3"/>
    <n v="3351"/>
    <s v="SERVICIOS DE INVESTIGACIÓN CIENTÍFICA Y DESARROLLO"/>
    <n v="110125"/>
    <n v="300000"/>
    <n v="-150000"/>
    <n v="150000"/>
    <s v="LA REALIZACIÓN DE DIAGNOSTICOS DE INVESTIGACIÓN DE LA POBLACIÓN DE LOS ALCANCES Y BENEFICIOS DEL TRABAJO DE LAS COLMENAS"/>
    <s v="MARZO, JULIO"/>
    <m/>
    <m/>
    <n v="75000"/>
    <m/>
    <m/>
    <m/>
    <n v="75000"/>
    <m/>
    <m/>
    <m/>
    <m/>
    <m/>
    <n v="150000"/>
    <m/>
    <n v="45"/>
  </r>
  <r>
    <s v="3111110055227O13E13524C01A03E9112461110125993"/>
    <n v="31111"/>
    <s v="10"/>
    <s v="COORDINACIÓN GENERAL DE GESTIÓN INTEGRAL DE LA CIUDAD"/>
    <s v="24C01A03"/>
    <s v="24"/>
    <x v="2"/>
    <s v="C"/>
    <s v="01"/>
    <x v="2"/>
    <s v="A"/>
    <s v="03"/>
    <s v="Emisión de dictámenes de Beneficio Fiscal a fincas patrimoniales."/>
    <s v="5"/>
    <s v="227"/>
    <s v="O13"/>
    <s v="E135"/>
    <m/>
    <s v="1005"/>
    <s v="DIRECCIÓN DE ORDENAMIENTO DEL TERRITORIO"/>
    <s v="E"/>
    <s v="91"/>
    <n v="1"/>
    <s v="2"/>
    <n v="2461"/>
    <s v="MATERIAL ELÉCTRICO Y ELECTRÓNICO"/>
    <n v="110125"/>
    <n v="30000"/>
    <n v="-15000"/>
    <n v="15000"/>
    <s v="Adquisición de lámparas, cables y demás insumos eléctricos y electrónicos para la operatividad de la dirección"/>
    <s v="FEBRERO"/>
    <m/>
    <n v="15000"/>
    <m/>
    <m/>
    <m/>
    <m/>
    <m/>
    <m/>
    <m/>
    <m/>
    <m/>
    <m/>
    <n v="15000"/>
    <m/>
    <n v="45"/>
  </r>
  <r>
    <s v="3111110025216O15E15221C03A01E912519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191"/>
    <s v="OTROS MOBILIARIOS Y EQUIPOS DE ADMINISTRACIÓN"/>
    <n v="110125"/>
    <n v="14000"/>
    <n v="-7000"/>
    <n v="7000"/>
    <s v="QUE: 1 ENMICAORA PARA: IMPRIMIR ACTIVIDADES PARA ESCUELAS Y TALLERES "/>
    <s v="ABRIL"/>
    <m/>
    <m/>
    <m/>
    <n v="7000"/>
    <m/>
    <m/>
    <m/>
    <m/>
    <m/>
    <m/>
    <m/>
    <m/>
    <n v="7000"/>
    <m/>
    <n v="45"/>
  </r>
  <r>
    <s v="3111110025216O15E15221C03A01E91121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111"/>
    <s v="MATERIALES, ÚTILES Y EQUIPOS MENORES DE OFICINA"/>
    <n v="110125"/>
    <n v="7700"/>
    <m/>
    <n v="7700"/>
    <s v="QUE: 500 ETIQUETAS AUTOADHERIBLES DE 4X2&quot; Y 500 ETIQUETAS AUTOADHERIBLES DE 4X 1 1/2”, 3 BOLAS DE RAFIA, 3 CAJAS C/100 DE MICAS TERMICAS, 8 CAJAS DE 12 PZ DE MARCADORES GRUESO PERMANENTE, (2 NEGRO,2 AZUL, 2 ROJO, 2 VERDE), 8 CAJAS DE 12 PZ MARCADOR SHARPIE, (2 NEGRO,2 AZUL, 2 ROJO, 2 VERDE) PARA: LAS ACTIVIDADES DE TALLERES "/>
    <s v="FEBRERO"/>
    <m/>
    <n v="7700"/>
    <m/>
    <m/>
    <m/>
    <m/>
    <m/>
    <m/>
    <m/>
    <m/>
    <m/>
    <m/>
    <n v="7700"/>
    <m/>
    <n v="45"/>
  </r>
  <r>
    <s v="3111110025216O15E15221C03A01E911274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741"/>
    <s v="PRODUCTOS TEXTILES"/>
    <n v="110125"/>
    <n v="2000"/>
    <m/>
    <n v="2000"/>
    <s v="QUE: 20 METROS DE TELA ABSORVENTE PARA: LAS MANUALIDADES EN TALLERES "/>
    <s v="FEBRERO"/>
    <m/>
    <n v="2000"/>
    <m/>
    <m/>
    <m/>
    <m/>
    <m/>
    <m/>
    <m/>
    <m/>
    <m/>
    <m/>
    <n v="2000"/>
    <m/>
    <n v="45"/>
  </r>
  <r>
    <s v="3111110055227O13E13524C01A03E9112491110125993"/>
    <n v="31111"/>
    <s v="10"/>
    <s v="COORDINACIÓN GENERAL DE GESTIÓN INTEGRAL DE LA CIUDAD"/>
    <s v="24C01A03"/>
    <s v="24"/>
    <x v="2"/>
    <s v="C"/>
    <s v="01"/>
    <x v="2"/>
    <s v="A"/>
    <s v="03"/>
    <s v="Emisión de dictámenes de Beneficio Fiscal a fincas patrimoniales."/>
    <s v="5"/>
    <s v="227"/>
    <s v="O13"/>
    <s v="E135"/>
    <m/>
    <s v="1005"/>
    <s v="DIRECCIÓN DE ORDENAMIENTO DEL TERRITORIO"/>
    <s v="E"/>
    <s v="91"/>
    <n v="1"/>
    <s v="2"/>
    <n v="2491"/>
    <s v="OTROS MATERIALES Y ARTÍCULOS DE CONSTRUCCIÓN Y REPARACIÓN"/>
    <n v="110125"/>
    <n v="20000"/>
    <n v="-10000"/>
    <n v="10000"/>
    <s v="Adquisición de pintura, impermeabilizantes y demás material para mantenimiento y reparación de las áreas de la Dirección"/>
    <s v="FEBRERO"/>
    <m/>
    <n v="10000"/>
    <m/>
    <m/>
    <m/>
    <m/>
    <m/>
    <m/>
    <m/>
    <m/>
    <m/>
    <m/>
    <n v="10000"/>
    <m/>
    <n v="45"/>
  </r>
  <r>
    <s v="3111110045221O13E13123C02A03K91129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931"/>
    <s v="REFACCIONES Y ACCESORIOS MENORES DE MOBILIARIO Y EQUIPO DE ADMINISTRACIÓN, EDUCACIONAL Y RECREATIVO"/>
    <n v="110125"/>
    <n v="10000"/>
    <n v="-9500"/>
    <n v="500"/>
    <s v="Material para reparaciones y mantenimiento del mobiliario de la Dirección"/>
    <s v="FEBRERO"/>
    <m/>
    <n v="500"/>
    <m/>
    <m/>
    <m/>
    <m/>
    <m/>
    <m/>
    <m/>
    <m/>
    <m/>
    <m/>
    <n v="500"/>
    <m/>
    <n v="45"/>
  </r>
  <r>
    <s v="3111110055227O13E13524C01A04E9112921110125993"/>
    <n v="31111"/>
    <s v="10"/>
    <s v="COORDINACIÓN GENERAL DE GESTIÓN INTEGRAL DE LA CIUDAD"/>
    <s v="24C01A04"/>
    <s v="24"/>
    <x v="2"/>
    <s v="C"/>
    <s v="01"/>
    <x v="2"/>
    <s v="A"/>
    <s v="04"/>
    <s v="Emisión de Títulos de propiedad de predios urbanos regularizados."/>
    <s v="5"/>
    <s v="227"/>
    <s v="O13"/>
    <s v="E135"/>
    <m/>
    <s v="1005"/>
    <s v="DIRECCIÓN DE ORDENAMIENTO DEL TERRITORIO"/>
    <s v="E"/>
    <s v="91"/>
    <n v="1"/>
    <s v="2"/>
    <n v="2921"/>
    <s v="REFACCIONES Y ACCESORIOS MENORES DE EDIFICIOS"/>
    <n v="110125"/>
    <n v="25000"/>
    <n v="-12500"/>
    <n v="12500"/>
    <s v="Adquisición de refacciones y accesorios para reparación y mantenimiento de puertas y ventanas de las áreas de la Dirección"/>
    <s v="FEBRERO"/>
    <m/>
    <n v="12500"/>
    <m/>
    <m/>
    <m/>
    <m/>
    <m/>
    <m/>
    <m/>
    <m/>
    <m/>
    <m/>
    <n v="12500"/>
    <m/>
    <n v="45"/>
  </r>
  <r>
    <s v="3111110025216O15E15221C03A02E9125151110125993"/>
    <n v="31111"/>
    <s v="10"/>
    <s v="COORDINACIÓN GENERAL DE GESTIÓN INTEGRAL DE LA CIUDAD"/>
    <s v="21C03A02"/>
    <s v="21"/>
    <x v="14"/>
    <s v="C"/>
    <s v="03"/>
    <x v="84"/>
    <s v="A"/>
    <s v="02"/>
    <s v="Difusión y Comunicación en materia ambiental en 2025"/>
    <s v="5"/>
    <s v="216"/>
    <s v="O15"/>
    <s v="E152"/>
    <m/>
    <s v="1002"/>
    <s v="DIRECCIÓN DE MEDIO AMBIENTE"/>
    <s v="E"/>
    <s v="91"/>
    <n v="2"/>
    <s v="5"/>
    <n v="5151"/>
    <s v="EQUIPO DE CÓMPUTO Y DE TECNOLOGÍAS DE LA INFORMACIÓN"/>
    <n v="110125"/>
    <n v="216000"/>
    <n v="-108000"/>
    <n v="108000"/>
    <s v="QUE. 2 DISCOS DUROS EXTERNO 2TB, 3 COMPUTADORAS DE ESCRITORIO, 3 LAPTOP, 2 MONITORES PARA LAPTOP PARA: LA REALIZACIÓN DEL TRABAJO DE DISEÑO Y MAPEO DE LOS PROGRAMAS"/>
    <s v="ABRIL"/>
    <m/>
    <m/>
    <m/>
    <n v="108000"/>
    <m/>
    <m/>
    <m/>
    <m/>
    <m/>
    <m/>
    <m/>
    <m/>
    <n v="108000"/>
    <m/>
    <n v="45"/>
  </r>
  <r>
    <s v="3111110025216O15E15221C03A02E9112711110125993"/>
    <n v="31111"/>
    <s v="10"/>
    <s v="COORDINACIÓN GENERAL DE GESTIÓN INTEGRAL DE LA CIUDAD"/>
    <s v="21C03A02"/>
    <s v="21"/>
    <x v="14"/>
    <s v="C"/>
    <s v="03"/>
    <x v="84"/>
    <s v="A"/>
    <s v="02"/>
    <s v="Difusión y Comunicación en materia ambiental en 2025"/>
    <s v="5"/>
    <s v="216"/>
    <s v="O15"/>
    <s v="E152"/>
    <m/>
    <s v="1002"/>
    <s v="DIRECCIÓN DE MEDIO AMBIENTE"/>
    <s v="E"/>
    <s v="91"/>
    <n v="1"/>
    <s v="2"/>
    <n v="2711"/>
    <s v="VESTUARIO Y UNIFORMES"/>
    <n v="110125"/>
    <n v="150000"/>
    <n v="-75000"/>
    <n v="75000"/>
    <s v="QUE: PLAYERAS, CAMISAS, SUDADERAS, GORRAS CON CUBRE CUELLO, OVEROL Y CHALECOS OPERATIVOS. PARA QUE: PROTEGER E IDENTIFICAR A LOS SERVIDORES PÚBLICOS Y CUMPLIR CON LAS CONDICIONES LABORALES (SINDICALIZADOS; DOS ENTREGAS AL AÑO)"/>
    <s v="FEBRERO"/>
    <m/>
    <n v="75000"/>
    <m/>
    <m/>
    <m/>
    <m/>
    <m/>
    <m/>
    <m/>
    <m/>
    <m/>
    <m/>
    <n v="75000"/>
    <m/>
    <n v="45"/>
  </r>
  <r>
    <s v="3111110025216O15E15221C03A02E9125691110125993"/>
    <n v="31111"/>
    <s v="10"/>
    <s v="COORDINACIÓN GENERAL DE GESTIÓN INTEGRAL DE LA CIUDAD"/>
    <s v="21C03A02"/>
    <s v="21"/>
    <x v="14"/>
    <s v="C"/>
    <s v="03"/>
    <x v="84"/>
    <s v="A"/>
    <s v="02"/>
    <s v="Difusión y Comunicación en materia ambiental en 2025"/>
    <s v="5"/>
    <s v="216"/>
    <s v="O15"/>
    <s v="E152"/>
    <m/>
    <s v="1002"/>
    <s v="DIRECCIÓN DE MEDIO AMBIENTE"/>
    <s v="E"/>
    <s v="91"/>
    <n v="2"/>
    <s v="5"/>
    <n v="5691"/>
    <s v="OTROS EQUIPOS"/>
    <n v="110125"/>
    <n v="50000"/>
    <m/>
    <n v="50000"/>
    <s v="QUE: DRON PARA: LA REALIZACIÓN DE MAPEO DE LOS PROYECTOS "/>
    <s v="ABRIL"/>
    <m/>
    <m/>
    <m/>
    <n v="50000"/>
    <m/>
    <m/>
    <m/>
    <m/>
    <m/>
    <m/>
    <m/>
    <m/>
    <n v="50000"/>
    <m/>
    <n v="45"/>
  </r>
  <r>
    <s v="3111110025216O15E15221C03A02E9112941110125993"/>
    <n v="31111"/>
    <s v="10"/>
    <s v="COORDINACIÓN GENERAL DE GESTIÓN INTEGRAL DE LA CIUDAD"/>
    <s v="21C03A02"/>
    <s v="21"/>
    <x v="14"/>
    <s v="C"/>
    <s v="03"/>
    <x v="84"/>
    <s v="A"/>
    <s v="02"/>
    <s v="Difusión y Comunicación en materia ambiental en 2025"/>
    <s v="5"/>
    <s v="216"/>
    <s v="O15"/>
    <s v="E152"/>
    <m/>
    <s v="1002"/>
    <s v="DIRECCIÓN DE MEDIO AMBIENTE"/>
    <s v="E"/>
    <s v="91"/>
    <n v="1"/>
    <s v="2"/>
    <n v="2941"/>
    <s v="REFACCIONES Y ACCESORIOS MENORES DE EQUIPO DE CÓMPUTO Y TECNOLOGÍAS DE LA INFORMACIÓN"/>
    <n v="110125"/>
    <n v="40000"/>
    <m/>
    <n v="40000"/>
    <s v="QUE: 18 REGULADORES 3 MOUSE ERGONOMICO, 4 MOUSE, PARA: EQUIPAR AL PERSONAL ADMINISTRATIVO Y PROTEGER LOS EQUIPOS ELECTRÓNICOS DE CAMBIOS DE VOLTAJE. "/>
    <s v="FEBRERO"/>
    <m/>
    <n v="40000"/>
    <m/>
    <m/>
    <m/>
    <m/>
    <m/>
    <m/>
    <m/>
    <m/>
    <m/>
    <m/>
    <n v="40000"/>
    <m/>
    <n v="45"/>
  </r>
  <r>
    <s v="3111110035226O14E14322C03A04E9112911110125993"/>
    <n v="31111"/>
    <s v="10"/>
    <s v="COORDINACIÓN GENERAL DE GESTIÓN INTEGRAL DE LA CIUDAD"/>
    <s v="22C03A04"/>
    <s v="22"/>
    <x v="23"/>
    <s v="C"/>
    <s v="03"/>
    <x v="50"/>
    <s v="A"/>
    <s v="04"/>
    <s v="Capacitación en sesiones de Biciescuela dirigido a la ciudadanía en 2025."/>
    <s v="5"/>
    <s v="226"/>
    <s v="O14"/>
    <s v="E143"/>
    <m/>
    <s v="1003"/>
    <s v="DIRECCIÓN DE MOVILIDAD Y TRANSPORTE"/>
    <s v="E"/>
    <s v="91"/>
    <n v="1"/>
    <s v="2"/>
    <n v="2911"/>
    <s v="HERRAMIENTAS MENORES"/>
    <n v="110125"/>
    <n v="60000"/>
    <n v="-59500"/>
    <n v="500"/>
    <s v="Adquirir herramientas menores para falicitar las labores de mantenimiento en la oficina"/>
    <s v="MARZO"/>
    <m/>
    <m/>
    <n v="500"/>
    <m/>
    <m/>
    <m/>
    <m/>
    <m/>
    <m/>
    <m/>
    <m/>
    <m/>
    <n v="500"/>
    <m/>
    <n v="45"/>
  </r>
  <r>
    <s v="3111110055227O13E13524C01A04E9112911110125993"/>
    <n v="31111"/>
    <s v="10"/>
    <s v="COORDINACIÓN GENERAL DE GESTIÓN INTEGRAL DE LA CIUDAD"/>
    <s v="24C01A04"/>
    <s v="24"/>
    <x v="2"/>
    <s v="C"/>
    <s v="01"/>
    <x v="2"/>
    <s v="A"/>
    <s v="04"/>
    <s v="Emisión de Títulos de propiedad de predios urbanos regularizados."/>
    <s v="5"/>
    <s v="227"/>
    <s v="O13"/>
    <s v="E135"/>
    <m/>
    <s v="1005"/>
    <s v="DIRECCIÓN DE ORDENAMIENTO DEL TERRITORIO"/>
    <s v="E"/>
    <s v="91"/>
    <n v="1"/>
    <s v="2"/>
    <n v="2911"/>
    <s v="HERRAMIENTAS MENORES"/>
    <n v="110125"/>
    <n v="10000"/>
    <n v="-9500"/>
    <n v="500"/>
    <s v="Adquisición de herramienta básica apara realizar reparaciones y otros trabajos de mantenimiento que se requiere para las áreas de la Dirección"/>
    <s v="FEBRERO"/>
    <m/>
    <n v="500"/>
    <m/>
    <m/>
    <m/>
    <m/>
    <m/>
    <m/>
    <m/>
    <m/>
    <m/>
    <m/>
    <n v="500"/>
    <m/>
    <n v="45"/>
  </r>
  <r>
    <s v="3111110055227O13E13524C01A05E9125111110125993"/>
    <n v="31111"/>
    <s v="10"/>
    <s v="COORDINACIÓN GENERAL DE GESTIÓN INTEGRAL DE LA CIUDAD"/>
    <s v="24C01A05"/>
    <s v="24"/>
    <x v="2"/>
    <s v="C"/>
    <s v="01"/>
    <x v="2"/>
    <s v="A"/>
    <s v="05"/>
    <s v="Emisión de Opiniones Técnicas respecto a uso de suelo."/>
    <s v="5"/>
    <s v="227"/>
    <s v="O13"/>
    <s v="E135"/>
    <m/>
    <s v="1005"/>
    <s v="DIRECCIÓN DE ORDENAMIENTO DEL TERRITORIO"/>
    <s v="E"/>
    <s v="91"/>
    <n v="2"/>
    <s v="5"/>
    <n v="5111"/>
    <s v="MUEBLES DE OFICINA Y ESTANTERÍA"/>
    <n v="110125"/>
    <n v="100000"/>
    <n v="-50000"/>
    <n v="50000"/>
    <s v="Adquisición de muebles y estantes para archivo y oficinas de las áreas de la Dirección"/>
    <s v="FEBRERO"/>
    <m/>
    <n v="50000"/>
    <m/>
    <m/>
    <m/>
    <m/>
    <m/>
    <m/>
    <m/>
    <m/>
    <m/>
    <m/>
    <n v="50000"/>
    <m/>
    <n v="45"/>
  </r>
  <r>
    <s v="3111110055227O13E13524C02A01E9125211110125993"/>
    <n v="31111"/>
    <s v="10"/>
    <s v="COORDINACIÓN GENERAL DE GESTIÓN INTEGRAL DE LA CIUDAD"/>
    <s v="24C02A01"/>
    <s v="24"/>
    <x v="2"/>
    <s v="C"/>
    <s v="02"/>
    <x v="85"/>
    <s v="A"/>
    <s v="01"/>
    <s v="Emisión de Opinión Técnica para la revisión de los Instrumentos Municipales de Planeación del Desarrollo Urbano."/>
    <s v="5"/>
    <s v="227"/>
    <s v="O13"/>
    <s v="E135"/>
    <m/>
    <s v="1005"/>
    <s v="DIRECCIÓN DE ORDENAMIENTO DEL TERRITORIO"/>
    <s v="E"/>
    <s v="91"/>
    <n v="2"/>
    <s v="5"/>
    <n v="5211"/>
    <s v="EQUIPOS Y APARATOS AUDIOVISUALES"/>
    <n v="110125"/>
    <n v="20000"/>
    <n v="-10000"/>
    <n v="10000"/>
    <s v="Adquisición de proyector para juntas y sesiones de trabajo que se realizan en el área de Planeación del Desarrollo Urbano, para la revisión y actualización del Programa Municipal de Desarrollo Urbano, el Plan de Desarrollo Urbano de Centro de Población y los Planes Parciales de Desarrollo Urbano"/>
    <s v="FEBRERO"/>
    <m/>
    <n v="10000"/>
    <m/>
    <m/>
    <m/>
    <m/>
    <m/>
    <m/>
    <m/>
    <m/>
    <m/>
    <m/>
    <n v="10000"/>
    <m/>
    <n v="45"/>
  </r>
  <r>
    <s v="3111110055227O13E13524C02A01E9125191110125993"/>
    <n v="31111"/>
    <s v="10"/>
    <s v="COORDINACIÓN GENERAL DE GESTIÓN INTEGRAL DE LA CIUDAD"/>
    <s v="24C02A01"/>
    <s v="24"/>
    <x v="2"/>
    <s v="C"/>
    <s v="02"/>
    <x v="85"/>
    <s v="A"/>
    <s v="01"/>
    <s v="Emisión de Opinión Técnica para la revisión de los Instrumentos Municipales de Planeación del Desarrollo Urbano."/>
    <s v="5"/>
    <s v="227"/>
    <s v="O13"/>
    <s v="E135"/>
    <m/>
    <s v="1005"/>
    <s v="DIRECCIÓN DE ORDENAMIENTO DEL TERRITORIO"/>
    <s v="E"/>
    <s v="91"/>
    <n v="2"/>
    <s v="5"/>
    <n v="5191"/>
    <s v="OTROS MOBILIARIOS Y EQUIPOS DE ADMINISTRACIÓN"/>
    <n v="110125"/>
    <n v="20000"/>
    <n v="-10000"/>
    <n v="10000"/>
    <s v="Adquisición de ventiladores para mejorar condiciones de trabajo del área de Planeación del Desarrollo Urbano, ya que se carecen de las mismas."/>
    <s v="FEBRERO"/>
    <m/>
    <n v="10000"/>
    <m/>
    <m/>
    <m/>
    <m/>
    <m/>
    <m/>
    <m/>
    <m/>
    <m/>
    <m/>
    <n v="10000"/>
    <m/>
    <n v="45"/>
  </r>
  <r>
    <s v="3111110055227O13E13524C02A01E9125641110125993"/>
    <n v="31111"/>
    <s v="10"/>
    <s v="COORDINACIÓN GENERAL DE GESTIÓN INTEGRAL DE LA CIUDAD"/>
    <s v="24C02A01"/>
    <s v="24"/>
    <x v="2"/>
    <s v="C"/>
    <s v="02"/>
    <x v="85"/>
    <s v="A"/>
    <s v="01"/>
    <s v="Emisión de Opinión Técnica para la revisión de los Instrumentos Municipales de Planeación del Desarrollo Urbano."/>
    <s v="5"/>
    <s v="227"/>
    <s v="O13"/>
    <s v="E135"/>
    <m/>
    <s v="1005"/>
    <s v="DIRECCIÓN DE ORDENAMIENTO DEL TERRITORIO"/>
    <s v="E"/>
    <s v="91"/>
    <n v="2"/>
    <s v="5"/>
    <n v="5641"/>
    <s v="SISTEMAS DE AIRE ACONDICIONADO, CALEFACCIÓN Y DE REFRIGERACIÓN INDUSTRIAL Y COMERCIAL"/>
    <n v="110125"/>
    <n v="15000"/>
    <m/>
    <n v="15000"/>
    <s v="Adquisición de aire acondicionado para mejorar condiciones de trabajo del área de Planeación del Desarrollo Urbano, ya que resulta necsario en verano."/>
    <s v="FEBRERO"/>
    <m/>
    <n v="15000"/>
    <m/>
    <m/>
    <m/>
    <m/>
    <m/>
    <m/>
    <m/>
    <m/>
    <m/>
    <m/>
    <n v="15000"/>
    <m/>
    <n v="45"/>
  </r>
  <r>
    <s v="3111110055227O13E13524C02A02E9125151110125993"/>
    <n v="31111"/>
    <s v="10"/>
    <s v="COORDINACIÓN GENERAL DE GESTIÓN INTEGRAL DE LA CIUDAD"/>
    <s v="24C02A02"/>
    <s v="24"/>
    <x v="2"/>
    <s v="C"/>
    <s v="02"/>
    <x v="85"/>
    <s v="A"/>
    <s v="02"/>
    <s v="Elaboración de proyecto de actualización de los Instrumentos Municipales de Planeación del Desarrollo Urbano."/>
    <s v="5"/>
    <s v="227"/>
    <s v="O13"/>
    <s v="E135"/>
    <m/>
    <s v="1005"/>
    <s v="DIRECCIÓN DE ORDENAMIENTO DEL TERRITORIO"/>
    <s v="E"/>
    <s v="91"/>
    <n v="2"/>
    <s v="5"/>
    <n v="5151"/>
    <s v="EQUIPO DE CÓMPUTO Y DE TECNOLOGÍAS DE LA INFORMACIÓN"/>
    <n v="110125"/>
    <n v="207512"/>
    <m/>
    <n v="207512"/>
    <s v="Adquisición de equipos de cómputo de alta capacidad para la elaboración de análisis geoespacial y renderizado, adquisición de laptops para Foros de Opinión y Consulta Pública, así como adquisición de plotter y servidor; lo anterior para la actualización del del Programa Municipal de Desarrollo Urbano, el Plan de Desarrollo Urbano de Centro de Población y los Planes Parciales de Desarrollo Urbano, y demás actividades cotidianas del Área."/>
    <s v="FEBRERO"/>
    <m/>
    <n v="207512"/>
    <m/>
    <m/>
    <m/>
    <m/>
    <m/>
    <m/>
    <m/>
    <m/>
    <m/>
    <m/>
    <n v="207512"/>
    <m/>
    <n v="45"/>
  </r>
  <r>
    <s v="3111110065227O13E13624C03A01E912515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2"/>
    <s v="5"/>
    <n v="5151"/>
    <s v="EQUIPO DE CÓMPUTO Y DE TECNOLOGÍAS DE LA INFORMACIÓN"/>
    <n v="110125"/>
    <n v="1800000"/>
    <n v="-900000"/>
    <n v="900000"/>
    <s v="Compra de material de oficina para el trabajo diario."/>
    <s v="FEBRERO"/>
    <m/>
    <n v="900000"/>
    <m/>
    <m/>
    <m/>
    <m/>
    <m/>
    <m/>
    <m/>
    <m/>
    <m/>
    <m/>
    <n v="900000"/>
    <m/>
    <n v="45"/>
  </r>
  <r>
    <s v="3111110065227O13E13624C03A01E911113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131"/>
    <s v="SUELDO BASE"/>
    <n v="150125"/>
    <m/>
    <m/>
    <n v="19905673.68"/>
    <m/>
    <s v="ENERO"/>
    <n v="19905673.68"/>
    <m/>
    <m/>
    <m/>
    <m/>
    <m/>
    <m/>
    <m/>
    <m/>
    <m/>
    <m/>
    <m/>
    <n v="19905673.68"/>
    <m/>
    <n v="45"/>
  </r>
  <r>
    <s v="3111110065227O13E13624C03A01E91112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221"/>
    <s v="SUELDO PARA PERSONAL EVENTUAL"/>
    <n v="150125"/>
    <m/>
    <m/>
    <n v="1128120"/>
    <m/>
    <s v="ENERO"/>
    <n v="1128120"/>
    <m/>
    <m/>
    <m/>
    <m/>
    <m/>
    <m/>
    <m/>
    <m/>
    <m/>
    <m/>
    <m/>
    <n v="1128120"/>
    <m/>
    <n v="45"/>
  </r>
  <r>
    <s v="3111110065227O13E13624C03A01E911131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311"/>
    <s v="PRIMAS POR AÑOS DE SERVICIOS EFECTIVOS PRESTADOS"/>
    <n v="150125"/>
    <m/>
    <m/>
    <n v="1356913.44"/>
    <m/>
    <s v="ENERO"/>
    <n v="1356913.44"/>
    <m/>
    <m/>
    <m/>
    <m/>
    <m/>
    <m/>
    <m/>
    <m/>
    <m/>
    <m/>
    <m/>
    <n v="1356913.44"/>
    <m/>
    <n v="45"/>
  </r>
  <r>
    <s v="3111110065227O13E13624C03A01E91113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321"/>
    <s v="PRIMAS DE VACACIONES, DOMINICAL Y GRATIFICACIÓN DE FIN DE AÑO"/>
    <n v="150125"/>
    <m/>
    <m/>
    <n v="3041144.59"/>
    <m/>
    <s v="ENERO"/>
    <n v="3041144.59"/>
    <m/>
    <m/>
    <m/>
    <m/>
    <m/>
    <m/>
    <m/>
    <m/>
    <m/>
    <m/>
    <m/>
    <n v="3041144.59"/>
    <m/>
    <n v="45"/>
  </r>
  <r>
    <s v="3111110065227O13E13624C03A01E91113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321"/>
    <s v="PRIMAS DE VACACIONES, DOMINICAL Y GRATIFICACIÓN DE FIN DE AÑO"/>
    <n v="150125"/>
    <m/>
    <m/>
    <n v="148550"/>
    <m/>
    <s v="ENERO"/>
    <n v="148550"/>
    <m/>
    <m/>
    <m/>
    <m/>
    <m/>
    <m/>
    <m/>
    <m/>
    <m/>
    <m/>
    <m/>
    <n v="148550"/>
    <m/>
    <n v="45"/>
  </r>
  <r>
    <s v="3111110065227O13E13624C03A01E911141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11"/>
    <s v="APORTACIONES DE SEGURIDAD SOCIAL"/>
    <n v="150125"/>
    <m/>
    <m/>
    <n v="4777361.76"/>
    <m/>
    <s v="ENERO"/>
    <n v="4777361.76"/>
    <m/>
    <m/>
    <m/>
    <m/>
    <m/>
    <m/>
    <m/>
    <m/>
    <m/>
    <m/>
    <m/>
    <n v="4777361.76"/>
    <m/>
    <n v="45"/>
  </r>
  <r>
    <s v="3111110065227O13E13624C03A01E911141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11"/>
    <s v="APORTACIONES DE SEGURIDAD SOCIAL"/>
    <n v="150125"/>
    <m/>
    <m/>
    <n v="256694.40000000002"/>
    <m/>
    <s v="ENERO"/>
    <n v="256694.40000000002"/>
    <m/>
    <m/>
    <m/>
    <m/>
    <m/>
    <m/>
    <m/>
    <m/>
    <m/>
    <m/>
    <m/>
    <n v="256694.40000000002"/>
    <m/>
    <n v="45"/>
  </r>
  <r>
    <s v="3111110065227O13E13624C03A01E91114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21"/>
    <s v="APORTACIONES A FONDOS DE VIVIENDA"/>
    <n v="150125"/>
    <m/>
    <m/>
    <n v="597170.16"/>
    <m/>
    <s v="ENERO"/>
    <n v="597170.16"/>
    <m/>
    <m/>
    <m/>
    <m/>
    <m/>
    <m/>
    <m/>
    <m/>
    <m/>
    <m/>
    <m/>
    <n v="597170.16"/>
    <m/>
    <n v="45"/>
  </r>
  <r>
    <s v="3111110065227O13E13624C03A01E91114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21"/>
    <s v="APORTACIONES A FONDOS DE VIVIENDA"/>
    <n v="150125"/>
    <m/>
    <m/>
    <n v="32086.800000000003"/>
    <m/>
    <s v="ENERO"/>
    <n v="32086.800000000003"/>
    <m/>
    <m/>
    <m/>
    <m/>
    <m/>
    <m/>
    <m/>
    <m/>
    <m/>
    <m/>
    <m/>
    <n v="32086.800000000003"/>
    <m/>
    <n v="45"/>
  </r>
  <r>
    <s v="3111110065227O13E13624C03A01E911143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31"/>
    <s v="APORTACIONES AL SISTEMA PARA EL RETIRO"/>
    <n v="150125"/>
    <m/>
    <m/>
    <n v="398113.44000000006"/>
    <m/>
    <s v="ENERO"/>
    <n v="398113.44000000006"/>
    <m/>
    <m/>
    <m/>
    <m/>
    <m/>
    <m/>
    <m/>
    <m/>
    <m/>
    <m/>
    <m/>
    <n v="398113.44000000006"/>
    <m/>
    <n v="45"/>
  </r>
  <r>
    <s v="3111110065227O13E13624C03A01E911143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31"/>
    <s v="APORTACIONES AL SISTEMA PARA EL RETIRO"/>
    <n v="150125"/>
    <m/>
    <m/>
    <n v="21391.199999999997"/>
    <m/>
    <s v="ENERO"/>
    <n v="21391.199999999997"/>
    <m/>
    <m/>
    <m/>
    <m/>
    <m/>
    <m/>
    <m/>
    <m/>
    <m/>
    <m/>
    <m/>
    <n v="21391.199999999997"/>
    <m/>
    <n v="45"/>
  </r>
  <r>
    <s v="3111110035226O14E14322C03A02E9113361110125993"/>
    <n v="31111"/>
    <s v="10"/>
    <s v="COORDINACIÓN GENERAL DE GESTIÓN INTEGRAL DE LA CIUDAD"/>
    <s v="22C03A02"/>
    <s v="22"/>
    <x v="23"/>
    <s v="C"/>
    <s v="03"/>
    <x v="50"/>
    <s v="A"/>
    <s v="02"/>
    <s v="Intervención de centros educativos para fomentar la educación y cultura vial con perspectiva de género y enfoque de derechos humanos en 2025"/>
    <s v="5"/>
    <s v="226"/>
    <s v="O14"/>
    <s v="E143"/>
    <m/>
    <s v="1003"/>
    <s v="DIRECCIÓN DE MOVILIDAD Y TRANSPORTE"/>
    <s v="E"/>
    <s v="91"/>
    <n v="1"/>
    <s v="3"/>
    <n v="3361"/>
    <s v="SERVICIOS DE APOYO ADMINISTRATIVO, TRADUCCIÓN, FOTOCOPIADO E IMPRESIÓN"/>
    <n v="110125"/>
    <n v="150000"/>
    <m/>
    <n v="150000"/>
    <s v="Comprar artículos para las intervenciones de patrulla escolar "/>
    <s v="MARZO"/>
    <m/>
    <m/>
    <n v="150000"/>
    <m/>
    <m/>
    <m/>
    <m/>
    <m/>
    <m/>
    <m/>
    <m/>
    <m/>
    <n v="150000"/>
    <m/>
    <n v="45"/>
  </r>
  <r>
    <s v="3111110045221O13E13123C02A03K911318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181"/>
    <s v="SERVICIOS POSTALES Y TELEGRÁFICOS"/>
    <n v="110125"/>
    <n v="7000"/>
    <m/>
    <n v="7000"/>
    <s v="Servicio postal y mensajeria relacionado con la Obra publica"/>
    <s v="FEBRERO"/>
    <m/>
    <n v="7000"/>
    <m/>
    <m/>
    <m/>
    <m/>
    <m/>
    <m/>
    <m/>
    <m/>
    <m/>
    <m/>
    <n v="7000"/>
    <m/>
    <n v="45"/>
  </r>
  <r>
    <s v="3111110025216O15E15221C03A02E9112461110125993"/>
    <n v="31111"/>
    <s v="10"/>
    <s v="COORDINACIÓN GENERAL DE GESTIÓN INTEGRAL DE LA CIUDAD"/>
    <s v="21C03A02"/>
    <s v="21"/>
    <x v="14"/>
    <s v="C"/>
    <s v="03"/>
    <x v="84"/>
    <s v="A"/>
    <s v="02"/>
    <s v="Difusión y Comunicación en materia ambiental en 2025"/>
    <s v="5"/>
    <s v="216"/>
    <s v="O15"/>
    <s v="E152"/>
    <m/>
    <s v="1002"/>
    <s v="DIRECCIÓN DE MEDIO AMBIENTE"/>
    <s v="E"/>
    <s v="91"/>
    <n v="1"/>
    <s v="2"/>
    <n v="2461"/>
    <s v="MATERIAL ELÉCTRICO Y ELECTRÓNICO"/>
    <n v="110125"/>
    <n v="1000"/>
    <m/>
    <n v="1000"/>
    <s v="QUE: 2 EXTENSIONES ELECTRICAS USO RUDO 3 METROS PARA: LA SOCIALIZACIÓN DE PROYECTOS  "/>
    <s v="FEBRERO"/>
    <m/>
    <n v="1000"/>
    <m/>
    <m/>
    <m/>
    <m/>
    <m/>
    <m/>
    <m/>
    <m/>
    <m/>
    <m/>
    <n v="1000"/>
    <m/>
    <n v="45"/>
  </r>
  <r>
    <s v="3111110065227O13E13624C03A01E911336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3"/>
    <n v="3361"/>
    <s v="SERVICIOS DE APOYO ADMINISTRATIVO, TRADUCCIÓN, FOTOCOPIADO E IMPRESIÓN"/>
    <n v="110125"/>
    <n v="300000"/>
    <n v="-150000"/>
    <n v="150000"/>
    <s v="Compra de material de oficina para el trabajo diario."/>
    <s v="FEBRERO"/>
    <m/>
    <n v="150000"/>
    <m/>
    <m/>
    <m/>
    <m/>
    <m/>
    <m/>
    <m/>
    <m/>
    <m/>
    <m/>
    <n v="150000"/>
    <m/>
    <n v="45"/>
  </r>
  <r>
    <s v="3111110025216O15E15221C03A03E911291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911"/>
    <s v="HERRAMIENTAS MENORES"/>
    <n v="110125"/>
    <n v="135000"/>
    <m/>
    <n v="135000"/>
    <s v=" QUE: 4 ASPERSOR, 2 PALAS PUNTA REDONDA MANGO CORTO, 2 PALAS PUNTA REDONDA MANGO LARGO, 170 JUEGOS DE HERRRAMIENTEAS PARA JARDIN (BIELDO  6&quot;, TRANSPLANTADOR PARA JARDIN 6”, CULTIVADOR PARA JARDIN 6&quot;, CUCHARA PARA JARDIN 6”, 120 REGAERA PARA PLANTAS 3.7 LITROS CON BOQUILLA GRANDE Y LARGA, CON CABEZAL DE ASPERSOR METALICO, 1 PINZAS DE PRESION, 1 LLAVE STILSON PARA: EL MANTENIMIENTO DE HUERTOS "/>
    <s v="FEBRERO"/>
    <m/>
    <n v="135000"/>
    <m/>
    <m/>
    <m/>
    <m/>
    <m/>
    <m/>
    <m/>
    <m/>
    <m/>
    <m/>
    <n v="135000"/>
    <m/>
    <n v="45"/>
  </r>
  <r>
    <s v="3111110025216O15E15221C03A03E911252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521"/>
    <s v="FERTILIZANTES, PESTICIDAS Y OTROS AGROQUÍMICOS"/>
    <n v="110125"/>
    <n v="25000"/>
    <m/>
    <n v="25000"/>
    <s v="QUE: 50 LITROS PESTICIDAS, 400 KILOS COMPOSTA, 150 LITROS FERTILIZANTE PARA: LOS INSUMOS QUE SE CULTIVAN EN HUERTOS "/>
    <s v="FEBRERO"/>
    <m/>
    <n v="25000"/>
    <m/>
    <m/>
    <m/>
    <m/>
    <m/>
    <m/>
    <m/>
    <m/>
    <m/>
    <m/>
    <n v="25000"/>
    <m/>
    <n v="45"/>
  </r>
  <r>
    <s v="3111110025216O15E15221C03A03E911242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421"/>
    <s v="CEMENTO Y PRODUCTOS DE CONCRETO"/>
    <n v="110125"/>
    <n v="21000"/>
    <m/>
    <n v="21000"/>
    <s v="QUE: 600 BLOCKS DE CONCRETO PARA: REALIZAR HUERTOS "/>
    <s v="FEBRERO"/>
    <m/>
    <n v="21000"/>
    <m/>
    <m/>
    <m/>
    <m/>
    <m/>
    <m/>
    <m/>
    <m/>
    <m/>
    <m/>
    <n v="21000"/>
    <m/>
    <n v="45"/>
  </r>
  <r>
    <s v="3111110025216O15E15221C03A03E911272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721"/>
    <s v="PRENDAS DE SEGURIDAD Y PROTECCIÓN PERSONAL"/>
    <n v="110125"/>
    <n v="12000"/>
    <m/>
    <n v="12000"/>
    <s v="QUE: 6 PARES DE BOTAS DE PLASTICO PARA RIEGO, 20 PARES DE GUANTES DE CARNAZA, 20 PARES GUANTES DE JARDINERIA CON CUBIERTA PVC, 6 LENTES DE PROTECCION, 4 FAJAS ESTILO CHALECO, 4 CARETAS DE PROTECCION FACIAL PARA: EL PERSONAL OPERATIVO "/>
    <s v="FEBRERO"/>
    <m/>
    <n v="12000"/>
    <m/>
    <m/>
    <m/>
    <m/>
    <m/>
    <m/>
    <m/>
    <m/>
    <m/>
    <m/>
    <n v="12000"/>
    <m/>
    <n v="45"/>
  </r>
  <r>
    <s v="3111110065227O13E13624C03A01E911211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2"/>
    <n v="2111"/>
    <s v="MATERIALES, ÚTILES Y EQUIPOS MENORES DE OFICINA"/>
    <n v="110125"/>
    <n v="150000"/>
    <n v="-75000"/>
    <n v="75000"/>
    <s v="Compra de material de oficina para el trabajo diario."/>
    <s v="FEBRERO"/>
    <m/>
    <n v="75000"/>
    <m/>
    <m/>
    <m/>
    <m/>
    <m/>
    <m/>
    <m/>
    <m/>
    <m/>
    <m/>
    <n v="75000"/>
    <m/>
    <n v="45"/>
  </r>
  <r>
    <s v="3111110045221O13E13123C02A03K91125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531"/>
    <s v="MEDICINAS Y PRODUCTOS FARMACÉUTICOS"/>
    <n v="110125"/>
    <n v="5000"/>
    <m/>
    <n v="5000"/>
    <s v="Complementar el botiquin de la Dependencia"/>
    <s v="FEBRERO"/>
    <m/>
    <n v="5000"/>
    <m/>
    <m/>
    <m/>
    <m/>
    <m/>
    <m/>
    <m/>
    <m/>
    <m/>
    <m/>
    <n v="5000"/>
    <m/>
    <n v="45"/>
  </r>
  <r>
    <s v="3111110025216O15E15221C03A03E912567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2"/>
    <s v="5"/>
    <n v="5671"/>
    <s v="HERRAMIENTAS Y MÁQUINAS-HERRAMIENTA"/>
    <n v="110125"/>
    <n v="12000"/>
    <m/>
    <n v="12000"/>
    <s v="QUE: 1 DESBROZADORA DE GASOLINA PARA: MANTENER LIMPIAS LAS ÁREAS DE LOS JARDINES Y HUERTOS "/>
    <s v="ABRIL"/>
    <m/>
    <m/>
    <m/>
    <n v="12000"/>
    <m/>
    <m/>
    <m/>
    <m/>
    <m/>
    <m/>
    <m/>
    <m/>
    <n v="12000"/>
    <m/>
    <n v="45"/>
  </r>
  <r>
    <s v="3111110025216O15E15221C03A03E911216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161"/>
    <s v="MATERIAL DE LIMPIEZA"/>
    <n v="110125"/>
    <n v="4500"/>
    <m/>
    <n v="4500"/>
    <s v="QUE: 3 KILOS DE BOLSA PARA CULTIVO, 20 KILOS DE BOLSA JUMBO PARA. EL CULTIVO DE LAS SEMILLAS"/>
    <s v="FEBRERO"/>
    <m/>
    <n v="4500"/>
    <m/>
    <m/>
    <m/>
    <m/>
    <m/>
    <m/>
    <m/>
    <m/>
    <m/>
    <m/>
    <n v="4500"/>
    <m/>
    <n v="45"/>
  </r>
  <r>
    <s v="3111110025216O15E15221C03A03E911261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611"/>
    <s v="COMBUSTIBLES, LUBRICANTES Y ADITIVOS"/>
    <n v="110125"/>
    <n v="4000"/>
    <m/>
    <n v="4000"/>
    <s v="QUE: 12 PZ ACEITE APRA DESBROZADORA, 25 LITRO GASOLINA PARA: LA MAQUINARIA  "/>
    <s v="FEBRERO"/>
    <m/>
    <n v="4000"/>
    <m/>
    <m/>
    <m/>
    <m/>
    <m/>
    <m/>
    <m/>
    <m/>
    <m/>
    <m/>
    <n v="4000"/>
    <m/>
    <n v="45"/>
  </r>
  <r>
    <s v="3111110025216O15E15221C03A03E911298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981"/>
    <s v="REFACCIONES Y ACCESORIOS MENORES DE MAQUINARIA Y OTROS EQUIPOS"/>
    <n v="110125"/>
    <n v="4000"/>
    <m/>
    <n v="4000"/>
    <s v="QUE: 1 ARNES TRIO BALANCE DE CHALECO COMPLETO PARA DESBROZADORA, 5 ROLLOS PIOLA DE NAYLON PARA DESBROZADORA PARA: EL MANTENIMIENTO DE MAQUINARIA "/>
    <s v="FEBRERO"/>
    <m/>
    <n v="4000"/>
    <m/>
    <m/>
    <m/>
    <m/>
    <m/>
    <m/>
    <m/>
    <m/>
    <m/>
    <m/>
    <n v="4000"/>
    <m/>
    <n v="45"/>
  </r>
  <r>
    <s v="3111110025216O15E15221C03A03E912519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2"/>
    <s v="5"/>
    <n v="5191"/>
    <s v="OTROS MOBILIARIOS Y EQUIPOS DE ADMINISTRACIÓN"/>
    <n v="110125"/>
    <n v="3200"/>
    <m/>
    <n v="3200"/>
    <s v="QUE: 2 VENTILADORES, 1 BASCULA DIGITAL ELECTRICA PARA: VENTILAR LAS OFICINAS Y LAS BASCULAS SON PARA PESAR LAS SEMILLAS ANTES DE CULTIVAR "/>
    <s v="ABRIL"/>
    <m/>
    <m/>
    <m/>
    <n v="3200"/>
    <m/>
    <m/>
    <m/>
    <m/>
    <m/>
    <m/>
    <m/>
    <m/>
    <n v="3200"/>
    <m/>
    <n v="45"/>
  </r>
  <r>
    <s v="3111110065227O13E13624C03A01E912519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2"/>
    <s v="5"/>
    <n v="5191"/>
    <s v="OTROS MOBILIARIOS Y EQUIPOS DE ADMINISTRACIÓN"/>
    <n v="110125"/>
    <n v="100000"/>
    <n v="-50000"/>
    <n v="50000"/>
    <s v="Compra de sillas secretariaes y escritorios, para el funcionamiento de los permisos de constucción."/>
    <s v="MARZO"/>
    <m/>
    <m/>
    <n v="50000"/>
    <m/>
    <m/>
    <m/>
    <m/>
    <m/>
    <m/>
    <m/>
    <m/>
    <m/>
    <n v="50000"/>
    <m/>
    <n v="45"/>
  </r>
  <r>
    <s v="3111110065227O13E13624C03A01E911253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2"/>
    <n v="2531"/>
    <s v="MEDICINAS Y PRODUCTOS FARMACÉUTICOS"/>
    <n v="110125"/>
    <n v="10000"/>
    <m/>
    <n v="10000"/>
    <s v="compra de botiquin para toda la Direccion"/>
    <s v="FEBRERO"/>
    <m/>
    <n v="10000"/>
    <m/>
    <m/>
    <m/>
    <m/>
    <m/>
    <m/>
    <m/>
    <m/>
    <m/>
    <m/>
    <n v="10000"/>
    <m/>
    <n v="45"/>
  </r>
  <r>
    <s v="3111110025216O15E15221C04A01E912511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111"/>
    <s v="MUEBLES DE OFICINA Y ESTANTERÍA"/>
    <n v="110125"/>
    <n v="150000"/>
    <n v="-75000"/>
    <n v="75000"/>
    <s v="QUE:  21 ANAQUELES INDUSTRIALES PARA QUE: LA ORGANIZACIÓN EN 4 BODEGAS QUE CUENTA LA DEPENDENCIA PARA EL ARCHIVO Y MATERIAL DE HERRAMIENTA Y EQUIPO DE SEGURIDAD"/>
    <s v="ABRIL"/>
    <m/>
    <m/>
    <m/>
    <n v="75000"/>
    <m/>
    <m/>
    <m/>
    <m/>
    <m/>
    <m/>
    <m/>
    <m/>
    <n v="75000"/>
    <m/>
    <n v="45"/>
  </r>
  <r>
    <s v="3111110025216O15E15221C04A01E911271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1"/>
    <s v="2"/>
    <n v="2711"/>
    <s v="VESTUARIO Y UNIFORMES"/>
    <n v="110125"/>
    <n v="100000"/>
    <n v="-50000"/>
    <n v="50000"/>
    <s v="QUE: PLAYERAS, CAMISAS, SUDADERAS, GORRAS CON CUBRE CUELLO, OVEROL Y CHALECOS OPERATIVOS. PARA QUE: PROTEGER E IDENTIFICAR A LOS SERVIDORES PÚBLICOS Y CUMPLIR CON LAS CONDICIONES LABORALES (SINDICALIZADOS; DOS ENTREGAS AL AÑO)"/>
    <s v="FEBRERO"/>
    <m/>
    <n v="50000"/>
    <m/>
    <m/>
    <m/>
    <m/>
    <m/>
    <m/>
    <m/>
    <m/>
    <m/>
    <m/>
    <n v="50000"/>
    <m/>
    <n v="45"/>
  </r>
  <r>
    <s v="3111110065227O13E13624C03A02E9112711110125993"/>
    <n v="31111"/>
    <s v="10"/>
    <s v="COORDINACIÓN GENERAL DE GESTIÓN INTEGRAL DE LA CIUDAD"/>
    <s v="24C03A02"/>
    <s v="24"/>
    <x v="2"/>
    <s v="C"/>
    <s v="03"/>
    <x v="86"/>
    <s v="A"/>
    <s v="02"/>
    <s v="Expedición de constancias de nomenclatura."/>
    <s v="5"/>
    <s v="227"/>
    <s v="O13"/>
    <s v="E136"/>
    <m/>
    <s v="1006"/>
    <s v="DIRECCIÓN DE LICENCIAS DE CONSTRUCCIÓN"/>
    <s v="E"/>
    <s v="91"/>
    <n v="1"/>
    <s v="2"/>
    <n v="2711"/>
    <s v="VESTUARIO Y UNIFORMES"/>
    <n v="110125"/>
    <n v="100000"/>
    <n v="-50000"/>
    <n v="50000"/>
    <s v="Compra de uniformes para imagen del personal."/>
    <s v="ABRIL"/>
    <m/>
    <m/>
    <m/>
    <n v="50000"/>
    <m/>
    <m/>
    <m/>
    <m/>
    <m/>
    <m/>
    <m/>
    <m/>
    <n v="50000"/>
    <m/>
    <n v="45"/>
  </r>
  <r>
    <s v="3111110065227O13E13624C03A03E9112711110125993"/>
    <n v="31111"/>
    <s v="10"/>
    <s v="COORDINACIÓN GENERAL DE GESTIÓN INTEGRAL DE LA CIUDAD"/>
    <s v="24C03A03"/>
    <s v="24"/>
    <x v="2"/>
    <s v="C"/>
    <s v="03"/>
    <x v="86"/>
    <s v="A"/>
    <s v="03"/>
    <s v="Emisión de licencias de régimen de condominio y subdivisiones"/>
    <s v="5"/>
    <s v="227"/>
    <s v="O13"/>
    <s v="E136"/>
    <m/>
    <s v="1006"/>
    <s v="DIRECCIÓN DE LICENCIAS DE CONSTRUCCIÓN"/>
    <s v="E"/>
    <s v="91"/>
    <n v="1"/>
    <s v="2"/>
    <n v="2711"/>
    <s v="VESTUARIO Y UNIFORMES"/>
    <n v="110125"/>
    <n v="100000"/>
    <n v="-50000"/>
    <n v="50000"/>
    <s v="Compra de uniformes para imagen del personal."/>
    <s v="MARZO"/>
    <m/>
    <m/>
    <n v="50000"/>
    <m/>
    <m/>
    <m/>
    <m/>
    <m/>
    <m/>
    <m/>
    <m/>
    <m/>
    <n v="50000"/>
    <m/>
    <n v="45"/>
  </r>
  <r>
    <s v="3111110065227O13E13624C04A01E9112211110125993"/>
    <n v="31111"/>
    <s v="10"/>
    <s v="COORDINACIÓN GENERAL DE GESTIÓN INTEGRAL DE LA CIUDAD"/>
    <s v="24C04A01"/>
    <s v="24"/>
    <x v="2"/>
    <s v="C"/>
    <s v="04"/>
    <x v="88"/>
    <s v="A"/>
    <s v="01"/>
    <s v="Emisión de licencias de construcción"/>
    <s v="5"/>
    <s v="227"/>
    <s v="O13"/>
    <s v="E136"/>
    <m/>
    <s v="1006"/>
    <s v="DIRECCIÓN DE LICENCIAS DE CONSTRUCCIÓN"/>
    <s v="E"/>
    <s v="91"/>
    <n v="1"/>
    <s v="2"/>
    <n v="2211"/>
    <s v="PRODUCTOS ALIMENTICIOS PARA PERSONAS"/>
    <n v="110125"/>
    <n v="30000"/>
    <m/>
    <n v="30000"/>
    <s v="compra de insumos para reunionde de Direccion"/>
    <s v="FEBRERO"/>
    <m/>
    <n v="30000"/>
    <m/>
    <m/>
    <m/>
    <m/>
    <m/>
    <m/>
    <m/>
    <m/>
    <m/>
    <m/>
    <n v="30000"/>
    <m/>
    <n v="45"/>
  </r>
  <r>
    <s v="3111110065227O13E13624C04A02E9112461110125993"/>
    <n v="31111"/>
    <s v="10"/>
    <s v="COORDINACIÓN GENERAL DE GESTIÓN INTEGRAL DE LA CIUDAD"/>
    <s v="24C04A02"/>
    <s v="24"/>
    <x v="2"/>
    <s v="C"/>
    <s v="04"/>
    <x v="88"/>
    <s v="A"/>
    <s v="02"/>
    <s v="Asignación de obras a los Directores Responsables de Obra  (DRO)"/>
    <s v="5"/>
    <s v="227"/>
    <s v="O13"/>
    <s v="E136"/>
    <m/>
    <s v="1006"/>
    <s v="DIRECCIÓN DE LICENCIAS DE CONSTRUCCIÓN"/>
    <s v="E"/>
    <s v="91"/>
    <n v="1"/>
    <s v="2"/>
    <n v="2461"/>
    <s v="MATERIAL ELÉCTRICO Y ELECTRÓNICO"/>
    <n v="110125"/>
    <n v="50000"/>
    <m/>
    <n v="50000"/>
    <s v="compra de material teclados, mouse y reguladores electricos (para computadoras)"/>
    <s v="FEBRERO"/>
    <m/>
    <n v="50000"/>
    <m/>
    <m/>
    <m/>
    <m/>
    <m/>
    <m/>
    <m/>
    <m/>
    <m/>
    <m/>
    <n v="50000"/>
    <m/>
    <n v="45"/>
  </r>
  <r>
    <s v="3111110065227O13E13624C04A03E9125911110125993"/>
    <n v="31111"/>
    <s v="10"/>
    <s v="COORDINACIÓN GENERAL DE GESTIÓN INTEGRAL DE LA CIUDAD"/>
    <s v="24C04A03"/>
    <s v="24"/>
    <x v="2"/>
    <s v="C"/>
    <s v="04"/>
    <x v="88"/>
    <s v="A"/>
    <s v="03"/>
    <s v="Emisión de certificados de habitabilidad"/>
    <s v="5"/>
    <s v="227"/>
    <s v="O13"/>
    <s v="E136"/>
    <m/>
    <s v="1006"/>
    <s v="DIRECCIÓN DE LICENCIAS DE CONSTRUCCIÓN"/>
    <s v="E"/>
    <s v="91"/>
    <n v="2"/>
    <s v="5"/>
    <n v="5911"/>
    <s v="SOFTWARE"/>
    <n v="110125"/>
    <n v="300000"/>
    <m/>
    <n v="300000"/>
    <s v="Operación diaria para la revisión y autorización de licencias, constancias y certificados."/>
    <s v="FEBRERO"/>
    <m/>
    <n v="300000"/>
    <m/>
    <m/>
    <m/>
    <m/>
    <m/>
    <m/>
    <m/>
    <m/>
    <m/>
    <m/>
    <n v="300000"/>
    <m/>
    <n v="45"/>
  </r>
  <r>
    <s v="3111110045221O13E13123C03A01K9126151250125993"/>
    <n v="31111"/>
    <s v="10"/>
    <s v="COORDINACIÓN GENERAL DE GESTIÓN INTEGRAL DE LA CIUDAD"/>
    <s v="23C03A01"/>
    <s v="23"/>
    <x v="16"/>
    <s v="C"/>
    <s v="03"/>
    <x v="89"/>
    <s v="A"/>
    <s v="01"/>
    <s v="Iluminación en unidades habitacionales"/>
    <s v="5"/>
    <s v="221"/>
    <s v="O13"/>
    <s v="E131"/>
    <m/>
    <s v="1004"/>
    <s v="DIRECCIÓN DE OBRAS PÚBLICAS"/>
    <s v="K"/>
    <s v="91"/>
    <n v="2"/>
    <s v="6"/>
    <n v="6151"/>
    <s v="CONSTRUCCIÓN DE VÍAS DE COMUNICACIÓN"/>
    <n v="250125"/>
    <n v="41858784"/>
    <m/>
    <n v="44925450.659999996"/>
    <s v="PROYECTOS Y OBRAS DEL PROGRAMA ANUAL DE OBRA PÙBLICA "/>
    <s v="ENERO"/>
    <n v="44925450.659999996"/>
    <m/>
    <m/>
    <m/>
    <m/>
    <m/>
    <m/>
    <m/>
    <m/>
    <m/>
    <m/>
    <m/>
    <n v="44925450.659999996"/>
    <m/>
    <n v="45"/>
  </r>
  <r>
    <s v="3111110045221O13E13123C03A02K9126151250125993"/>
    <n v="31111"/>
    <s v="10"/>
    <s v="COORDINACIÓN GENERAL DE GESTIÓN INTEGRAL DE LA CIUDAD"/>
    <s v="23C03A02"/>
    <s v="23"/>
    <x v="16"/>
    <s v="C"/>
    <s v="03"/>
    <x v="89"/>
    <s v="A"/>
    <s v="02"/>
    <s v="Rehabilitación de Cruz Verdes y/o Centros de Salud"/>
    <s v="5"/>
    <s v="221"/>
    <s v="O13"/>
    <s v="E131"/>
    <m/>
    <s v="1004"/>
    <s v="DIRECCIÓN DE OBRAS PÚBLICAS"/>
    <s v="K"/>
    <s v="91"/>
    <n v="2"/>
    <s v="6"/>
    <n v="6151"/>
    <s v="CONSTRUCCIÓN DE VÍAS DE COMUNICACIÓN"/>
    <n v="250125"/>
    <n v="35433636.200178415"/>
    <m/>
    <n v="35433636.200178415"/>
    <s v="PROYECTOS Y OBRAS DEL PROGRAMA ANUAL DE OBRA PÙBLICA "/>
    <s v="ENERO"/>
    <n v="35433636.200178415"/>
    <m/>
    <m/>
    <m/>
    <m/>
    <m/>
    <m/>
    <m/>
    <m/>
    <m/>
    <m/>
    <m/>
    <n v="35433636.200178415"/>
    <m/>
    <n v="45"/>
  </r>
  <r>
    <s v="3111110045221O13E13123C03A02K9126151250105993"/>
    <n v="31111"/>
    <s v="10"/>
    <s v="COORDINACIÓN GENERAL DE GESTIÓN INTEGRAL DE LA CIUDAD"/>
    <s v="23C03A02"/>
    <s v="23"/>
    <x v="16"/>
    <s v="C"/>
    <s v="03"/>
    <x v="89"/>
    <s v="A"/>
    <s v="02"/>
    <s v="Rehabilitación de Cruz Verdes y/o Centros de Salud"/>
    <s v="5"/>
    <s v="221"/>
    <s v="O13"/>
    <s v="E131"/>
    <m/>
    <s v="1004"/>
    <s v="DIRECCIÓN DE OBRAS PÚBLICAS"/>
    <s v="K"/>
    <s v="91"/>
    <n v="2"/>
    <s v="6"/>
    <n v="6151"/>
    <s v="CONSTRUCCIÓN DE VÍAS DE COMUNICACIÓN"/>
    <n v="250105"/>
    <n v="4176407.1898215683"/>
    <m/>
    <n v="4176407.1898215683"/>
    <s v="PROYECTOS Y OBRAS DEL PROGRAMA ANUAL DE OBRA PÙBLICA "/>
    <s v="ENERO"/>
    <n v="4176407.1898215683"/>
    <m/>
    <m/>
    <m/>
    <m/>
    <m/>
    <m/>
    <m/>
    <m/>
    <m/>
    <m/>
    <m/>
    <n v="4176407.1898215683"/>
    <m/>
    <n v="45"/>
  </r>
  <r>
    <s v="3111110045221O13E13123C03A02K9126151110125993"/>
    <n v="31111"/>
    <s v="10"/>
    <s v="COORDINACIÓN GENERAL DE GESTIÓN INTEGRAL DE LA CIUDAD"/>
    <s v="23C03A02"/>
    <s v="23"/>
    <x v="16"/>
    <s v="C"/>
    <s v="03"/>
    <x v="89"/>
    <s v="A"/>
    <s v="02"/>
    <s v="Rehabilitación de Cruz Verdes y/o Centros de Salud"/>
    <s v="5"/>
    <s v="221"/>
    <s v="O13"/>
    <s v="E131"/>
    <m/>
    <s v="1004"/>
    <s v="DIRECCIÓN DE OBRAS PÚBLICAS"/>
    <s v="K"/>
    <s v="91"/>
    <n v="2"/>
    <s v="6"/>
    <n v="6151"/>
    <s v="CONSTRUCCIÓN DE VÍAS DE COMUNICACIÓN"/>
    <n v="110125"/>
    <n v="41858784"/>
    <m/>
    <n v="5315407.2700000135"/>
    <s v="PROYECTOS Y OBRAS DEL PROGRAMA ANUAL DE OBRA PÙBLICA "/>
    <s v="ENERO"/>
    <n v="5315407.2700000135"/>
    <m/>
    <m/>
    <m/>
    <m/>
    <m/>
    <m/>
    <m/>
    <m/>
    <m/>
    <m/>
    <m/>
    <n v="5315407.2700000135"/>
    <m/>
    <n v="45"/>
  </r>
  <r>
    <s v="3111110045221O13E13123C03A03K9126151110125993"/>
    <n v="31111"/>
    <s v="10"/>
    <s v="COORDINACIÓN GENERAL DE GESTIÓN INTEGRAL DE LA CIUDAD"/>
    <s v="23C03A03"/>
    <s v="23"/>
    <x v="16"/>
    <s v="C"/>
    <s v="03"/>
    <x v="89"/>
    <s v="A"/>
    <s v="03"/>
    <s v="Rehabilitación de escuelas"/>
    <s v="5"/>
    <s v="221"/>
    <s v="O13"/>
    <s v="E131"/>
    <m/>
    <s v="1004"/>
    <s v="DIRECCIÓN DE OBRAS PÚBLICAS"/>
    <s v="K"/>
    <s v="91"/>
    <n v="2"/>
    <s v="6"/>
    <n v="6151"/>
    <s v="CONSTRUCCIÓN DE VÍAS DE COMUNICACIÓN"/>
    <n v="110125"/>
    <n v="41858784"/>
    <m/>
    <n v="44925450.659999996"/>
    <s v="PROYECTOS Y OBRAS DEL PROGRAMA ANUAL DE OBRA PÙBLICA "/>
    <s v="ENERO"/>
    <n v="44925450.659999996"/>
    <m/>
    <m/>
    <m/>
    <m/>
    <m/>
    <m/>
    <m/>
    <m/>
    <m/>
    <m/>
    <m/>
    <n v="44925450.659999996"/>
    <m/>
    <n v="45"/>
  </r>
  <r>
    <s v="3111110045221O13E13123C03A04K9126151110125993"/>
    <n v="31111"/>
    <s v="10"/>
    <s v="COORDINACIÓN GENERAL DE GESTIÓN INTEGRAL DE LA CIUDAD"/>
    <s v="23C03A04"/>
    <s v="23"/>
    <x v="16"/>
    <s v="C"/>
    <s v="03"/>
    <x v="89"/>
    <s v="A"/>
    <s v="04"/>
    <s v="Rehabilitación y/o creación de Colmenas, CDC,CDI (DIF)"/>
    <s v="5"/>
    <s v="221"/>
    <s v="O13"/>
    <s v="E131"/>
    <m/>
    <s v="1004"/>
    <s v="DIRECCIÓN DE OBRAS PÚBLICAS"/>
    <s v="K"/>
    <s v="91"/>
    <n v="2"/>
    <s v="6"/>
    <n v="6151"/>
    <s v="CONSTRUCCIÓN DE VÍAS DE COMUNICACIÓN"/>
    <n v="110125"/>
    <n v="41858784"/>
    <m/>
    <n v="44925450.659999996"/>
    <s v="PROYECTOS Y OBRAS DEL PROGRAMA ANUAL DE OBRA PÙBLICA "/>
    <s v="ENERO"/>
    <n v="44925450.659999996"/>
    <m/>
    <m/>
    <m/>
    <m/>
    <m/>
    <m/>
    <m/>
    <m/>
    <m/>
    <m/>
    <m/>
    <n v="44925450.659999996"/>
    <m/>
    <n v="45"/>
  </r>
  <r>
    <s v="3111110045221O13E13123C04A01K9126151110125993"/>
    <n v="31111"/>
    <s v="10"/>
    <s v="COORDINACIÓN GENERAL DE GESTIÓN INTEGRAL DE LA CIUDAD"/>
    <s v="23C04A01"/>
    <s v="23"/>
    <x v="16"/>
    <s v="C"/>
    <s v="04"/>
    <x v="90"/>
    <s v="A"/>
    <s v="01"/>
    <s v="Realización de mantenimiento preventivo y correctivo de las vialidades en la ciudad"/>
    <s v="5"/>
    <s v="221"/>
    <s v="O13"/>
    <s v="E131"/>
    <m/>
    <s v="1004"/>
    <s v="DIRECCIÓN DE OBRAS PÚBLICAS"/>
    <s v="K"/>
    <s v="91"/>
    <n v="2"/>
    <s v="6"/>
    <n v="6151"/>
    <s v="CONSTRUCCIÓN DE VÍAS DE COMUNICACIÓN"/>
    <n v="110125"/>
    <n v="41858784"/>
    <m/>
    <n v="44925450.670000002"/>
    <s v="PROYECTOS Y OBRAS DEL PROGRAMA ANUAL DE OBRA PÙBLICA "/>
    <s v="ENERO"/>
    <n v="44925450.670000002"/>
    <m/>
    <m/>
    <m/>
    <m/>
    <m/>
    <m/>
    <m/>
    <m/>
    <m/>
    <m/>
    <m/>
    <n v="44925450.670000002"/>
    <m/>
    <n v="45"/>
  </r>
  <r>
    <s v="3111110045221O13E13123C04A02K9126151110125993"/>
    <n v="31111"/>
    <s v="10"/>
    <s v="COORDINACIÓN GENERAL DE GESTIÓN INTEGRAL DE LA CIUDAD"/>
    <s v="23C04A02"/>
    <s v="23"/>
    <x v="16"/>
    <s v="C"/>
    <s v="04"/>
    <x v="90"/>
    <s v="A"/>
    <s v="02"/>
    <s v="Renovación de vialidades en concreto hidráulico en la ciudad"/>
    <s v="5"/>
    <s v="221"/>
    <s v="O13"/>
    <s v="E131"/>
    <m/>
    <s v="1004"/>
    <s v="DIRECCIÓN DE OBRAS PÚBLICAS"/>
    <s v="K"/>
    <s v="91"/>
    <n v="2"/>
    <s v="6"/>
    <n v="6151"/>
    <s v="CONSTRUCCIÓN DE VÍAS DE COMUNICACIÓN"/>
    <n v="110125"/>
    <n v="41858784"/>
    <m/>
    <n v="44925450.670000002"/>
    <s v="PROYECTOS Y OBRAS DEL PROGRAMA ANUAL DE OBRA PÙBLICA "/>
    <s v="ENERO"/>
    <n v="44925450.670000002"/>
    <m/>
    <m/>
    <m/>
    <m/>
    <m/>
    <m/>
    <m/>
    <m/>
    <m/>
    <m/>
    <m/>
    <n v="44925450.670000002"/>
    <m/>
    <n v="45"/>
  </r>
  <r>
    <s v="3111110045221O13E13123C04A03K9126151110125993"/>
    <n v="31111"/>
    <s v="10"/>
    <s v="COORDINACIÓN GENERAL DE GESTIÓN INTEGRAL DE LA CIUDAD"/>
    <s v="23C04A03"/>
    <s v="23"/>
    <x v="16"/>
    <s v="C"/>
    <s v="04"/>
    <x v="90"/>
    <s v="A"/>
    <s v="03"/>
    <s v="Rehabilitación de Iluminación Peatonal en banquetas y vialidades en la ciudad"/>
    <s v="5"/>
    <s v="221"/>
    <s v="O13"/>
    <s v="E131"/>
    <m/>
    <s v="1004"/>
    <s v="DIRECCIÓN DE OBRAS PÚBLICAS"/>
    <s v="K"/>
    <s v="91"/>
    <n v="2"/>
    <s v="6"/>
    <n v="6151"/>
    <s v="CONSTRUCCIÓN DE VÍAS DE COMUNICACIÓN"/>
    <n v="110125"/>
    <n v="41858784"/>
    <m/>
    <n v="44925450.670000002"/>
    <s v="PROYECTOS Y OBRAS DEL PROGRAMA ANUAL DE OBRA PÙBLICA "/>
    <s v="ENERO"/>
    <n v="44925450.670000002"/>
    <m/>
    <m/>
    <m/>
    <m/>
    <m/>
    <m/>
    <m/>
    <m/>
    <m/>
    <m/>
    <m/>
    <n v="44925450.670000002"/>
    <m/>
    <n v="45"/>
  </r>
  <r>
    <s v="3111110025216O15E15221C04A01E912569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691"/>
    <s v="OTROS EQUIPOS"/>
    <n v="110125"/>
    <n v="90000"/>
    <m/>
    <n v="90000"/>
    <s v="QUE: 15 EXTINGUIDORES PARA QUE: LAS OFICINAS DE MEDIO AMBIENTE EN RIVALES, VIVERO 18 DE MARZO Y EL CENTRO DE ACOPIO DE RESIDUO FORESTAL, NO CONTAMOS ACTUALMENTE CON ESTE EQUIPO "/>
    <s v="ABRIL"/>
    <m/>
    <m/>
    <m/>
    <n v="90000"/>
    <m/>
    <m/>
    <m/>
    <m/>
    <m/>
    <m/>
    <m/>
    <m/>
    <n v="90000"/>
    <m/>
    <n v="45"/>
  </r>
  <r>
    <s v="3111110025216O15E15221C04A01E912567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671"/>
    <s v="HERRAMIENTAS Y MÁQUINAS-HERRAMIENTA"/>
    <n v="110125"/>
    <n v="75000"/>
    <n v="-37500"/>
    <n v="37500"/>
    <s v="QUE: 2 LAPTOP Y 5 EQUIPOS CELULARES PARA QUE: PERSONAL ADMINISTRATIVO DE NUEVO INGRESO "/>
    <s v="ABRIL"/>
    <m/>
    <m/>
    <m/>
    <n v="37500"/>
    <m/>
    <m/>
    <m/>
    <m/>
    <m/>
    <m/>
    <m/>
    <m/>
    <n v="37500"/>
    <m/>
    <n v="45"/>
  </r>
  <r>
    <s v="3111110025216O15E15221C04A01E912519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191"/>
    <s v="OTROS MOBILIARIOS Y EQUIPOS DE ADMINISTRACIÓN"/>
    <n v="110125"/>
    <n v="600"/>
    <m/>
    <n v="600"/>
    <s v="QUE: 2 BASCULAS DE EQUIPAJE. PARA QUE: DICTAMINAR Y PESAR BOLSAS CON RESIDUOS"/>
    <s v="ABRIL"/>
    <m/>
    <m/>
    <m/>
    <n v="600"/>
    <m/>
    <m/>
    <m/>
    <m/>
    <m/>
    <m/>
    <m/>
    <m/>
    <n v="600"/>
    <m/>
    <n v="45"/>
  </r>
  <r>
    <s v="3111110025216O15E15221C04A02E912541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411"/>
    <s v="VEHÍCULOS Y EQUIPO TERRESTRE"/>
    <n v="110125"/>
    <n v="357000"/>
    <m/>
    <n v="357000"/>
    <s v="QUE: 01 VEHÍCULO PARA QUE: REALIZAR VERIFICACIONES AMBIENTALES, DEBIDO A QUE HEMOS DADO DE BAJA VARIOS VEHICULOS INSERVIBLES "/>
    <s v="ABRIL"/>
    <m/>
    <m/>
    <m/>
    <n v="357000"/>
    <m/>
    <m/>
    <m/>
    <m/>
    <m/>
    <m/>
    <m/>
    <m/>
    <n v="357000"/>
    <m/>
    <n v="45"/>
  </r>
  <r>
    <s v="3111110045221O13E13123C04A04K9126151110125993"/>
    <n v="31111"/>
    <s v="10"/>
    <s v="COORDINACIÓN GENERAL DE GESTIÓN INTEGRAL DE LA CIUDAD"/>
    <s v="23C04A04"/>
    <s v="23"/>
    <x v="16"/>
    <s v="C"/>
    <s v="04"/>
    <x v="90"/>
    <s v="A"/>
    <s v="04"/>
    <s v="Renovación de Banquetas en diferentes puntos de la ciudad"/>
    <s v="5"/>
    <s v="221"/>
    <s v="O13"/>
    <s v="E131"/>
    <m/>
    <s v="1004"/>
    <s v="DIRECCIÓN DE OBRAS PÚBLICAS"/>
    <s v="K"/>
    <s v="91"/>
    <n v="2"/>
    <s v="6"/>
    <n v="6151"/>
    <s v="CONSTRUCCIÓN DE VÍAS DE COMUNICACIÓN"/>
    <n v="110125"/>
    <n v="41858784"/>
    <m/>
    <n v="21925450.670000002"/>
    <s v="PROYECTOS Y OBRAS DEL PROGRAMA ANUAL DE OBRA PÙBLICA "/>
    <s v="ENERO"/>
    <n v="21925450.670000002"/>
    <m/>
    <m/>
    <m/>
    <m/>
    <m/>
    <m/>
    <m/>
    <m/>
    <m/>
    <m/>
    <m/>
    <n v="21925450.670000002"/>
    <m/>
    <n v="45"/>
  </r>
  <r>
    <s v="3111110035226O14E14322C03A04E9125491110125993"/>
    <n v="31111"/>
    <s v="10"/>
    <s v="COORDINACIÓN GENERAL DE GESTIÓN INTEGRAL DE LA CIUDAD"/>
    <s v="22C03A04"/>
    <s v="22"/>
    <x v="23"/>
    <s v="C"/>
    <s v="03"/>
    <x v="50"/>
    <s v="A"/>
    <s v="04"/>
    <s v="Capacitación en sesiones de Biciescuela dirigido a la ciudadanía en 2025."/>
    <s v="5"/>
    <s v="226"/>
    <s v="O14"/>
    <s v="E143"/>
    <m/>
    <s v="1003"/>
    <s v="DIRECCIÓN DE MOVILIDAD Y TRANSPORTE"/>
    <s v="E"/>
    <s v="91"/>
    <n v="2"/>
    <s v="5"/>
    <n v="5491"/>
    <s v="OTROS EQUIPOS DE TRANSPORTE"/>
    <n v="110125"/>
    <n v="20000"/>
    <m/>
    <n v="20000"/>
    <s v="Compra de balancines para el programa biciescuela"/>
    <s v="MARZO"/>
    <m/>
    <m/>
    <n v="20000"/>
    <m/>
    <m/>
    <m/>
    <m/>
    <m/>
    <m/>
    <m/>
    <m/>
    <m/>
    <n v="20000"/>
    <m/>
    <n v="45"/>
  </r>
  <r>
    <s v="3111110045221O13E13123C04A05K9126151110125993"/>
    <n v="31111"/>
    <s v="10"/>
    <s v="COORDINACIÓN GENERAL DE GESTIÓN INTEGRAL DE LA CIUDAD"/>
    <s v="23C04A05"/>
    <s v="23"/>
    <x v="16"/>
    <s v="C"/>
    <s v="04"/>
    <x v="90"/>
    <s v="A"/>
    <s v="05"/>
    <s v="Rehabilitación de Andadores peatonales y Renovación Urbana en la ciudad"/>
    <s v="5"/>
    <s v="221"/>
    <s v="O13"/>
    <s v="E131"/>
    <m/>
    <s v="1004"/>
    <s v="DIRECCIÓN DE OBRAS PÚBLICAS"/>
    <s v="K"/>
    <s v="91"/>
    <n v="2"/>
    <s v="6"/>
    <n v="6151"/>
    <s v="CONSTRUCCIÓN DE VÍAS DE COMUNICACIÓN"/>
    <n v="110125"/>
    <n v="41858784"/>
    <m/>
    <n v="21925450.670000002"/>
    <s v="PROYECTOS Y OBRAS DEL PROGRAMA ANUAL DE OBRA PÙBLICA "/>
    <s v="ENERO"/>
    <n v="21925450.670000002"/>
    <m/>
    <m/>
    <m/>
    <m/>
    <m/>
    <m/>
    <m/>
    <m/>
    <m/>
    <m/>
    <m/>
    <n v="21925450.670000002"/>
    <m/>
    <n v="45"/>
  </r>
  <r>
    <s v="3111110025216O15E15221C04A02E912515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151"/>
    <s v="EQUIPO DE CÓMPUTO Y DE TECNOLOGÍAS DE LA INFORMACIÓN"/>
    <n v="110125"/>
    <n v="198000"/>
    <n v="-99000"/>
    <n v="99000"/>
    <s v="QUE: EQUIPO DE CÓMPUTO, TABLETAS, DISCOS DUROS PARA QUE: CAPTURAR, DIGITALIZAR Y RESGUARDAR ARCHIVOS. "/>
    <s v="ABRIL"/>
    <m/>
    <m/>
    <m/>
    <n v="99000"/>
    <m/>
    <m/>
    <m/>
    <m/>
    <m/>
    <m/>
    <m/>
    <m/>
    <n v="99000"/>
    <m/>
    <n v="45"/>
  </r>
  <r>
    <s v="3111110025216O15E15221C04A02E911271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1"/>
    <s v="2"/>
    <n v="2711"/>
    <s v="VESTUARIO Y UNIFORMES"/>
    <n v="110125"/>
    <n v="100000"/>
    <n v="-50000"/>
    <n v="50000"/>
    <s v="QUE: PLAYERAS, CAMISAS, SUDADERAS, GORRAS CON CUBRE CUELLO, OVEROL Y CHALECOS OPERATIVOS. PARA QUE: PROTEGER E IDENTIFICAR A LOS SERVIDORES PÚBLICOS Y CUMPLIR CON LAS CONDICIONES LABORALES (SINDICALIZADOS; DOS ENTREGAS AL AÑO)"/>
    <s v="FEBRERO"/>
    <m/>
    <n v="50000"/>
    <m/>
    <m/>
    <m/>
    <m/>
    <m/>
    <m/>
    <m/>
    <m/>
    <m/>
    <m/>
    <n v="50000"/>
    <m/>
    <n v="45"/>
  </r>
  <r>
    <s v="3111110025216O15E15221C04A02E912511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111"/>
    <s v="MUEBLES DE OFICINA Y ESTANTERÍA"/>
    <n v="110125"/>
    <n v="85000"/>
    <n v="-42500"/>
    <n v="42500"/>
    <s v="QUE: 5 ESCRITORIOS DE OFICINA CON 2 CAJONES Y CERRADURA, 01 MÓDULO DE RECEPCIÓN PARA EL EDIFICIO RIVALES PARA QUE: EL PERSONAL ADMINISTRATIVO QUE ACTUALMENTE NO CUENTA CON UN ESPACIO ASIGNADO, ALGUNOS MUEBLES SE ENCUENTRAN EN DETERIORO "/>
    <s v="ABRIL"/>
    <m/>
    <m/>
    <m/>
    <n v="42500"/>
    <m/>
    <m/>
    <m/>
    <m/>
    <m/>
    <m/>
    <m/>
    <m/>
    <n v="42500"/>
    <m/>
    <n v="45"/>
  </r>
  <r>
    <s v="3111110025216O15E15221C04A02E912515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151"/>
    <s v="EQUIPO DE CÓMPUTO Y DE TECNOLOGÍAS DE LA INFORMACIÓN"/>
    <n v="110125"/>
    <n v="15000"/>
    <n v="-7500"/>
    <n v="7500"/>
    <s v="QUE: 1 IMPRESORA A COLOR Y SUS TINTAS CONSUMIBLES PARA QUE: IMPRESIÓN DE FOTOGRAFÍAS Y REPORTES DE VISITA"/>
    <s v="ABRIL"/>
    <m/>
    <m/>
    <m/>
    <n v="7500"/>
    <m/>
    <m/>
    <m/>
    <m/>
    <m/>
    <m/>
    <m/>
    <m/>
    <n v="7500"/>
    <m/>
    <n v="45"/>
  </r>
  <r>
    <s v="3111110025216O15E15221C04A03E9112711110125993"/>
    <n v="31111"/>
    <s v="10"/>
    <s v="COORDINACIÓN GENERAL DE GESTIÓN INTEGRAL DE LA CIUDAD"/>
    <s v="21C04A03"/>
    <s v="21"/>
    <x v="14"/>
    <s v="C"/>
    <s v="04"/>
    <x v="87"/>
    <s v="A"/>
    <s v="03"/>
    <s v="Gestión de atención a denuncias ciudadanas referentes a anomalías medio ambientales."/>
    <s v="5"/>
    <s v="216"/>
    <s v="O15"/>
    <s v="E152"/>
    <m/>
    <s v="1002"/>
    <s v="DIRECCIÓN DE MEDIO AMBIENTE"/>
    <s v="E"/>
    <s v="91"/>
    <n v="1"/>
    <s v="2"/>
    <n v="2711"/>
    <s v="VESTUARIO Y UNIFORMES"/>
    <n v="110125"/>
    <n v="100000"/>
    <n v="-50000"/>
    <n v="50000"/>
    <s v="QUE: PLAYERAS, CAMISAS, SUDADERAS, GORRAS CON CUBRE CUELLO, OVEROL Y CHALECOS OPERATIVOS. PARA QUE: PROTEGER E IDENTIFICAR A LOS SERVIDORES PÚBLICOS Y CUMPLIR CON LAS CONDICIONES LABORALES (SINDICALIZADOS; DOS ENTREGAS AL AÑO)"/>
    <s v="FEBRERO"/>
    <m/>
    <n v="50000"/>
    <m/>
    <m/>
    <m/>
    <m/>
    <m/>
    <m/>
    <m/>
    <m/>
    <m/>
    <m/>
    <n v="50000"/>
    <m/>
    <n v="45"/>
  </r>
  <r>
    <s v="3111110025216O15E15221C04A03E9112721110125993"/>
    <n v="31111"/>
    <s v="10"/>
    <s v="COORDINACIÓN GENERAL DE GESTIÓN INTEGRAL DE LA CIUDAD"/>
    <s v="21C04A03"/>
    <s v="21"/>
    <x v="14"/>
    <s v="C"/>
    <s v="04"/>
    <x v="87"/>
    <s v="A"/>
    <s v="03"/>
    <s v="Gestión de atención a denuncias ciudadanas referentes a anomalías medio ambientales."/>
    <s v="5"/>
    <s v="216"/>
    <s v="O15"/>
    <s v="E152"/>
    <m/>
    <s v="1002"/>
    <s v="DIRECCIÓN DE MEDIO AMBIENTE"/>
    <s v="E"/>
    <s v="91"/>
    <n v="1"/>
    <s v="2"/>
    <n v="2721"/>
    <s v="PRENDAS DE SEGURIDAD Y PROTECCIÓN PERSONAL"/>
    <n v="110125"/>
    <n v="100000"/>
    <m/>
    <n v="100000"/>
    <s v="QUE: CALZADO DE PROTECCIÓN, LENTES DE PROTECCIÓN, CHALECOS, CASCO PARA QUE: PROTECCIÓN Y ACCEDER A GIROS QUE REQUIEREN EQUIPO DE SEGURIDAD"/>
    <s v="FEBRERO"/>
    <m/>
    <n v="100000"/>
    <m/>
    <m/>
    <m/>
    <m/>
    <m/>
    <m/>
    <m/>
    <m/>
    <m/>
    <m/>
    <n v="100000"/>
    <m/>
    <n v="45"/>
  </r>
  <r>
    <s v="3111110025216O15E15221C04A03E9125111110125993"/>
    <n v="31111"/>
    <s v="10"/>
    <s v="COORDINACIÓN GENERAL DE GESTIÓN INTEGRAL DE LA CIUDAD"/>
    <s v="21C04A03"/>
    <s v="21"/>
    <x v="14"/>
    <s v="C"/>
    <s v="04"/>
    <x v="87"/>
    <s v="A"/>
    <s v="03"/>
    <s v="Gestión de atención a denuncias ciudadanas referentes a anomalías medio ambientales."/>
    <s v="5"/>
    <s v="216"/>
    <s v="O15"/>
    <s v="E152"/>
    <m/>
    <s v="1002"/>
    <s v="DIRECCIÓN DE MEDIO AMBIENTE"/>
    <s v="E"/>
    <s v="91"/>
    <n v="2"/>
    <s v="5"/>
    <n v="5111"/>
    <s v="MUEBLES DE OFICINA Y ESTANTERÍA"/>
    <n v="110125"/>
    <n v="46500"/>
    <n v="-23250"/>
    <n v="23250"/>
    <s v="QUE: 15 SILLAS EJECUTIVAS Y BANCAS DE ESPERA METÁLICAS PARA QUE: EL PERSONAL ADMINISTRATIVO, DEBIDO A QUE LA MAYORÍA SE ENCUENTRAN DETERIORADAS Y PARA BRINDAR UN ASIENTO AL CIUDADANO MUESTRAS REALIZA ALGÚN TRAMITE. "/>
    <s v="ABRIL"/>
    <m/>
    <m/>
    <m/>
    <n v="23250"/>
    <m/>
    <m/>
    <m/>
    <m/>
    <m/>
    <m/>
    <m/>
    <m/>
    <n v="23250"/>
    <m/>
    <n v="45"/>
  </r>
  <r>
    <s v="3111110025216O15E15221C04A04E912511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111"/>
    <s v="MUEBLES DE OFICINA Y ESTANTERÍA"/>
    <n v="110125"/>
    <n v="180000"/>
    <n v="-90000"/>
    <n v="90000"/>
    <s v="11 ARCHIVEROS VERTICALES DE 4 GAVETAS TAMAÑO OFICIO, 2 ARCHIVEROS HORIZONTALES, 10 LIBREROS DE 5 ENTREPAÑOS PARA QUE: LA ORGANIZACIÓN Y RESGUARDO DE ARCHIVO. "/>
    <s v="ABRIL"/>
    <m/>
    <m/>
    <m/>
    <n v="90000"/>
    <m/>
    <m/>
    <m/>
    <m/>
    <m/>
    <m/>
    <m/>
    <m/>
    <n v="90000"/>
    <m/>
    <n v="45"/>
  </r>
  <r>
    <s v="3111110025216O15E15221C04A04E912515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151"/>
    <s v="EQUIPO DE CÓMPUTO Y DE TECNOLOGÍAS DE LA INFORMACIÓN"/>
    <n v="110125"/>
    <n v="115000"/>
    <n v="-57500"/>
    <n v="57500"/>
    <s v="QUE: 08 COMPUTADORAS DE ESCRITORIO, 03 TELÉFONOS FIJOS DE OFICINA, 02 ESCÁNER DE DOCUMENTOS.  PARA QUE: REEMPLAZAR LOS EQUIPOS CON LOS QUE SE CUENTA, YA QUE NO SON COMPATIBLES CON LAS NECESIDADES QUE SE REQUIEREN, SON LENTAS Y NO CUENTAN CON CAPACIDAD SUFICIENTE, EFICIENCIA EN LAS ACTIVIDADES. "/>
    <s v="ABRIL"/>
    <m/>
    <m/>
    <m/>
    <n v="57500"/>
    <m/>
    <m/>
    <m/>
    <m/>
    <m/>
    <m/>
    <m/>
    <m/>
    <n v="57500"/>
    <m/>
    <n v="45"/>
  </r>
  <r>
    <s v="3111110065227O13E13624C03A01E911336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3"/>
    <n v="3361"/>
    <s v="SERVICIOS DE APOYO ADMINISTRATIVO, TRADUCCIÓN, FOTOCOPIADO E IMPRESIÓN"/>
    <n v="110125"/>
    <n v="150000"/>
    <m/>
    <n v="150000"/>
    <s v="Adquisición de cerámicas de numeración oficial y bitácoras, para la nomenclatura y control de edificaión de la ciudad."/>
    <s v="ABRIL "/>
    <m/>
    <m/>
    <m/>
    <n v="150000"/>
    <m/>
    <m/>
    <m/>
    <m/>
    <m/>
    <m/>
    <m/>
    <m/>
    <n v="150000"/>
    <m/>
    <n v="45"/>
  </r>
  <r>
    <s v="3111110025216O15E15221C04A04E911217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1"/>
    <s v="2"/>
    <n v="2171"/>
    <s v="MATERIALES Y ÚTILES DE ENSEÑANZA"/>
    <n v="110125"/>
    <n v="60000"/>
    <m/>
    <n v="60000"/>
    <s v="QUE: 200 CAJAS PLASTIFICADAS PARA QUE: MEJORAR EL FUNCIONAMIENTO DEL ARCHIVO DE LA DIRECCIÓN. "/>
    <s v="FEBRERO"/>
    <m/>
    <n v="60000"/>
    <m/>
    <m/>
    <m/>
    <m/>
    <m/>
    <m/>
    <m/>
    <m/>
    <m/>
    <m/>
    <n v="60000"/>
    <m/>
    <n v="45"/>
  </r>
  <r>
    <s v="3111110025216O15E15221C04A04E912564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641"/>
    <s v="SISTEMAS DE AIRE ACONDICIONADO, CALEFACCIÓN Y DE REFRIGERACIÓN INDUSTRIAL Y COMERCIAL"/>
    <n v="110125"/>
    <n v="50000"/>
    <m/>
    <n v="50000"/>
    <s v="QUE: 2 EQUIPOS DE AIRE ACONDICIONADO C/INSTALACIÓN PARA: LAS OFICINAS DE LA DEPENDENCIA EN RIVALES, DEBIDO A QUE NO CONTAMOS CON VENTILACIÓN NATURAL, NO EXISTEN VENTANAS."/>
    <s v="ABRIL"/>
    <m/>
    <m/>
    <m/>
    <n v="50000"/>
    <m/>
    <m/>
    <m/>
    <m/>
    <m/>
    <m/>
    <m/>
    <m/>
    <n v="50000"/>
    <m/>
    <n v="45"/>
  </r>
  <r>
    <s v="3111110025216O15E15221C04A04E911294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1"/>
    <s v="2"/>
    <n v="2941"/>
    <s v="REFACCIONES Y ACCESORIOS MENORES DE EQUIPO DE CÓMPUTO Y TECNOLOGÍAS DE LA INFORMACIÓN"/>
    <n v="110125"/>
    <n v="13500"/>
    <m/>
    <n v="13500"/>
    <s v="QUE: 15 TECLADOS, 15 MOUSE AMBOS PARA QUE: REEMPLAZAR TECLADOS Y MOUSES EN MAL ESTADO Y PODER REALIZAR LAS FUNCIONES ADMINISTRATIVAS."/>
    <s v="FEBRERO"/>
    <m/>
    <n v="13500"/>
    <m/>
    <m/>
    <m/>
    <m/>
    <m/>
    <m/>
    <m/>
    <m/>
    <m/>
    <m/>
    <n v="13500"/>
    <m/>
    <n v="45"/>
  </r>
  <r>
    <s v="3111110025216O15E15221C04A04E912519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191"/>
    <s v="OTROS MOBILIARIOS Y EQUIPOS DE ADMINISTRACIÓN"/>
    <n v="110125"/>
    <n v="12000"/>
    <m/>
    <n v="12000"/>
    <s v="QUE: 9 VENTILADORES DE PEDESTAL/TORRE, 1 PINTARON BLANCO 1.2 X .90 M PARA: VENTILAR EL AMBIENTE DEBIDO A QUE NO EXISTEN VENTANAS EN EL EDIFICIO. EL PINTARON PARA QUE: PLANEADOR DIARIO Y PIZARRÓN DE NOTAS DEL ÁREA."/>
    <s v="ABRIL"/>
    <m/>
    <m/>
    <m/>
    <n v="12000"/>
    <m/>
    <m/>
    <m/>
    <m/>
    <m/>
    <m/>
    <m/>
    <m/>
    <n v="12000"/>
    <m/>
    <n v="45"/>
  </r>
  <r>
    <s v="3111111034221O12E12106C02A05E9113581250125993"/>
    <n v="31111"/>
    <s v="11"/>
    <s v="COORDINACION GENERAL DE SERVICIOS MUNICIPALES"/>
    <s v="06C02A05"/>
    <s v="06"/>
    <x v="5"/>
    <s v="C"/>
    <s v="02"/>
    <x v="7"/>
    <s v="A"/>
    <s v="05"/>
    <s v="Recolección de residuos en Puntos limpios / Residuos Base 0"/>
    <s v="4"/>
    <s v="221"/>
    <s v="O12"/>
    <s v="E121"/>
    <m/>
    <n v="1103"/>
    <s v="DIRECCIÓN DE ASEO PÚBLICO"/>
    <s v="E"/>
    <s v="91"/>
    <n v="1"/>
    <s v="3"/>
    <n v="3581"/>
    <s v="SERVICIOS DE LIMPIEZA Y MANEJO DE DESECHOS"/>
    <n v="250125"/>
    <n v="100652656"/>
    <m/>
    <n v="100652656"/>
    <s v="SULO, SERVICIO DE RECOLECCION PUNTOS LIMPIOS (IRREDUCTIBLE)"/>
    <s v="ENERO"/>
    <n v="100652656"/>
    <m/>
    <m/>
    <m/>
    <m/>
    <m/>
    <m/>
    <m/>
    <m/>
    <m/>
    <m/>
    <m/>
    <n v="100652656"/>
    <m/>
    <n v="45"/>
  </r>
  <r>
    <s v="3111111034221O12E12106C02A01E9117921110125993"/>
    <n v="31111"/>
    <s v="11"/>
    <s v="COORDINACION GENERAL DE SERVICIOS MUNICIPALES"/>
    <s v="06C02A01"/>
    <s v="06"/>
    <x v="5"/>
    <s v="C"/>
    <s v="02"/>
    <x v="7"/>
    <s v="A"/>
    <s v="01"/>
    <s v="Recolección de residuos sólidos domiciliarios en el municipio"/>
    <s v="4"/>
    <s v="221"/>
    <s v="O12"/>
    <s v="E121"/>
    <m/>
    <n v="1103"/>
    <s v="DIRECCIÓN DE ASEO PÚBLICO"/>
    <s v="E"/>
    <s v="91"/>
    <n v="1"/>
    <s v="7"/>
    <s v="7921"/>
    <s v="CONTINGENCIAS SOCIOECONÓMICAS"/>
    <n v="110125"/>
    <m/>
    <m/>
    <n v="318215510.94999999"/>
    <s v="ARRENDAMIENTO DE CAMIONES PARA LA RECOLECCION DE RESIDUOS SÓLIDOS DOMICILIARIOS_x000a_(IRREDUCTIBLE)"/>
    <s v="ENERO"/>
    <n v="318215510.94999999"/>
    <m/>
    <m/>
    <m/>
    <m/>
    <m/>
    <m/>
    <m/>
    <m/>
    <m/>
    <m/>
    <m/>
    <n v="318215510.94999999"/>
    <m/>
    <n v="45"/>
  </r>
  <r>
    <s v="3111111034221O12E12106C02A01E91126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2"/>
    <n v="2611"/>
    <s v="COMBUSTIBLES, LUBRICANTES Y ADITIVOS"/>
    <n v="110125"/>
    <n v="100000000"/>
    <m/>
    <n v="100000000"/>
    <s v="COMPRA DE DIESEL 160 CAMIONES COMPACTADORES"/>
    <s v="ENERO"/>
    <n v="100000000"/>
    <m/>
    <m/>
    <m/>
    <m/>
    <m/>
    <m/>
    <m/>
    <m/>
    <m/>
    <m/>
    <m/>
    <n v="100000000"/>
    <m/>
    <n v="45"/>
  </r>
  <r>
    <s v="3111111074221O12E12106C04A03E9113511110125993"/>
    <n v="31111"/>
    <s v="11"/>
    <s v="COORDINACION GENERAL DE SERVICIOS MUNICIPALES"/>
    <s v="06C04A03"/>
    <s v="06"/>
    <x v="5"/>
    <s v="C"/>
    <s v="04"/>
    <x v="91"/>
    <s v="A"/>
    <s v="03"/>
    <s v="Realización de reencarpetamiento en vialidades públicas"/>
    <s v="4"/>
    <s v="221"/>
    <s v="O12"/>
    <s v="E121"/>
    <m/>
    <n v="1107"/>
    <s v="DIRECCIÓN DE PAVIMENTOS"/>
    <s v="E"/>
    <s v="91"/>
    <n v="1"/>
    <s v="3"/>
    <n v="3511"/>
    <s v="CONSERVACIÓN Y MANTENIMIENTO MENOR DE INMUEBLES"/>
    <n v="110125"/>
    <n v="100000000"/>
    <m/>
    <n v="100000000"/>
    <s v="SERVICIO DE MANTENIMIENTO DE VIALIDADES_x000a_(IRREDUCTIBLE)"/>
    <s v="ENERO"/>
    <n v="100000000"/>
    <m/>
    <m/>
    <m/>
    <m/>
    <m/>
    <m/>
    <m/>
    <m/>
    <m/>
    <m/>
    <m/>
    <n v="100000000"/>
    <m/>
    <n v="45"/>
  </r>
  <r>
    <s v="3111111024221O12E12106C01A01E911311125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250125"/>
    <n v="75330244"/>
    <m/>
    <n v="75330244"/>
    <s v="SUMINISTRO DE ENERGIA ELECTRICA A LA RED DE ALUMBRADO PÚBLICO POR PARTE DEL PROVEEDOR: C.F.E. SUMINITRADOR DE SERVICIOS BASICOS. _x000a_DIC 2024 A NOV 2025 (IRREDUCTIBLE)"/>
    <s v="ENERO, FEBRERO"/>
    <n v="6277520"/>
    <n v="69052724"/>
    <m/>
    <m/>
    <m/>
    <m/>
    <m/>
    <m/>
    <m/>
    <m/>
    <m/>
    <m/>
    <n v="75330244"/>
    <m/>
    <n v="45"/>
  </r>
  <r>
    <s v="3111111024221O12E12106C01A02E91139912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250125"/>
    <m/>
    <m/>
    <n v="73532866.549999997"/>
    <s v="MANTENIMIENTO Y PRESTACION DEL SERVICIO DE CONCESIONARIA DE LA RED DE ALUMRADO PUBLICO _x000a_DE DIC 2024 A NOV 2025 (IRREDUCTIBLE)"/>
    <s v="ENERO, FEBRERO"/>
    <n v="36766433.280000001"/>
    <n v="36766433.270000003"/>
    <m/>
    <m/>
    <m/>
    <m/>
    <m/>
    <m/>
    <m/>
    <m/>
    <m/>
    <m/>
    <n v="73532866.550000012"/>
    <m/>
    <n v="45"/>
  </r>
  <r>
    <s v="3111111064221O12E12106C05A01E911359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3"/>
    <n v="3591"/>
    <s v="SERVICIOS DE JARDINERÍA Y FUMIGACIÓN"/>
    <n v="110125"/>
    <n v="69479586"/>
    <m/>
    <n v="69479586"/>
    <s v="SERVICIO DE MANTENIMIENTO DE AREAS VERDES (IRREDUCTIBLE)"/>
    <s v="ENERO"/>
    <n v="69479586"/>
    <m/>
    <m/>
    <m/>
    <m/>
    <m/>
    <m/>
    <m/>
    <m/>
    <m/>
    <m/>
    <m/>
    <n v="69479586"/>
    <m/>
    <n v="45"/>
  </r>
  <r>
    <s v="3111111014221O12E12106C08A01E9113251110125993"/>
    <n v="31111"/>
    <s v="11"/>
    <s v="COORDINACION GENERAL DE SERVICIOS MUNICIPALES"/>
    <s v="06C08A01"/>
    <s v="06"/>
    <x v="5"/>
    <s v="C"/>
    <s v="08"/>
    <x v="93"/>
    <s v="A"/>
    <s v="01"/>
    <s v="Gestión de los insumos operativos y administrativos"/>
    <s v="4"/>
    <s v="221"/>
    <s v="O12"/>
    <s v="E121"/>
    <m/>
    <n v="1101"/>
    <s v="ENLACE ADMINISTRATIVO"/>
    <s v="E"/>
    <s v="91"/>
    <n v="1"/>
    <s v="3"/>
    <n v="3251"/>
    <s v="ARRENDAMIENTO DE EQUIPO DE TRANSPORTE"/>
    <n v="110125"/>
    <n v="52840325.014285721"/>
    <m/>
    <n v="52840325.009999998"/>
    <s v="COMPRA DE DIVERSOS VEHICULOS PARA LA OPERATIVIDAD DE LAS DIFERENTES DIRECCIONES DE ESTA COODINACIÓN_x000a_IRREDUCTIBLE"/>
    <s v="ENERO"/>
    <n v="52840325.009999998"/>
    <m/>
    <m/>
    <m/>
    <m/>
    <m/>
    <m/>
    <m/>
    <m/>
    <m/>
    <m/>
    <m/>
    <n v="52840325.009999998"/>
    <m/>
    <n v="45"/>
  </r>
  <r>
    <s v="3111111084226O12E12807C02A01E9111131150125993"/>
    <n v="31111"/>
    <s v="11"/>
    <s v="COORDINACION GENERAL DE SERVICIOS MUNICIPALES"/>
    <s v="07C02A01"/>
    <s v="07"/>
    <x v="29"/>
    <s v="C"/>
    <s v="02"/>
    <x v="94"/>
    <s v="A"/>
    <s v="01"/>
    <s v="Realización del sacrificio de reses,  cerdos, caprinos y ovinos"/>
    <s v="4"/>
    <s v="226"/>
    <s v="O12"/>
    <s v="E128"/>
    <m/>
    <n v="1108"/>
    <s v="DIRECCIÓN DE RASTRO"/>
    <s v="E"/>
    <s v="91"/>
    <n v="1"/>
    <s v="1"/>
    <s v="1131"/>
    <s v="SUELDO BASE"/>
    <n v="150125"/>
    <m/>
    <m/>
    <n v="52665844.118000001"/>
    <m/>
    <s v="ENERO"/>
    <n v="52665844.118000001"/>
    <m/>
    <m/>
    <m/>
    <m/>
    <m/>
    <m/>
    <m/>
    <m/>
    <m/>
    <m/>
    <m/>
    <n v="52665844.118000001"/>
    <m/>
    <n v="45"/>
  </r>
  <r>
    <s v="3111111024221O12E12106C01A01E911311116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160125"/>
    <n v="52053639.546712637"/>
    <m/>
    <n v="52053639.549999997"/>
    <s v="SUMINISTRO DE ENERGIA RENOVABLE PO PARTE DEL PROVEEDOR: ÉOLICA LOS ALTOS S.A.P.I  DE C.V. _x000a_DIC 2024 A NOV 2025 (IRREDUCTIBLE)"/>
    <s v="ENERO, FEBRERO"/>
    <n v="26026819.780000001"/>
    <n v="26026819.77"/>
    <m/>
    <m/>
    <m/>
    <m/>
    <m/>
    <m/>
    <m/>
    <m/>
    <m/>
    <m/>
    <n v="52053639.549999997"/>
    <m/>
    <n v="45"/>
  </r>
  <r>
    <s v="3111111044226O12E12407C01A02E9111131150125993"/>
    <n v="31111"/>
    <s v="11"/>
    <s v="COORDINACION GENERAL DE SERVICIOS MUNICIPALES"/>
    <s v="07C01A02"/>
    <s v="07"/>
    <x v="29"/>
    <s v="C"/>
    <s v="01"/>
    <x v="95"/>
    <s v="A"/>
    <s v="02"/>
    <s v="Mantenimiento de cementerios municipales  "/>
    <s v="4"/>
    <s v="226"/>
    <s v="O12"/>
    <s v="E124"/>
    <m/>
    <n v="1104"/>
    <s v="DIRECCIÓN DE CEMENTERIOS"/>
    <s v="E"/>
    <s v="91"/>
    <n v="1"/>
    <s v="1"/>
    <s v="1131"/>
    <s v="SUELDO BASE"/>
    <n v="150125"/>
    <m/>
    <m/>
    <n v="45901889.078000002"/>
    <m/>
    <s v="ENERO"/>
    <n v="45901889.078000002"/>
    <m/>
    <m/>
    <m/>
    <m/>
    <m/>
    <m/>
    <m/>
    <m/>
    <m/>
    <m/>
    <m/>
    <n v="45901889.078000002"/>
    <m/>
    <n v="45"/>
  </r>
  <r>
    <s v="3111111074221O12E12106C04A01E9111131150125993"/>
    <n v="31111"/>
    <s v="11"/>
    <s v="COORDINACION GENERAL DE SERVICIOS MUNICIPALES"/>
    <s v="06C04A01"/>
    <s v="06"/>
    <x v="5"/>
    <s v="C"/>
    <s v="04"/>
    <x v="91"/>
    <s v="A"/>
    <s v="01"/>
    <s v="Realización de bacheo en vialidades públicas municipales"/>
    <s v="4"/>
    <s v="221"/>
    <s v="O12"/>
    <s v="E121"/>
    <m/>
    <n v="1107"/>
    <s v="DIRECCIÓN DE PAVIMENTOS"/>
    <s v="E"/>
    <s v="91"/>
    <n v="1"/>
    <s v="1"/>
    <s v="1131"/>
    <s v="SUELDO BASE"/>
    <n v="150125"/>
    <m/>
    <m/>
    <n v="41491946.917999998"/>
    <m/>
    <s v="ENERO"/>
    <n v="41491946.917999998"/>
    <m/>
    <m/>
    <m/>
    <m/>
    <m/>
    <m/>
    <m/>
    <m/>
    <m/>
    <m/>
    <m/>
    <n v="41491946.917999998"/>
    <m/>
    <n v="45"/>
  </r>
  <r>
    <s v="3111111024221O12E12106C01A02E911113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131"/>
    <s v="SUELDO BASE"/>
    <n v="150125"/>
    <m/>
    <m/>
    <n v="40153983.398000002"/>
    <m/>
    <s v="ENERO"/>
    <n v="40153983.398000002"/>
    <m/>
    <m/>
    <m/>
    <m/>
    <m/>
    <m/>
    <m/>
    <m/>
    <m/>
    <m/>
    <m/>
    <n v="40153983.398000002"/>
    <m/>
    <n v="45"/>
  </r>
  <r>
    <s v="3111111084226O12E12807C02A01E9111131150125993"/>
    <n v="31111"/>
    <s v="11"/>
    <s v="COORDINACION GENERAL DE SERVICIOS MUNICIPALES"/>
    <s v="07C02A01"/>
    <s v="07"/>
    <x v="29"/>
    <s v="C"/>
    <s v="02"/>
    <x v="94"/>
    <s v="A"/>
    <s v="01"/>
    <s v="Realización del sacrificio de reses,  cerdos, caprinos y ovinos"/>
    <s v="4"/>
    <s v="226"/>
    <s v="O12"/>
    <s v="E128"/>
    <m/>
    <n v="1108"/>
    <s v="DIRECCIÓN DE RASTRO"/>
    <s v="E"/>
    <s v="91"/>
    <n v="1"/>
    <s v="1"/>
    <s v="1131"/>
    <s v="SUELDO BASE"/>
    <n v="150125"/>
    <m/>
    <m/>
    <n v="40066301.557999998"/>
    <m/>
    <s v="ENERO"/>
    <n v="40066301.557999998"/>
    <m/>
    <m/>
    <m/>
    <m/>
    <m/>
    <m/>
    <m/>
    <m/>
    <m/>
    <m/>
    <m/>
    <n v="40066301.557999998"/>
    <m/>
    <n v="45"/>
  </r>
  <r>
    <s v="3111111014221O12E12106C08A01E9111131150125993"/>
    <n v="31111"/>
    <s v="11"/>
    <s v="COORDINACION GENERAL DE SERVICIOS MUNICIPALES"/>
    <s v="06C08A01"/>
    <s v="06"/>
    <x v="5"/>
    <s v="C"/>
    <s v="08"/>
    <x v="93"/>
    <s v="A"/>
    <s v="01"/>
    <s v="Gestión de los insumos operativos y administrativos"/>
    <s v="4"/>
    <s v="221"/>
    <s v="O12"/>
    <s v="E121"/>
    <m/>
    <n v="1101"/>
    <s v="ENLACE ADMINISTRATIVO"/>
    <s v="E"/>
    <s v="91"/>
    <n v="1"/>
    <s v="1"/>
    <s v="1131"/>
    <s v="SUELDO BASE"/>
    <n v="150125"/>
    <m/>
    <m/>
    <n v="38511607.958000004"/>
    <m/>
    <s v="ENERO"/>
    <n v="38511607.958000004"/>
    <m/>
    <m/>
    <m/>
    <m/>
    <m/>
    <m/>
    <m/>
    <m/>
    <m/>
    <m/>
    <m/>
    <n v="38511607.958000004"/>
    <m/>
    <n v="45"/>
  </r>
  <r>
    <s v="3111111064221O12E12106C05A02E9113591110125993"/>
    <n v="31111"/>
    <s v="11"/>
    <s v="COORDINACION GENERAL DE SERVICIOS MUNICIPALES"/>
    <s v="06C05A02"/>
    <s v="06"/>
    <x v="5"/>
    <s v="C"/>
    <s v="05"/>
    <x v="92"/>
    <s v="A"/>
    <s v="02"/>
    <s v="Realización de manejo de arbolado urbano en el municipio de Guadalajara"/>
    <s v="4"/>
    <s v="221"/>
    <s v="O12"/>
    <s v="E121"/>
    <m/>
    <n v="1106"/>
    <s v="DIRECCIÓN DE PARQUES Y JARDINES"/>
    <s v="E"/>
    <s v="91"/>
    <n v="1"/>
    <s v="3"/>
    <n v="3591"/>
    <s v="SERVICIOS DE JARDINERÍA Y FUMIGACIÓN"/>
    <n v="110125"/>
    <n v="36000000"/>
    <m/>
    <n v="36000000"/>
    <s v="PODAS Y DERRIBOS DE ARBOLADO (IRREDUCTIBLE)"/>
    <s v="ENERO"/>
    <n v="36000000"/>
    <m/>
    <m/>
    <m/>
    <m/>
    <m/>
    <m/>
    <m/>
    <m/>
    <m/>
    <m/>
    <m/>
    <n v="36000000"/>
    <m/>
    <n v="45"/>
  </r>
  <r>
    <s v="3111111074221O12E12106C04A01E9113511110125993"/>
    <n v="31111"/>
    <s v="11"/>
    <s v="COORDINACION GENERAL DE SERVICIOS MUNICIPALES"/>
    <s v="06C04A01"/>
    <s v="06"/>
    <x v="5"/>
    <s v="C"/>
    <s v="04"/>
    <x v="91"/>
    <s v="A"/>
    <s v="01"/>
    <s v="Realización de bacheo en vialidades públicas municipales"/>
    <s v="4"/>
    <s v="221"/>
    <s v="O12"/>
    <s v="E121"/>
    <m/>
    <n v="1107"/>
    <s v="DIRECCIÓN DE PAVIMENTOS"/>
    <s v="E"/>
    <s v="91"/>
    <n v="1"/>
    <s v="3"/>
    <n v="3511"/>
    <s v="CONSERVACIÓN Y MANTENIMIENTO MENOR DE INMUEBLES"/>
    <n v="110125"/>
    <n v="35000000"/>
    <m/>
    <n v="35000000"/>
    <s v="SERVICIO DE BACHEO SUPERFICIAL EN VIALIDADES_x000a_(IRREDUCTIBLE)"/>
    <s v="ENERO"/>
    <n v="35000000"/>
    <m/>
    <m/>
    <m/>
    <m/>
    <m/>
    <m/>
    <m/>
    <m/>
    <m/>
    <m/>
    <m/>
    <n v="35000000"/>
    <m/>
    <n v="45"/>
  </r>
  <r>
    <s v="3111111064221O12E12106C05A01E911141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11"/>
    <s v="APORTACIONES DE SEGURIDAD SOCIAL"/>
    <n v="150125"/>
    <m/>
    <m/>
    <n v="34765396.560000002"/>
    <m/>
    <s v="ENERO"/>
    <n v="34765396.560000002"/>
    <m/>
    <m/>
    <m/>
    <m/>
    <m/>
    <m/>
    <m/>
    <m/>
    <m/>
    <m/>
    <m/>
    <n v="34765396.560000002"/>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34611571"/>
    <m/>
    <n v="34611571"/>
    <s v="AMPLIACION: INCORPORACION DE 18,558 LUMINARIAS A LA CONCESION DE GUADALAJARA"/>
    <s v="FEBRERO"/>
    <m/>
    <n v="34611571"/>
    <m/>
    <m/>
    <m/>
    <m/>
    <m/>
    <m/>
    <m/>
    <m/>
    <m/>
    <m/>
    <n v="34611571"/>
    <m/>
    <n v="45"/>
  </r>
  <r>
    <s v="3111111024221O12E12106C01A01E911311125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250125"/>
    <n v="85460472"/>
    <m/>
    <n v="33406832.449999999"/>
    <s v="SUMINISTRO DE ENERGIA RENOVABLE PO PARTE DEL PROVEEDOR: ÉOLICA LOS ALTOS S.A.P.I  DE C.V. _x000a_DIC 2024 A NOV 2025 (IRREDUCTIBLE)"/>
    <s v="ENERO, FEBRERO"/>
    <n v="16703416.23"/>
    <n v="16703416.220000001"/>
    <m/>
    <m/>
    <m/>
    <m/>
    <m/>
    <m/>
    <m/>
    <m/>
    <m/>
    <m/>
    <n v="33406832.450000003"/>
    <m/>
    <n v="45"/>
  </r>
  <r>
    <s v="3111111114221O12E12106C06A01E9111131150125993"/>
    <n v="31111"/>
    <s v="11"/>
    <s v="COORDINACION GENERAL DE SERVICIOS MUNICIPALES"/>
    <s v="06C06A01"/>
    <s v="06"/>
    <x v="5"/>
    <s v="C"/>
    <s v="06"/>
    <x v="96"/>
    <s v="A"/>
    <s v="01"/>
    <s v="Mantenimiento de ciclovías realizado"/>
    <s v="4"/>
    <s v="221"/>
    <s v="O12"/>
    <s v="E121"/>
    <m/>
    <n v="1111"/>
    <s v="DIRECCIÓN GUADALAJARA LIMPIA"/>
    <s v="E"/>
    <s v="91"/>
    <n v="1"/>
    <s v="1"/>
    <s v="1131"/>
    <s v="SUELDO BASE"/>
    <n v="150125"/>
    <m/>
    <m/>
    <n v="32868420.038000003"/>
    <m/>
    <s v="ENERO"/>
    <n v="32868420.038000003"/>
    <m/>
    <m/>
    <m/>
    <m/>
    <m/>
    <m/>
    <m/>
    <m/>
    <m/>
    <m/>
    <m/>
    <n v="32868420.038000003"/>
    <m/>
    <n v="45"/>
  </r>
  <r>
    <s v="3111111014221O12E12106C08A01E9113261110125993"/>
    <n v="31111"/>
    <s v="11"/>
    <s v="COORDINACION GENERAL DE SERVICIOS MUNICIPALES"/>
    <s v="06C08A01"/>
    <s v="06"/>
    <x v="5"/>
    <s v="C"/>
    <s v="08"/>
    <x v="93"/>
    <s v="A"/>
    <s v="01"/>
    <s v="Gestión de los insumos operativos y administrativos"/>
    <s v="4"/>
    <s v="221"/>
    <s v="O12"/>
    <s v="E121"/>
    <m/>
    <n v="1101"/>
    <s v="ENLACE ADMINISTRATIVO"/>
    <s v="E"/>
    <s v="91"/>
    <n v="1"/>
    <s v="3"/>
    <n v="3261"/>
    <s v="ARRENDAMIENTO DE MAQUINARIA, OTROS EQUIPOS Y HERRAMIENTAS"/>
    <n v="110125"/>
    <n v="30047472.428571433"/>
    <m/>
    <n v="30047472.43"/>
    <s v="COMPRA DE BARREDORAS PARA TRABAJOS DE LIMPIEZA POR PARTE DE ASEO PÚBLICO_x000a_IRREDUCTIBLE"/>
    <s v="ENERO"/>
    <n v="30047472.43"/>
    <m/>
    <m/>
    <m/>
    <m/>
    <m/>
    <m/>
    <m/>
    <m/>
    <m/>
    <m/>
    <m/>
    <n v="30047472.43"/>
    <m/>
    <n v="45"/>
  </r>
  <r>
    <s v="3111111014221O12E12106C08A01E9113571110125993"/>
    <n v="31111"/>
    <s v="11"/>
    <s v="COORDINACION GENERAL DE SERVICIOS MUNICIPALES"/>
    <s v="06C08A01"/>
    <s v="06"/>
    <x v="5"/>
    <s v="C"/>
    <s v="08"/>
    <x v="93"/>
    <s v="A"/>
    <s v="01"/>
    <s v="Gestión de los insumos operativos y administrativos"/>
    <s v="4"/>
    <s v="221"/>
    <s v="O12"/>
    <s v="E121"/>
    <m/>
    <n v="1101"/>
    <s v="ENLACE ADMINISTRATIVO"/>
    <s v="E"/>
    <s v="91"/>
    <n v="1"/>
    <s v="3"/>
    <n v="3571"/>
    <s v="INSTALACIÓN, REPARACIÓN Y MANTENIMIENTO DE MAQUINARIA, OTROS EQUIPOS Y HERRAMIENTA"/>
    <n v="110125"/>
    <n v="30000000"/>
    <m/>
    <n v="30000000"/>
    <s v="MANTENIMIENTO PARA MAQUINARIA POR ADQUIRIR EN EL EJERCICIO 2025"/>
    <s v="JUNIO"/>
    <m/>
    <m/>
    <m/>
    <m/>
    <m/>
    <n v="30000000"/>
    <m/>
    <m/>
    <m/>
    <m/>
    <m/>
    <m/>
    <n v="30000000"/>
    <m/>
    <n v="45"/>
  </r>
  <r>
    <s v="3111111054221O12E12106C03A01E9111131160125993"/>
    <n v="31111"/>
    <s v="11"/>
    <s v="COORDINACION GENERAL DE SERVICIOS MUNICIPALES"/>
    <s v="06C03A01"/>
    <s v="06"/>
    <x v="5"/>
    <s v="C"/>
    <s v="03"/>
    <x v="97"/>
    <s v="A"/>
    <s v="01"/>
    <s v="Mantenimiento de fuentes con limpieza"/>
    <s v="4"/>
    <s v="221"/>
    <s v="O12"/>
    <s v="E121"/>
    <m/>
    <n v="1105"/>
    <s v="DIRECCIÓN DE MEJORAMIENTO URBANO"/>
    <s v="E"/>
    <s v="91"/>
    <n v="1"/>
    <s v="1"/>
    <s v="1131"/>
    <s v="SUELDO BASE"/>
    <n v="160125"/>
    <m/>
    <m/>
    <n v="29382883.350000001"/>
    <m/>
    <s v="ENERO"/>
    <n v="29382883.350000001"/>
    <m/>
    <m/>
    <m/>
    <m/>
    <m/>
    <m/>
    <m/>
    <m/>
    <m/>
    <m/>
    <m/>
    <n v="29382883.350000001"/>
    <m/>
    <n v="45"/>
  </r>
  <r>
    <s v="3111111124221O12E12106C07A02E911113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131"/>
    <s v="SUELDO BASE"/>
    <n v="150125"/>
    <m/>
    <m/>
    <n v="29095680.998"/>
    <m/>
    <s v="ENERO"/>
    <n v="29095680.998"/>
    <m/>
    <m/>
    <m/>
    <m/>
    <m/>
    <m/>
    <m/>
    <m/>
    <m/>
    <m/>
    <m/>
    <n v="29095680.998"/>
    <m/>
    <n v="45"/>
  </r>
  <r>
    <s v="3111111014221O12E12106C08A01E9111131150125993"/>
    <n v="31111"/>
    <s v="11"/>
    <s v="COORDINACION GENERAL DE SERVICIOS MUNICIPALES"/>
    <s v="06C08A01"/>
    <s v="06"/>
    <x v="5"/>
    <s v="C"/>
    <s v="08"/>
    <x v="93"/>
    <s v="A"/>
    <s v="01"/>
    <s v="Gestión de los insumos operativos y administrativos"/>
    <s v="4"/>
    <s v="221"/>
    <s v="O12"/>
    <s v="E121"/>
    <m/>
    <n v="1101"/>
    <s v="ENLACE ADMINISTRATIVO"/>
    <s v="E"/>
    <s v="91"/>
    <n v="1"/>
    <s v="1"/>
    <s v="1131"/>
    <s v="SUELDO BASE"/>
    <n v="150125"/>
    <m/>
    <m/>
    <n v="26645968.668000001"/>
    <m/>
    <s v="ENERO"/>
    <n v="26645968.668000001"/>
    <m/>
    <m/>
    <m/>
    <m/>
    <m/>
    <m/>
    <m/>
    <m/>
    <m/>
    <m/>
    <m/>
    <n v="26645968.668000001"/>
    <m/>
    <n v="45"/>
  </r>
  <r>
    <s v="3111111064221O12E12106C05A01E91113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321"/>
    <s v="PRIMAS DE VACACIONES, DOMINICAL Y GRATIFICACIÓN DE FIN DE AÑO"/>
    <n v="150125"/>
    <m/>
    <m/>
    <n v="22130750.18"/>
    <m/>
    <s v="ENERO"/>
    <n v="22130750.18"/>
    <m/>
    <m/>
    <m/>
    <m/>
    <m/>
    <m/>
    <m/>
    <m/>
    <m/>
    <m/>
    <m/>
    <n v="22130750.18"/>
    <m/>
    <n v="45"/>
  </r>
  <r>
    <s v="3111111054221O12E12106C03A06E9113581250125993"/>
    <n v="31111"/>
    <s v="11"/>
    <s v="COORDINACION GENERAL DE SERVICIOS MUNICIPALES"/>
    <s v="06C03A06"/>
    <s v="06"/>
    <x v="5"/>
    <s v="C"/>
    <s v="03"/>
    <x v="97"/>
    <s v="A"/>
    <s v="06"/>
    <s v="Recoleccion de desechos solidos en la vía píblica"/>
    <s v="4"/>
    <s v="221"/>
    <s v="O12"/>
    <s v="E121"/>
    <m/>
    <n v="1105"/>
    <s v="DIRECCIÓN DE MEJORAMIENTO URBANO"/>
    <s v="E"/>
    <s v="91"/>
    <n v="1"/>
    <s v="3"/>
    <n v="3581"/>
    <s v="SERVICIOS DE LIMPIEZA Y MANEJO DE DESECHOS"/>
    <n v="250125"/>
    <n v="22000000"/>
    <n v="-10891338.630000001"/>
    <n v="11108661.369999999"/>
    <s v=" RECOLECCION DE DESECHOS SOLIDOS_x000a_(IRREDUCTIBLE)"/>
    <s v="ENERO"/>
    <n v="11108661.369999999"/>
    <m/>
    <m/>
    <m/>
    <m/>
    <m/>
    <m/>
    <m/>
    <m/>
    <m/>
    <m/>
    <m/>
    <n v="11108661.369999999"/>
    <m/>
    <n v="45"/>
  </r>
  <r>
    <s v="3111111054221O12E12106C03A01E9111221150125993"/>
    <n v="31111"/>
    <s v="11"/>
    <s v="COORDINACION GENERAL DE SERVICIOS MUNICIPALES"/>
    <s v="06C03A01"/>
    <s v="06"/>
    <x v="5"/>
    <s v="C"/>
    <s v="03"/>
    <x v="97"/>
    <s v="A"/>
    <s v="01"/>
    <s v="Mantenimiento de fuentes con limpieza"/>
    <s v="4"/>
    <s v="221"/>
    <s v="O12"/>
    <s v="E121"/>
    <m/>
    <n v="1105"/>
    <s v="DIRECCIÓN DE MEJORAMIENTO URBANO"/>
    <s v="E"/>
    <s v="91"/>
    <n v="1"/>
    <s v="1"/>
    <s v="1221"/>
    <s v="SUELDO PARA PERSONAL EVENTUAL"/>
    <n v="150125"/>
    <m/>
    <m/>
    <n v="20386584"/>
    <m/>
    <s v="ENERO"/>
    <n v="20386584"/>
    <m/>
    <m/>
    <m/>
    <m/>
    <m/>
    <m/>
    <m/>
    <m/>
    <m/>
    <m/>
    <m/>
    <n v="20386584"/>
    <m/>
    <n v="45"/>
  </r>
  <r>
    <s v="3111111034221O12E12106C02A01E911141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11"/>
    <s v="APORTACIONES DE SEGURIDAD SOCIAL"/>
    <n v="150125"/>
    <m/>
    <m/>
    <n v="20294688.960000001"/>
    <m/>
    <s v="ENERO"/>
    <n v="20294688.960000001"/>
    <m/>
    <m/>
    <m/>
    <m/>
    <m/>
    <m/>
    <m/>
    <m/>
    <m/>
    <m/>
    <m/>
    <n v="20294688.960000001"/>
    <m/>
    <n v="45"/>
  </r>
  <r>
    <s v="3111111054221O12E12106C03A07E9713511110125993"/>
    <n v="31111"/>
    <s v="11"/>
    <s v="COORDINACION GENERAL DE SERVICIOS MUNICIPALES"/>
    <s v="06C03A07"/>
    <s v="06"/>
    <x v="5"/>
    <s v="C"/>
    <s v="03"/>
    <x v="97"/>
    <s v="A"/>
    <s v="07"/>
    <s v="Reparación de banquetas en la vía pública"/>
    <s v="4"/>
    <s v="221"/>
    <s v="O12"/>
    <s v="E121"/>
    <m/>
    <n v="1105"/>
    <s v="DIRECCIÓN DE MEJORAMIENTO URBANO"/>
    <s v="E"/>
    <s v="97"/>
    <n v="1"/>
    <s v="3"/>
    <n v="3511"/>
    <s v="CONSERVACIÓN Y MANTENIMIENTO MENOR DE INMUEBLES"/>
    <n v="110125"/>
    <n v="20000000"/>
    <m/>
    <n v="20000000"/>
    <s v="REPARACION DE BANQUETAS"/>
    <s v="ENERO"/>
    <n v="20000000"/>
    <m/>
    <m/>
    <m/>
    <m/>
    <m/>
    <m/>
    <m/>
    <m/>
    <m/>
    <m/>
    <m/>
    <n v="20000000"/>
    <m/>
    <n v="45"/>
  </r>
  <r>
    <s v="3111111074221O12E12106C04A05E9113511110125993"/>
    <n v="31111"/>
    <s v="11"/>
    <s v="COORDINACION GENERAL DE SERVICIOS MUNICIPALES"/>
    <s v="06C04A05"/>
    <s v="06"/>
    <x v="5"/>
    <s v="C"/>
    <s v="04"/>
    <x v="91"/>
    <s v="A"/>
    <s v="05"/>
    <s v="Realización de balizamiento"/>
    <s v="4"/>
    <s v="221"/>
    <s v="O12"/>
    <s v="E121"/>
    <m/>
    <n v="1107"/>
    <s v="DIRECCIÓN DE PAVIMENTOS"/>
    <s v="E"/>
    <s v="91"/>
    <n v="1"/>
    <s v="3"/>
    <n v="3511"/>
    <s v="CONSERVACIÓN Y MANTENIMIENTO MENOR DE INMUEBLES"/>
    <n v="110125"/>
    <n v="20000000"/>
    <m/>
    <n v="20000000"/>
    <s v="SERVICIO DE BALIZAMIENTO EN VIALIDADES_x000a_(IRREDUCTIBLE)"/>
    <s v="ENERO"/>
    <n v="20000000"/>
    <m/>
    <m/>
    <m/>
    <m/>
    <m/>
    <m/>
    <m/>
    <m/>
    <m/>
    <m/>
    <m/>
    <n v="20000000"/>
    <m/>
    <n v="45"/>
  </r>
  <r>
    <s v="3111111034221O12E12106C02A04E9113581110125993"/>
    <n v="31111"/>
    <s v="11"/>
    <s v="COORDINACION GENERAL DE SERVICIOS MUNICIPALES"/>
    <s v="06C02A04"/>
    <s v="06"/>
    <x v="5"/>
    <s v="C"/>
    <s v="02"/>
    <x v="7"/>
    <s v="A"/>
    <s v="04"/>
    <s v="Recolección de residuos de papeleras realizada"/>
    <s v="4"/>
    <s v="221"/>
    <s v="O12"/>
    <s v="E121"/>
    <m/>
    <n v="1103"/>
    <s v="DIRECCIÓN DE ASEO PÚBLICO"/>
    <s v="E"/>
    <s v="91"/>
    <n v="1"/>
    <s v="3"/>
    <n v="3581"/>
    <s v="SERVICIOS DE LIMPIEZA Y MANEJO DE DESECHOS"/>
    <n v="110125"/>
    <n v="18154025"/>
    <m/>
    <n v="18154025"/>
    <s v="SULO, SERVICIO DE RECOLECCION PAPELERAS (IRREDUCTIBLE)"/>
    <s v="ENERO"/>
    <n v="18154025"/>
    <m/>
    <m/>
    <m/>
    <m/>
    <m/>
    <m/>
    <m/>
    <m/>
    <m/>
    <m/>
    <m/>
    <n v="18154025"/>
    <m/>
    <n v="45"/>
  </r>
  <r>
    <s v="3111111074221O12E12106C04A03E9112491110125993"/>
    <n v="31111"/>
    <s v="11"/>
    <s v="COORDINACION GENERAL DE SERVICIOS MUNICIPALES"/>
    <s v="06C04A03"/>
    <s v="06"/>
    <x v="5"/>
    <s v="C"/>
    <s v="04"/>
    <x v="91"/>
    <s v="A"/>
    <s v="03"/>
    <s v="Realización de reencarpetamiento en vialidades públicas"/>
    <s v="4"/>
    <s v="221"/>
    <s v="O12"/>
    <s v="E121"/>
    <m/>
    <n v="1107"/>
    <s v="DIRECCIÓN DE PAVIMENTOS"/>
    <s v="E"/>
    <s v="91"/>
    <n v="1"/>
    <s v="2"/>
    <n v="2491"/>
    <s v="OTROS MATERIALES Y ARTÍCULOS DE CONSTRUCCIÓN Y REPARACIÓN"/>
    <n v="110125"/>
    <n v="17804793.600000001"/>
    <m/>
    <n v="17804793.600000001"/>
    <s v="MEZCLA CALIENTE ASFALTICA PARA PARA REENCARPETAMIENTO DE VIALIDADES._x000a_(IRREDUCTIBLE)"/>
    <s v="ENERO"/>
    <n v="17804793.600000001"/>
    <m/>
    <m/>
    <m/>
    <m/>
    <m/>
    <m/>
    <m/>
    <m/>
    <m/>
    <m/>
    <m/>
    <n v="17804793.600000001"/>
    <m/>
    <n v="45"/>
  </r>
  <r>
    <s v="3111111024221O12E12106C01A02E911351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511"/>
    <s v="CONSERVACIÓN Y MANTENIMIENTO MENOR DE INMUEBLES"/>
    <n v="110125"/>
    <n v="17600000"/>
    <m/>
    <n v="17600000"/>
    <s v="MANTENIMIENTO A LA ILUMINACION ARQUITECTONICA EN ESPACIOS EMBLEMATICOS DE LA CIUDAD_x000a_ENE A DIC 2025 (IRREDUCTIBLE)"/>
    <s v="ENERO"/>
    <n v="17600000"/>
    <m/>
    <m/>
    <m/>
    <m/>
    <m/>
    <m/>
    <m/>
    <m/>
    <m/>
    <m/>
    <m/>
    <n v="17600000"/>
    <m/>
    <n v="45"/>
  </r>
  <r>
    <s v="3111111074221O12E12106C04A01E9112491110125993"/>
    <n v="31111"/>
    <s v="11"/>
    <s v="COORDINACION GENERAL DE SERVICIOS MUNICIPALES"/>
    <s v="06C04A01"/>
    <s v="06"/>
    <x v="5"/>
    <s v="C"/>
    <s v="04"/>
    <x v="91"/>
    <s v="A"/>
    <s v="01"/>
    <s v="Realización de bacheo en vialidades públicas municipales"/>
    <s v="4"/>
    <s v="221"/>
    <s v="O12"/>
    <s v="E121"/>
    <m/>
    <n v="1107"/>
    <s v="DIRECCIÓN DE PAVIMENTOS"/>
    <s v="E"/>
    <s v="91"/>
    <n v="1"/>
    <s v="2"/>
    <n v="2491"/>
    <s v="OTROS MATERIALES Y ARTÍCULOS DE CONSTRUCCIÓN Y REPARACIÓN"/>
    <n v="110125"/>
    <n v="17353304.199999999"/>
    <m/>
    <n v="17353304.199999999"/>
    <s v="MEZCLA CALIENTE ASFALTICA  PARA BACHEO._x000a_(IRREDUCTIBLE)"/>
    <s v="ENERO"/>
    <n v="17353304.199999999"/>
    <m/>
    <m/>
    <m/>
    <m/>
    <m/>
    <m/>
    <m/>
    <m/>
    <m/>
    <m/>
    <m/>
    <n v="17353304.199999999"/>
    <m/>
    <n v="45"/>
  </r>
  <r>
    <s v="3111111054221O12E12106C03A01E9113511110125993"/>
    <n v="31111"/>
    <s v="11"/>
    <s v="COORDINACION GENERAL DE SERVICIOS MUNICIPALES"/>
    <s v="06C03A01"/>
    <s v="06"/>
    <x v="5"/>
    <s v="C"/>
    <s v="03"/>
    <x v="97"/>
    <s v="A"/>
    <s v="01"/>
    <s v="Mantenimiento de fuentes con limpieza"/>
    <s v="4"/>
    <s v="221"/>
    <s v="O12"/>
    <s v="E121"/>
    <m/>
    <n v="1105"/>
    <s v="DIRECCIÓN DE MEJORAMIENTO URBANO"/>
    <s v="E"/>
    <s v="91"/>
    <n v="1"/>
    <s v="3"/>
    <n v="3511"/>
    <s v="CONSERVACIÓN Y MANTENIMIENTO MENOR DE INMUEBLES"/>
    <n v="110125"/>
    <n v="15000000"/>
    <m/>
    <n v="15000000"/>
    <s v="REHABILITACION INTEGRAL DE FUENTES (ELECTRICO, HIDRAULICO Y ESTRUCTURAL)"/>
    <s v="ENERO"/>
    <n v="15000000"/>
    <m/>
    <m/>
    <m/>
    <m/>
    <m/>
    <m/>
    <m/>
    <m/>
    <m/>
    <m/>
    <m/>
    <n v="15000000"/>
    <m/>
    <n v="45"/>
  </r>
  <r>
    <s v="3111111034221O12E12106C02A01E91113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321"/>
    <s v="PRIMAS DE VACACIONES, DOMINICAL Y GRATIFICACIÓN DE FIN DE AÑO"/>
    <n v="150125"/>
    <m/>
    <m/>
    <n v="12919072.91"/>
    <m/>
    <s v="ENERO"/>
    <n v="12919072.91"/>
    <m/>
    <m/>
    <m/>
    <m/>
    <m/>
    <m/>
    <m/>
    <m/>
    <m/>
    <m/>
    <m/>
    <n v="12919072.91"/>
    <m/>
    <n v="45"/>
  </r>
  <r>
    <s v="3111111024221O12E12106C01A01E911311111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110125"/>
    <n v="12489036"/>
    <m/>
    <n v="12489036"/>
    <s v="PAGO DE CONCILIACION DE ENERGÍA AL PROVEEDOR: C.F.E. SUMINITRADOR DE SERVICIOS BASICOS. "/>
    <s v="MARZO, JUNIO, SEPTIEMBRE"/>
    <m/>
    <m/>
    <n v="4163012"/>
    <m/>
    <m/>
    <n v="4163012"/>
    <m/>
    <m/>
    <n v="4163012"/>
    <m/>
    <m/>
    <m/>
    <n v="12489036"/>
    <m/>
    <n v="45"/>
  </r>
  <r>
    <s v="3111111034221O12E12106C02A01E91112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221"/>
    <s v="SUELDO PARA PERSONAL EVENTUAL"/>
    <n v="150125"/>
    <m/>
    <m/>
    <n v="11831568"/>
    <m/>
    <s v="ENERO"/>
    <n v="11831568"/>
    <m/>
    <m/>
    <m/>
    <m/>
    <m/>
    <m/>
    <m/>
    <m/>
    <m/>
    <m/>
    <m/>
    <n v="11831568"/>
    <m/>
    <n v="45"/>
  </r>
  <r>
    <s v="3111111034221O12E12106C02A01E911326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261"/>
    <s v="ARRENDAMIENTO DE MAQUINARIA, OTROS EQUIPOS Y HERRAMIENTAS"/>
    <n v="110125"/>
    <n v="10000000"/>
    <n v="20815094.960000001"/>
    <n v="30815094.960000001"/>
    <s v="ARRENDAMIENTO DE MAQUINARIA 24/7 LOS 365 DÍAS AL AÑO"/>
    <s v="ENERO"/>
    <n v="30815094.960000001"/>
    <m/>
    <m/>
    <m/>
    <m/>
    <m/>
    <m/>
    <m/>
    <m/>
    <m/>
    <m/>
    <m/>
    <n v="30815094.960000001"/>
    <m/>
    <n v="45"/>
  </r>
  <r>
    <s v="3111111014221O12E12106C08A01E9113451110125993"/>
    <n v="31111"/>
    <s v="11"/>
    <s v="COORDINACION GENERAL DE SERVICIOS MUNICIPALES"/>
    <s v="06C08A01"/>
    <s v="06"/>
    <x v="5"/>
    <s v="C"/>
    <s v="08"/>
    <x v="93"/>
    <s v="A"/>
    <s v="01"/>
    <s v="Gestión de los insumos operativos y administrativos"/>
    <s v="4"/>
    <s v="221"/>
    <s v="O12"/>
    <s v="E121"/>
    <m/>
    <n v="1101"/>
    <s v="ENLACE ADMINISTRATIVO"/>
    <s v="E"/>
    <s v="91"/>
    <n v="1"/>
    <s v="3"/>
    <n v="3451"/>
    <s v="SEGURO DE BIENES PATRIMONIALES"/>
    <n v="110125"/>
    <n v="9100000"/>
    <m/>
    <n v="9100000"/>
    <s v="POLIZAS DE SEGURO PARA VEHICULOS Y MAQUINARIA POR ADQUIRIR EN EL EJERCICIO 2025"/>
    <s v="JUNIO"/>
    <m/>
    <m/>
    <m/>
    <m/>
    <m/>
    <n v="9100000"/>
    <m/>
    <m/>
    <m/>
    <m/>
    <m/>
    <m/>
    <n v="9100000"/>
    <m/>
    <n v="45"/>
  </r>
  <r>
    <s v="3111111054221O12E12106C03A01E9111411150125993"/>
    <n v="31111"/>
    <s v="11"/>
    <s v="COORDINACION GENERAL DE SERVICIOS MUNICIPALES"/>
    <s v="06C03A01"/>
    <s v="06"/>
    <x v="5"/>
    <s v="C"/>
    <s v="03"/>
    <x v="97"/>
    <s v="A"/>
    <s v="01"/>
    <s v="Mantenimiento de fuentes con limpieza"/>
    <s v="4"/>
    <s v="221"/>
    <s v="O12"/>
    <s v="E121"/>
    <m/>
    <n v="1105"/>
    <s v="DIRECCIÓN DE MEJORAMIENTO URBANO"/>
    <s v="E"/>
    <s v="91"/>
    <n v="1"/>
    <s v="1"/>
    <s v="1411"/>
    <s v="APORTACIONES DE SEGURIDAD SOCIAL"/>
    <n v="150125"/>
    <m/>
    <m/>
    <n v="8947208.1600000001"/>
    <m/>
    <s v="ENERO"/>
    <n v="8947208.1600000001"/>
    <m/>
    <m/>
    <m/>
    <m/>
    <m/>
    <m/>
    <m/>
    <m/>
    <m/>
    <m/>
    <m/>
    <n v="8947208.1600000001"/>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8918312"/>
    <m/>
    <n v="8918312"/>
    <s v="MANTENIMIENTO A REPARACION DE RDS"/>
    <s v="FEBRERO"/>
    <m/>
    <n v="8918312"/>
    <m/>
    <m/>
    <m/>
    <m/>
    <m/>
    <m/>
    <m/>
    <m/>
    <m/>
    <m/>
    <n v="8918312"/>
    <m/>
    <n v="45"/>
  </r>
  <r>
    <s v="3111111064221O12E12106C05A01E911131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311"/>
    <s v="PRIMAS POR AÑOS DE SERVICIOS EFECTIVOS PRESTADOS"/>
    <n v="150125"/>
    <m/>
    <m/>
    <n v="8536559.2799999993"/>
    <m/>
    <s v="ENERO"/>
    <n v="8536559.2799999993"/>
    <m/>
    <m/>
    <m/>
    <m/>
    <m/>
    <m/>
    <m/>
    <m/>
    <m/>
    <m/>
    <m/>
    <n v="8536559.2799999993"/>
    <m/>
    <n v="45"/>
  </r>
  <r>
    <s v="3111111034221O12E12106C02A02E9113581110125993"/>
    <n v="31111"/>
    <s v="11"/>
    <s v="COORDINACION GENERAL DE SERVICIOS MUNICIPALES"/>
    <s v="06C02A02"/>
    <s v="06"/>
    <x v="5"/>
    <s v="C"/>
    <s v="02"/>
    <x v="7"/>
    <s v="A"/>
    <s v="02"/>
    <s v="Recolección de residuos sólidos en tianguis"/>
    <s v="4"/>
    <s v="221"/>
    <s v="O12"/>
    <s v="E121"/>
    <m/>
    <n v="1103"/>
    <s v="DIRECCIÓN DE ASEO PÚBLICO"/>
    <s v="E"/>
    <s v="91"/>
    <n v="1"/>
    <s v="3"/>
    <n v="3581"/>
    <s v="SERVICIOS DE LIMPIEZA Y MANEJO DE DESECHOS"/>
    <n v="110125"/>
    <n v="8370000"/>
    <m/>
    <n v="8370000"/>
    <s v="RECOLECCION DE RESIDUOS ORGANICOS MERCADO DE ABASTOS"/>
    <s v="ENERO"/>
    <n v="8370000"/>
    <m/>
    <m/>
    <m/>
    <m/>
    <m/>
    <m/>
    <m/>
    <m/>
    <m/>
    <m/>
    <m/>
    <n v="8370000"/>
    <m/>
    <n v="45"/>
  </r>
  <r>
    <s v="3111111114221O12E12106C06A01E9125671110125993"/>
    <n v="31111"/>
    <s v="11"/>
    <s v="COORDINACION GENERAL DE SERVICIOS MUNICIPALES"/>
    <s v="06C06A01"/>
    <s v="06"/>
    <x v="5"/>
    <s v="C"/>
    <s v="06"/>
    <x v="96"/>
    <s v="A"/>
    <s v="01"/>
    <s v="Mantenimiento de ciclovías realizado"/>
    <s v="4"/>
    <s v="221"/>
    <s v="O12"/>
    <s v="E121"/>
    <m/>
    <n v="1111"/>
    <s v="DIRECCIÓN GUADALAJARA LIMPIA"/>
    <s v="E"/>
    <s v="91"/>
    <n v="2"/>
    <s v="5"/>
    <n v="5671"/>
    <s v="HERRAMIENTAS Y MÁQUINAS-HERRAMIENTA"/>
    <n v="110125"/>
    <n v="8363402"/>
    <m/>
    <n v="8363402"/>
    <s v="HIDRO LAVADORA INDUSTRIAL , DESBROZADORA CON MOTOR DE GASOLINA, SOPLADORA DE MOTOR DE GASOLINA TIPO MOCHILA, MOTO SIERRA CHICA, MOTO SIERRA TELESCOPICA, GENERADOR ELECTRICO,PLANTA DE LUZ DE GASOLINA, PULVERIZADOR PINTURA, ELECTRICA,TRAZADORA VIAL . MAQUINARIA REQUERIDA PARA EL BUEN DESARROLLO DE LAS INTERVENCIONES  DE SANEAMIENTO, REMOZAMIENTO, PODAS Y DESBROCE QUE SE REQUIERAN EN LOS ESPACIOS PÚBLICOS "/>
    <s v="FEBRERO"/>
    <m/>
    <n v="8363402"/>
    <m/>
    <m/>
    <m/>
    <m/>
    <m/>
    <m/>
    <m/>
    <m/>
    <m/>
    <m/>
    <n v="8363402"/>
    <m/>
    <n v="45"/>
  </r>
  <r>
    <s v="3111111074221O12E12106C04A02E9113511110125993"/>
    <n v="31111"/>
    <s v="11"/>
    <s v="COORDINACION GENERAL DE SERVICIOS MUNICIPALES"/>
    <s v="06C04A02"/>
    <s v="06"/>
    <x v="5"/>
    <s v="C"/>
    <s v="04"/>
    <x v="91"/>
    <s v="A"/>
    <s v="02"/>
    <s v="Realización de calafateo en vialidades públicas"/>
    <s v="4"/>
    <s v="221"/>
    <s v="O12"/>
    <s v="E121"/>
    <m/>
    <n v="1107"/>
    <s v="DIRECCIÓN DE PAVIMENTOS"/>
    <s v="E"/>
    <s v="91"/>
    <n v="1"/>
    <s v="3"/>
    <n v="3511"/>
    <s v="CONSERVACIÓN Y MANTENIMIENTO MENOR DE INMUEBLES"/>
    <n v="110125"/>
    <n v="8000000"/>
    <m/>
    <n v="8000000"/>
    <s v="SERVICIO DE CALAFATEO Y SELLADO DE GRIETAS EN VIALIDADES   _x000a_(IRREDUCTIBLE)"/>
    <s v="FEBRERO"/>
    <m/>
    <n v="8000000"/>
    <m/>
    <m/>
    <m/>
    <m/>
    <m/>
    <m/>
    <m/>
    <m/>
    <m/>
    <m/>
    <n v="8000000"/>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7500000"/>
    <m/>
    <n v="7500000"/>
    <s v="REPARACION TOLVAS DE DESCARGA, LOSAS DE BASCULA, LOSA DE DESCARGA, RAMPAS DE ACCESO, REFUERZO DE BOCAS DE TORMENTA Y REPARACIÓN DE FALDON DE NAVE INDUSTRIAL"/>
    <s v="ENERO"/>
    <n v="7500000"/>
    <m/>
    <m/>
    <m/>
    <m/>
    <m/>
    <m/>
    <m/>
    <m/>
    <m/>
    <m/>
    <m/>
    <n v="7500000"/>
    <m/>
    <n v="45"/>
  </r>
  <r>
    <s v="3111111014221O12E12106C08A01E9112161110125993"/>
    <n v="31111"/>
    <s v="11"/>
    <s v="COORDINACION GENERAL DE SERVICIOS MUNICIPALES"/>
    <s v="06C08A01"/>
    <s v="06"/>
    <x v="5"/>
    <s v="C"/>
    <s v="08"/>
    <x v="93"/>
    <s v="A"/>
    <s v="01"/>
    <s v="Gestión de los insumos operativos y administrativos"/>
    <s v="4"/>
    <s v="221"/>
    <s v="O12"/>
    <s v="E121"/>
    <m/>
    <n v="1101"/>
    <s v="ENLACE ADMINISTRATIVO"/>
    <s v="E"/>
    <s v="91"/>
    <n v="1"/>
    <s v="2"/>
    <n v="2161"/>
    <s v="MATERIAL DE LIMPIEZA"/>
    <n v="110125"/>
    <n v="7200000"/>
    <m/>
    <n v="7200000"/>
    <s v="PARA COMPRA DE 4000 ATADOS DE POPOTE PARA LAS DIFERENTES DIRECCIONES QUE REALIZAN LABORES DE LIMPIEZA EN LA CIUDAD   (IRREDUCTIBLE)"/>
    <s v="ENERO"/>
    <n v="7200000"/>
    <m/>
    <m/>
    <m/>
    <m/>
    <m/>
    <m/>
    <m/>
    <m/>
    <m/>
    <m/>
    <m/>
    <n v="7200000"/>
    <m/>
    <n v="45"/>
  </r>
  <r>
    <s v="3111111084226O12E12807C02A01E9113581110125993"/>
    <n v="31111"/>
    <s v="11"/>
    <s v="COORDINACION GENERAL DE SERVICIOS MUNICIPALES"/>
    <s v="07C02A01"/>
    <s v="07"/>
    <x v="29"/>
    <s v="C"/>
    <s v="02"/>
    <x v="94"/>
    <s v="A"/>
    <s v="01"/>
    <s v="Realización del sacrificio de reses,  cerdos, caprinos y ovinos"/>
    <s v="4"/>
    <s v="226"/>
    <s v="O12"/>
    <s v="E128"/>
    <m/>
    <n v="1108"/>
    <s v="DIRECCIÓN DE RASTRO"/>
    <s v="E"/>
    <s v="91"/>
    <n v="1"/>
    <s v="3"/>
    <n v="3581"/>
    <s v="SERVICIOS DE LIMPIEZA Y MANEJO DE DESECHOS"/>
    <n v="110125"/>
    <n v="7152817"/>
    <m/>
    <n v="7152817"/>
    <s v="SERVICO DE RECOLECCIÓN, TRANSPORTACION Y DESTINO FINAL DE LOS DESECHOS CARNICOS GENERADOS EN LOS PROCESOS DE FAENADO.  OPERACIÓN CONTINUA (IRREDUCTIBLE)"/>
    <s v="ENERO"/>
    <n v="7152817"/>
    <m/>
    <m/>
    <m/>
    <m/>
    <m/>
    <m/>
    <m/>
    <m/>
    <m/>
    <m/>
    <m/>
    <n v="7152817"/>
    <m/>
    <n v="45"/>
  </r>
  <r>
    <s v="3111111034221O12E12106C02A01E911131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311"/>
    <s v="PRIMAS POR AÑOS DE SERVICIOS EFECTIVOS PRESTADOS"/>
    <n v="150125"/>
    <m/>
    <m/>
    <n v="7083440.3999999994"/>
    <m/>
    <s v="ENERO"/>
    <n v="7083440.3999999994"/>
    <m/>
    <m/>
    <m/>
    <m/>
    <m/>
    <m/>
    <m/>
    <m/>
    <m/>
    <m/>
    <m/>
    <n v="7083440.3999999994"/>
    <m/>
    <n v="45"/>
  </r>
  <r>
    <s v="3111111114221O12E12106C06A01E9111221150125993"/>
    <n v="31111"/>
    <s v="11"/>
    <s v="COORDINACION GENERAL DE SERVICIOS MUNICIPALES"/>
    <s v="06C06A01"/>
    <s v="06"/>
    <x v="5"/>
    <s v="C"/>
    <s v="06"/>
    <x v="96"/>
    <s v="A"/>
    <s v="01"/>
    <s v="Mantenimiento de ciclovías realizado"/>
    <s v="4"/>
    <s v="221"/>
    <s v="O12"/>
    <s v="E121"/>
    <m/>
    <n v="1111"/>
    <s v="DIRECCIÓN GUADALAJARA LIMPIA"/>
    <s v="E"/>
    <s v="91"/>
    <n v="1"/>
    <s v="1"/>
    <s v="1221"/>
    <s v="SUELDO PARA PERSONAL EVENTUAL"/>
    <n v="150125"/>
    <m/>
    <m/>
    <n v="6938088"/>
    <m/>
    <s v="ENERO"/>
    <n v="6938088"/>
    <m/>
    <m/>
    <m/>
    <m/>
    <m/>
    <m/>
    <m/>
    <m/>
    <m/>
    <m/>
    <m/>
    <n v="6938088"/>
    <m/>
    <n v="45"/>
  </r>
  <r>
    <s v="3111111014221O12E12106C08A01E9113551110125993"/>
    <n v="31111"/>
    <s v="11"/>
    <s v="COORDINACION GENERAL DE SERVICIOS MUNICIPALES"/>
    <s v="06C08A01"/>
    <s v="06"/>
    <x v="5"/>
    <s v="C"/>
    <s v="08"/>
    <x v="93"/>
    <s v="A"/>
    <s v="01"/>
    <s v="Gestión de los insumos operativos y administrativos"/>
    <s v="4"/>
    <s v="221"/>
    <s v="O12"/>
    <s v="E121"/>
    <m/>
    <n v="1101"/>
    <s v="ENLACE ADMINISTRATIVO"/>
    <s v="E"/>
    <s v="91"/>
    <n v="1"/>
    <s v="3"/>
    <n v="3551"/>
    <s v="REPARACIÓN Y MANTENIMIENTO DE EQUIPO DE TRANSPORTE"/>
    <n v="110125"/>
    <n v="6500000"/>
    <m/>
    <n v="6500000"/>
    <s v="MANTENIMIENTO PARA VEHICULOS POR ADQUIRIR EN EL EJERCICIO 2025"/>
    <s v="JUNIO"/>
    <m/>
    <m/>
    <m/>
    <m/>
    <m/>
    <n v="6500000"/>
    <m/>
    <m/>
    <m/>
    <m/>
    <m/>
    <m/>
    <n v="6500000"/>
    <m/>
    <n v="45"/>
  </r>
  <r>
    <s v="3111111014221O12E12106C08A01E9111331150125993"/>
    <n v="31111"/>
    <s v="11"/>
    <s v="COORDINACION GENERAL DE SERVICIOS MUNICIPALES"/>
    <s v="06C08A01"/>
    <s v="06"/>
    <x v="5"/>
    <s v="C"/>
    <s v="08"/>
    <x v="93"/>
    <s v="A"/>
    <s v="01"/>
    <s v="Gestión de los insumos operativos y administrativos"/>
    <s v="4"/>
    <s v="221"/>
    <s v="O12"/>
    <s v="E121"/>
    <m/>
    <n v="1101"/>
    <s v="ENLACE ADMINISTRATIVO"/>
    <s v="E"/>
    <s v="91"/>
    <n v="1"/>
    <s v="1"/>
    <s v="1331"/>
    <s v="HORAS EXTRAORDINARIAS"/>
    <n v="150125"/>
    <m/>
    <m/>
    <n v="5818785.0300000003"/>
    <m/>
    <s v="ENERO"/>
    <n v="5818785.0300000003"/>
    <m/>
    <m/>
    <m/>
    <m/>
    <m/>
    <m/>
    <m/>
    <m/>
    <m/>
    <m/>
    <m/>
    <n v="5818785.0300000003"/>
    <m/>
    <n v="45"/>
  </r>
  <r>
    <s v="3111111064221O12E12106C05A01E91112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221"/>
    <s v="SUELDO PARA PERSONAL EVENTUAL"/>
    <n v="150125"/>
    <m/>
    <m/>
    <n v="5803056"/>
    <m/>
    <s v="ENERO"/>
    <n v="5803056"/>
    <m/>
    <m/>
    <m/>
    <m/>
    <m/>
    <m/>
    <m/>
    <m/>
    <m/>
    <m/>
    <m/>
    <n v="5803056"/>
    <m/>
    <n v="45"/>
  </r>
  <r>
    <s v="3111111054221O12E12106C03A01E9111321150125993"/>
    <n v="31111"/>
    <s v="11"/>
    <s v="COORDINACION GENERAL DE SERVICIOS MUNICIPALES"/>
    <s v="06C03A01"/>
    <s v="06"/>
    <x v="5"/>
    <s v="C"/>
    <s v="03"/>
    <x v="97"/>
    <s v="A"/>
    <s v="01"/>
    <s v="Mantenimiento de fuentes con limpieza"/>
    <s v="4"/>
    <s v="221"/>
    <s v="O12"/>
    <s v="E121"/>
    <m/>
    <n v="1105"/>
    <s v="DIRECCIÓN DE MEJORAMIENTO URBANO"/>
    <s v="E"/>
    <s v="91"/>
    <n v="1"/>
    <s v="1"/>
    <s v="1321"/>
    <s v="PRIMAS DE VACACIONES, DOMINICAL Y GRATIFICACIÓN DE FIN DE AÑO"/>
    <n v="150125"/>
    <m/>
    <m/>
    <n v="5695560.6900000004"/>
    <m/>
    <s v="ENERO"/>
    <n v="5695560.6900000004"/>
    <m/>
    <m/>
    <m/>
    <m/>
    <m/>
    <m/>
    <m/>
    <m/>
    <m/>
    <m/>
    <m/>
    <n v="5695560.6900000004"/>
    <m/>
    <n v="45"/>
  </r>
  <r>
    <s v="3111111054221O12E12106C03A03E911249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491"/>
    <s v="OTROS MATERIALES Y ARTÍCULOS DE CONSTRUCCIÓN Y REPARACIÓN"/>
    <n v="110125"/>
    <n v="5500000"/>
    <m/>
    <n v="5500000"/>
    <s v="MATERIALES E INSUMOS PARA LABORES DE PINTURA EN CALLES Y AVENIDAS,  ASI COMO IMAGEN URBANA, TALES COMO BROCHAS , ESTOPA BLANCA, EXTENSION PARA RODILLOS, FELPAS, MANERALES PARA RODILLO , MICROESFERA, PINTURA TRAFICO, PINTURA ESMALTE , SOLVENTE,  THINER."/>
    <s v="ENERO"/>
    <n v="5500000"/>
    <m/>
    <m/>
    <m/>
    <m/>
    <m/>
    <m/>
    <m/>
    <m/>
    <m/>
    <m/>
    <m/>
    <n v="5500000"/>
    <m/>
    <n v="45"/>
  </r>
  <r>
    <s v="3111111074221O12E12106C04A01E9112491110125993"/>
    <n v="31111"/>
    <s v="11"/>
    <s v="COORDINACION GENERAL DE SERVICIOS MUNICIPALES"/>
    <s v="06C04A01"/>
    <s v="06"/>
    <x v="5"/>
    <s v="C"/>
    <s v="04"/>
    <x v="91"/>
    <s v="A"/>
    <s v="01"/>
    <s v="Realización de bacheo en vialidades públicas municipales"/>
    <s v="4"/>
    <s v="221"/>
    <s v="O12"/>
    <s v="E121"/>
    <m/>
    <n v="1107"/>
    <s v="DIRECCIÓN DE PAVIMENTOS"/>
    <s v="E"/>
    <s v="91"/>
    <n v="1"/>
    <s v="2"/>
    <n v="2491"/>
    <s v="OTROS MATERIALES Y ARTÍCULOS DE CONSTRUCCIÓN Y REPARACIÓN"/>
    <n v="110125"/>
    <n v="5340000"/>
    <m/>
    <n v="5340000"/>
    <s v="MEZCLA EN FRIO COSTALES DE 25KG, PARA BACHEO._x000a_(IRREDUCTIBLE)"/>
    <s v="ENERO"/>
    <n v="5340000"/>
    <m/>
    <m/>
    <m/>
    <m/>
    <m/>
    <m/>
    <m/>
    <m/>
    <m/>
    <m/>
    <m/>
    <n v="5340000"/>
    <m/>
    <n v="45"/>
  </r>
  <r>
    <s v="3111111014221O12E12106C08A01E9111221150125993"/>
    <n v="31111"/>
    <s v="11"/>
    <s v="COORDINACION GENERAL DE SERVICIOS MUNICIPALES"/>
    <s v="06C08A01"/>
    <s v="06"/>
    <x v="5"/>
    <s v="C"/>
    <s v="08"/>
    <x v="93"/>
    <s v="A"/>
    <s v="01"/>
    <s v="Gestión de los insumos operativos y administrativos"/>
    <s v="4"/>
    <s v="221"/>
    <s v="O12"/>
    <s v="E121"/>
    <m/>
    <n v="1101"/>
    <s v="ENLACE ADMINISTRATIVO"/>
    <s v="E"/>
    <s v="91"/>
    <n v="1"/>
    <s v="1"/>
    <s v="1221"/>
    <s v="SUELDO PARA PERSONAL EVENTUAL"/>
    <n v="150125"/>
    <m/>
    <m/>
    <n v="5170608"/>
    <m/>
    <s v="ENERO"/>
    <n v="5170608"/>
    <m/>
    <m/>
    <m/>
    <m/>
    <m/>
    <m/>
    <m/>
    <m/>
    <m/>
    <m/>
    <m/>
    <n v="5170608"/>
    <m/>
    <n v="45"/>
  </r>
  <r>
    <s v="3111111024221O12E12106C01A02E911246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61"/>
    <s v="MATERIAL ELÉCTRICO Y ELECTRÓNICO"/>
    <n v="110125"/>
    <n v="5000000"/>
    <m/>
    <n v="5000000"/>
    <s v="SUSTITUCION DE 14,000 LUMINARIAS(EXPIRO EL TIEMPO DE VIDA) Y LA COMPRA DE LUMINARIAS PARA EL REEMPLAZO DE MANTENIMIENTO CORRIENTE"/>
    <s v="MARZO"/>
    <m/>
    <m/>
    <n v="5000000"/>
    <m/>
    <m/>
    <m/>
    <m/>
    <m/>
    <m/>
    <m/>
    <m/>
    <m/>
    <n v="5000000"/>
    <m/>
    <n v="45"/>
  </r>
  <r>
    <s v="3111111024221O12E12106C01A02E911246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61"/>
    <s v="MATERIAL ELÉCTRICO Y ELECTRÓNICO"/>
    <n v="110125"/>
    <n v="5000000"/>
    <m/>
    <n v="5000000"/>
    <s v="MATERIAL ELECTRICO PARA REPARACION Y REHABILITACION DE LUMINARIAS"/>
    <s v="MARZO"/>
    <m/>
    <m/>
    <n v="5000000"/>
    <m/>
    <m/>
    <m/>
    <m/>
    <m/>
    <m/>
    <m/>
    <m/>
    <m/>
    <n v="5000000"/>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5000000"/>
    <m/>
    <n v="5000000"/>
    <s v="FONDO DE CONTINGENCIA"/>
    <s v="FEBRERO"/>
    <m/>
    <n v="5000000"/>
    <m/>
    <m/>
    <m/>
    <m/>
    <m/>
    <m/>
    <m/>
    <m/>
    <m/>
    <m/>
    <n v="5000000"/>
    <m/>
    <n v="45"/>
  </r>
  <r>
    <s v="3111111044226O12E12407C01A02E9113511110125993"/>
    <n v="31111"/>
    <s v="11"/>
    <s v="COORDINACION GENERAL DE SERVICIOS MUNICIPALES"/>
    <s v="07C01A02"/>
    <s v="07"/>
    <x v="29"/>
    <s v="C"/>
    <s v="01"/>
    <x v="95"/>
    <s v="A"/>
    <s v="02"/>
    <s v="Mantenimiento de cementerios municipales  "/>
    <s v="4"/>
    <s v="226"/>
    <s v="O12"/>
    <s v="E124"/>
    <m/>
    <n v="1104"/>
    <s v="DIRECCIÓN DE CEMENTERIOS"/>
    <s v="E"/>
    <s v="91"/>
    <n v="1"/>
    <s v="3"/>
    <n v="3511"/>
    <s v="CONSERVACIÓN Y MANTENIMIENTO MENOR DE INMUEBLES"/>
    <n v="110125"/>
    <n v="5000000"/>
    <m/>
    <n v="5000000"/>
    <s v="FABRICACIÓN, INSTALACIÓN Y LIMPIEZA DE AREA DE TAPAS PARA CRIPTAS, 3 POR CRIPTA "/>
    <s v="AGOSTO"/>
    <m/>
    <m/>
    <m/>
    <m/>
    <m/>
    <m/>
    <m/>
    <n v="5000000"/>
    <m/>
    <m/>
    <m/>
    <m/>
    <n v="5000000"/>
    <m/>
    <n v="45"/>
  </r>
  <r>
    <s v="3111111054221O12E12106C03A05E9613511110125993"/>
    <n v="31111"/>
    <s v="11"/>
    <s v="COORDINACION GENERAL DE SERVICIOS MUNICIPALES"/>
    <s v="06C03A05"/>
    <s v="06"/>
    <x v="5"/>
    <s v="C"/>
    <s v="03"/>
    <x v="97"/>
    <s v="A"/>
    <s v="05"/>
    <s v="Mantenimiento de paser Alcalde y Centro Historico"/>
    <s v="4"/>
    <s v="221"/>
    <s v="O12"/>
    <s v="E121"/>
    <m/>
    <n v="1105"/>
    <s v="DIRECCIÓN DE MEJORAMIENTO URBANO"/>
    <s v="E"/>
    <s v="96"/>
    <n v="1"/>
    <s v="3"/>
    <n v="3511"/>
    <s v="CONSERVACIÓN Y MANTENIMIENTO MENOR DE INMUEBLES"/>
    <n v="110125"/>
    <n v="5000000"/>
    <m/>
    <n v="5000000"/>
    <s v="ALBAÑILERIAS Y REPARACION DE PISOS Y BANQUETAS EN CENTRO HISTORICO "/>
    <s v="ENERO"/>
    <n v="5000000"/>
    <m/>
    <m/>
    <m/>
    <m/>
    <m/>
    <m/>
    <m/>
    <m/>
    <m/>
    <m/>
    <m/>
    <n v="5000000"/>
    <m/>
    <n v="45"/>
  </r>
  <r>
    <s v="3111111114221O12E12106C06A01E9112491110125993"/>
    <n v="31111"/>
    <s v="11"/>
    <s v="COORDINACION GENERAL DE SERVICIOS MUNICIPALES"/>
    <s v="06C06A01"/>
    <s v="06"/>
    <x v="5"/>
    <s v="C"/>
    <s v="06"/>
    <x v="96"/>
    <s v="A"/>
    <s v="01"/>
    <s v="Mantenimiento de ciclovías realizado"/>
    <s v="4"/>
    <s v="221"/>
    <s v="O12"/>
    <s v="E121"/>
    <m/>
    <n v="1111"/>
    <s v="DIRECCIÓN GUADALAJARA LIMPIA"/>
    <s v="E"/>
    <s v="91"/>
    <n v="1"/>
    <s v="2"/>
    <n v="2491"/>
    <s v="OTROS MATERIALES Y ARTÍCULOS DE CONSTRUCCIÓN Y REPARACIÓN"/>
    <n v="110125"/>
    <n v="4977000"/>
    <m/>
    <n v="4977000"/>
    <s v="PINTURA VINILICA EN VARIOS COLORES, ESMALTE EN VARIOS COLORES, BROCHAS, CEPILLOS, THINNER, EXTENSIÓN PARA RODILLO. PARA LOS TRABAJOS DE PINTURA Y EMBELLECIMIENTO DE LOS ESPACIOS PÚBLICOS"/>
    <s v="FEBRERO"/>
    <m/>
    <n v="4977000"/>
    <m/>
    <m/>
    <m/>
    <m/>
    <m/>
    <m/>
    <m/>
    <m/>
    <m/>
    <m/>
    <n v="4977000"/>
    <m/>
    <n v="45"/>
  </r>
  <r>
    <s v="3111111044226O12E12407C01A02E9111411150125993"/>
    <n v="31111"/>
    <s v="11"/>
    <s v="COORDINACION GENERAL DE SERVICIOS MUNICIPALES"/>
    <s v="07C01A02"/>
    <s v="07"/>
    <x v="29"/>
    <s v="C"/>
    <s v="01"/>
    <x v="95"/>
    <s v="A"/>
    <s v="02"/>
    <s v="Mantenimiento de cementerios municipales  "/>
    <s v="4"/>
    <s v="226"/>
    <s v="O12"/>
    <s v="E124"/>
    <m/>
    <n v="1104"/>
    <s v="DIRECCIÓN DE CEMENTERIOS"/>
    <s v="E"/>
    <s v="91"/>
    <n v="1"/>
    <s v="1"/>
    <s v="1411"/>
    <s v="APORTACIONES DE SEGURIDAD SOCIAL"/>
    <n v="150125"/>
    <m/>
    <m/>
    <n v="4946420.4000000004"/>
    <m/>
    <s v="ENERO"/>
    <n v="4946420.4000000004"/>
    <m/>
    <m/>
    <m/>
    <m/>
    <m/>
    <m/>
    <m/>
    <m/>
    <m/>
    <m/>
    <m/>
    <n v="4946420.4000000004"/>
    <m/>
    <n v="45"/>
  </r>
  <r>
    <s v="3111111084226O12E12807C02A01E9111421150125993"/>
    <n v="31111"/>
    <s v="11"/>
    <s v="COORDINACION GENERAL DE SERVICIOS MUNICIPALES"/>
    <s v="07C02A01"/>
    <s v="07"/>
    <x v="29"/>
    <s v="C"/>
    <s v="02"/>
    <x v="94"/>
    <s v="A"/>
    <s v="01"/>
    <s v="Realización del sacrificio de reses,  cerdos, caprinos y ovinos"/>
    <s v="4"/>
    <s v="226"/>
    <s v="O12"/>
    <s v="E128"/>
    <m/>
    <n v="1108"/>
    <s v="DIRECCIÓN DE RASTRO"/>
    <s v="E"/>
    <s v="91"/>
    <n v="1"/>
    <s v="1"/>
    <s v="1421"/>
    <s v="APORTACIONES A FONDOS DE VIVIENDA"/>
    <n v="150125"/>
    <m/>
    <m/>
    <n v="4924963.0999999996"/>
    <m/>
    <s v="ENERO"/>
    <n v="4924963.0999999996"/>
    <m/>
    <m/>
    <m/>
    <m/>
    <m/>
    <m/>
    <m/>
    <m/>
    <m/>
    <m/>
    <m/>
    <n v="4924963.0999999996"/>
    <m/>
    <n v="45"/>
  </r>
  <r>
    <s v="3111111084226O12E12807C02A01E9125671110125993"/>
    <n v="31111"/>
    <s v="11"/>
    <s v="COORDINACION GENERAL DE SERVICIOS MUNICIPALES"/>
    <s v="07C02A01"/>
    <s v="07"/>
    <x v="29"/>
    <s v="C"/>
    <s v="02"/>
    <x v="94"/>
    <s v="A"/>
    <s v="01"/>
    <s v="Realización del sacrificio de reses,  cerdos, caprinos y ovinos"/>
    <s v="4"/>
    <s v="226"/>
    <s v="O12"/>
    <s v="E128"/>
    <m/>
    <n v="1108"/>
    <s v="DIRECCIÓN DE RASTRO"/>
    <s v="E"/>
    <s v="91"/>
    <n v="2"/>
    <s v="5"/>
    <n v="5671"/>
    <s v="HERRAMIENTAS Y MÁQUINAS-HERRAMIENTA"/>
    <n v="110125"/>
    <n v="4717000"/>
    <m/>
    <n v="4717000"/>
    <s v="ADQUISICION DE MAQUINARIA Y EQUIPO INDUSTRIAL PARA OPERAR LAS LINEAS DE PRODUCCIÓN CÁRNICA DESCENDEDOR DE CANALES DE BOVINOS, DESCENDEDOR DE CANALES DE CERDOS, CHAMUSCADORA PARA CERDOS, BANDA TRANSPORTADORA DE PIELES, ATURDIDOR, PALTAFORMA NEUMATICA Y DESCORNADORA Y CUCHILLOS NEUMATICOS,DESOLLADORAS."/>
    <s v="FEBRERO"/>
    <m/>
    <n v="4717000"/>
    <m/>
    <m/>
    <m/>
    <m/>
    <m/>
    <m/>
    <m/>
    <m/>
    <m/>
    <m/>
    <n v="4717000"/>
    <m/>
    <n v="45"/>
  </r>
  <r>
    <s v="3111111044226O12E12407C01A02E9111221150125993"/>
    <n v="31111"/>
    <s v="11"/>
    <s v="COORDINACION GENERAL DE SERVICIOS MUNICIPALES"/>
    <s v="07C01A02"/>
    <s v="07"/>
    <x v="29"/>
    <s v="C"/>
    <s v="01"/>
    <x v="95"/>
    <s v="A"/>
    <s v="02"/>
    <s v="Mantenimiento de cementerios municipales  "/>
    <s v="4"/>
    <s v="226"/>
    <s v="O12"/>
    <s v="E124"/>
    <m/>
    <n v="1104"/>
    <s v="DIRECCIÓN DE CEMENTERIOS"/>
    <s v="E"/>
    <s v="91"/>
    <n v="1"/>
    <s v="1"/>
    <s v="1221"/>
    <s v="SUELDO PARA PERSONAL EVENTUAL"/>
    <n v="150125"/>
    <m/>
    <m/>
    <n v="4608168"/>
    <m/>
    <s v="ENERO"/>
    <n v="4608168"/>
    <m/>
    <m/>
    <m/>
    <m/>
    <m/>
    <m/>
    <m/>
    <m/>
    <m/>
    <m/>
    <m/>
    <n v="4608168"/>
    <m/>
    <n v="45"/>
  </r>
  <r>
    <s v="3111111064221O12E12106C05A01E91114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21"/>
    <s v="APORTACIONES A FONDOS DE VIVIENDA"/>
    <n v="150125"/>
    <m/>
    <m/>
    <n v="4345674.4799999995"/>
    <m/>
    <s v="ENERO"/>
    <n v="4345674.4799999995"/>
    <m/>
    <m/>
    <m/>
    <m/>
    <m/>
    <m/>
    <m/>
    <m/>
    <m/>
    <m/>
    <m/>
    <n v="4345674.4799999995"/>
    <m/>
    <n v="45"/>
  </r>
  <r>
    <s v="3111111084226O12E12807C02A02E9113381110125993"/>
    <n v="31111"/>
    <s v="11"/>
    <s v="COORDINACION GENERAL DE SERVICIOS MUNICIPALES"/>
    <s v="07C02A02"/>
    <s v="07"/>
    <x v="29"/>
    <s v="C"/>
    <s v="02"/>
    <x v="94"/>
    <s v="A"/>
    <s v="02"/>
    <s v="Gestión de operatividad e insumos administrativos aplicados"/>
    <s v="4"/>
    <s v="226"/>
    <s v="O12"/>
    <s v="E128"/>
    <m/>
    <n v="1108"/>
    <s v="DIRECCIÓN DE RASTRO"/>
    <s v="E"/>
    <s v="91"/>
    <n v="1"/>
    <s v="3"/>
    <n v="3381"/>
    <s v="SERVICIOS DE VIGILANCIA"/>
    <n v="110125"/>
    <n v="4320000"/>
    <m/>
    <n v="4320000"/>
    <s v="SE REQUIERE CONTRATACION DE SEGURIDAD PRIVADA PARA CONTAR CON UN CONTROL EN LOS ACCESOS Y SALIDAS CON BASE EN EL ART. 9 DEL REGLAMENTO INTERNO DEL RASTRO MUNICIPAL"/>
    <s v="ENERO"/>
    <n v="4320000"/>
    <m/>
    <m/>
    <m/>
    <m/>
    <m/>
    <m/>
    <m/>
    <m/>
    <m/>
    <m/>
    <m/>
    <n v="4320000"/>
    <m/>
    <n v="45"/>
  </r>
  <r>
    <s v="3111111074221O12E12106C04A01E9111221150125993"/>
    <n v="31111"/>
    <s v="11"/>
    <s v="COORDINACION GENERAL DE SERVICIOS MUNICIPALES"/>
    <s v="06C04A01"/>
    <s v="06"/>
    <x v="5"/>
    <s v="C"/>
    <s v="04"/>
    <x v="91"/>
    <s v="A"/>
    <s v="01"/>
    <s v="Realización de bacheo en vialidades públicas municipales"/>
    <s v="4"/>
    <s v="221"/>
    <s v="O12"/>
    <s v="E121"/>
    <m/>
    <n v="1107"/>
    <s v="DIRECCIÓN DE PAVIMENTOS"/>
    <s v="E"/>
    <s v="91"/>
    <n v="1"/>
    <s v="1"/>
    <s v="1221"/>
    <s v="SUELDO PARA PERSONAL EVENTUAL"/>
    <n v="150125"/>
    <m/>
    <m/>
    <n v="4126368"/>
    <m/>
    <s v="ENERO"/>
    <n v="4126368"/>
    <m/>
    <m/>
    <m/>
    <m/>
    <m/>
    <m/>
    <m/>
    <m/>
    <m/>
    <m/>
    <m/>
    <n v="4126368"/>
    <m/>
    <n v="45"/>
  </r>
  <r>
    <s v="3111111024221O12E12106C01A02E91112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221"/>
    <s v="SUELDO PARA PERSONAL EVENTUAL"/>
    <n v="150125"/>
    <m/>
    <m/>
    <n v="4077912"/>
    <m/>
    <s v="ENERO"/>
    <n v="4077912"/>
    <m/>
    <m/>
    <m/>
    <m/>
    <m/>
    <m/>
    <m/>
    <m/>
    <m/>
    <m/>
    <m/>
    <n v="4077912"/>
    <m/>
    <n v="45"/>
  </r>
  <r>
    <s v="3111111074221O12E12106C04A01E9111411150125993"/>
    <n v="31111"/>
    <s v="11"/>
    <s v="COORDINACION GENERAL DE SERVICIOS MUNICIPALES"/>
    <s v="06C04A01"/>
    <s v="06"/>
    <x v="5"/>
    <s v="C"/>
    <s v="04"/>
    <x v="91"/>
    <s v="A"/>
    <s v="01"/>
    <s v="Realización de bacheo en vialidades públicas municipales"/>
    <s v="4"/>
    <s v="221"/>
    <s v="O12"/>
    <s v="E121"/>
    <m/>
    <n v="1107"/>
    <s v="DIRECCIÓN DE PAVIMENTOS"/>
    <s v="E"/>
    <s v="91"/>
    <n v="1"/>
    <s v="1"/>
    <s v="1411"/>
    <s v="APORTACIONES DE SEGURIDAD SOCIAL"/>
    <n v="150125"/>
    <m/>
    <m/>
    <n v="3888034.32"/>
    <m/>
    <s v="ENERO"/>
    <n v="3888034.32"/>
    <m/>
    <m/>
    <m/>
    <m/>
    <m/>
    <m/>
    <m/>
    <m/>
    <m/>
    <m/>
    <m/>
    <n v="3888034.32"/>
    <m/>
    <n v="45"/>
  </r>
  <r>
    <s v="3111111024221O12E12106C01A02E911141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11"/>
    <s v="APORTACIONES DE SEGURIDAD SOCIAL"/>
    <n v="150125"/>
    <m/>
    <m/>
    <n v="3566923.1999999997"/>
    <m/>
    <s v="ENERO"/>
    <n v="3566923.1999999997"/>
    <m/>
    <m/>
    <m/>
    <m/>
    <m/>
    <m/>
    <m/>
    <m/>
    <m/>
    <m/>
    <m/>
    <n v="3566923.1999999997"/>
    <m/>
    <n v="45"/>
  </r>
  <r>
    <s v="3111111084226O12E12807C02A01E9111411150125993"/>
    <n v="31111"/>
    <s v="11"/>
    <s v="COORDINACION GENERAL DE SERVICIOS MUNICIPALES"/>
    <s v="07C02A01"/>
    <s v="07"/>
    <x v="29"/>
    <s v="C"/>
    <s v="02"/>
    <x v="94"/>
    <s v="A"/>
    <s v="01"/>
    <s v="Realización del sacrificio de reses,  cerdos, caprinos y ovinos"/>
    <s v="4"/>
    <s v="226"/>
    <s v="O12"/>
    <s v="E128"/>
    <m/>
    <n v="1108"/>
    <s v="DIRECCIÓN DE RASTRO"/>
    <s v="E"/>
    <s v="91"/>
    <n v="1"/>
    <s v="1"/>
    <s v="1411"/>
    <s v="APORTACIONES DE SEGURIDAD SOCIAL"/>
    <n v="150125"/>
    <m/>
    <m/>
    <n v="3545879.5200000005"/>
    <m/>
    <s v="ENERO"/>
    <n v="3545879.5200000005"/>
    <m/>
    <m/>
    <m/>
    <m/>
    <m/>
    <m/>
    <m/>
    <m/>
    <m/>
    <m/>
    <m/>
    <n v="3545879.5200000005"/>
    <m/>
    <n v="45"/>
  </r>
  <r>
    <s v="3111111064221O12E12106C05A01E91127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711"/>
    <s v="VESTUARIO Y UNIFORMES"/>
    <n v="110125"/>
    <n v="3406050"/>
    <m/>
    <n v="3406050"/>
    <s v="UNIFORMES Y PRENDAS PARA EL PERSONAL OPERATIVO (IRREDUCTIBLE)"/>
    <s v="ENERO"/>
    <n v="3406050"/>
    <m/>
    <m/>
    <m/>
    <m/>
    <m/>
    <m/>
    <m/>
    <m/>
    <m/>
    <m/>
    <m/>
    <n v="3406050"/>
    <m/>
    <n v="45"/>
  </r>
  <r>
    <s v="3111111034221O12E12106C02A01E91127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2"/>
    <n v="2711"/>
    <s v="VESTUARIO Y UNIFORMES"/>
    <n v="110125"/>
    <n v="3310000"/>
    <m/>
    <n v="3310000"/>
    <s v="UNIFORMES PERSONAL DE PLANTA DE TRANSFERENCIA Y RECOLECCIÓN"/>
    <s v="ENERO"/>
    <n v="3310000"/>
    <m/>
    <m/>
    <m/>
    <m/>
    <m/>
    <m/>
    <m/>
    <m/>
    <m/>
    <m/>
    <m/>
    <n v="3310000"/>
    <m/>
    <n v="45"/>
  </r>
  <r>
    <s v="3111111014221O12E12106C08A01E9111411150125993"/>
    <n v="31111"/>
    <s v="11"/>
    <s v="COORDINACION GENERAL DE SERVICIOS MUNICIPALES"/>
    <s v="06C08A01"/>
    <s v="06"/>
    <x v="5"/>
    <s v="C"/>
    <s v="08"/>
    <x v="93"/>
    <s v="A"/>
    <s v="01"/>
    <s v="Gestión de los insumos operativos y administrativos"/>
    <s v="4"/>
    <s v="221"/>
    <s v="O12"/>
    <s v="E121"/>
    <m/>
    <n v="1101"/>
    <s v="ENLACE ADMINISTRATIVO"/>
    <s v="E"/>
    <s v="91"/>
    <n v="1"/>
    <s v="1"/>
    <s v="1411"/>
    <s v="APORTACIONES DE SEGURIDAD SOCIAL"/>
    <n v="150125"/>
    <m/>
    <m/>
    <n v="3172752.96"/>
    <m/>
    <s v="ENERO"/>
    <n v="3172752.96"/>
    <m/>
    <m/>
    <m/>
    <m/>
    <m/>
    <m/>
    <m/>
    <m/>
    <m/>
    <m/>
    <m/>
    <n v="3172752.96"/>
    <m/>
    <n v="45"/>
  </r>
  <r>
    <s v="3111111044226O12E12407C01A02E9111321150125993"/>
    <n v="31111"/>
    <s v="11"/>
    <s v="COORDINACION GENERAL DE SERVICIOS MUNICIPALES"/>
    <s v="07C01A02"/>
    <s v="07"/>
    <x v="29"/>
    <s v="C"/>
    <s v="01"/>
    <x v="95"/>
    <s v="A"/>
    <s v="02"/>
    <s v="Mantenimiento de cementerios municipales  "/>
    <s v="4"/>
    <s v="226"/>
    <s v="O12"/>
    <s v="E124"/>
    <m/>
    <n v="1104"/>
    <s v="DIRECCIÓN DE CEMENTERIOS"/>
    <s v="E"/>
    <s v="91"/>
    <n v="1"/>
    <s v="1"/>
    <s v="1321"/>
    <s v="PRIMAS DE VACACIONES, DOMINICAL Y GRATIFICACIÓN DE FIN DE AÑO"/>
    <n v="150125"/>
    <m/>
    <m/>
    <n v="3148763.05"/>
    <m/>
    <s v="ENERO"/>
    <n v="3148763.05"/>
    <m/>
    <m/>
    <m/>
    <m/>
    <m/>
    <m/>
    <m/>
    <m/>
    <m/>
    <m/>
    <m/>
    <n v="3148763.05"/>
    <m/>
    <n v="45"/>
  </r>
  <r>
    <s v="3111111074221O12E12106C04A01E9113321110125993"/>
    <n v="31111"/>
    <s v="11"/>
    <s v="COORDINACION GENERAL DE SERVICIOS MUNICIPALES"/>
    <s v="06C04A01"/>
    <s v="06"/>
    <x v="5"/>
    <s v="C"/>
    <s v="04"/>
    <x v="91"/>
    <s v="A"/>
    <s v="01"/>
    <s v="Realización de bacheo en vialidades públicas municipales"/>
    <s v="4"/>
    <s v="221"/>
    <s v="O12"/>
    <s v="E121"/>
    <m/>
    <n v="1107"/>
    <s v="DIRECCIÓN DE PAVIMENTOS"/>
    <s v="E"/>
    <s v="91"/>
    <n v="1"/>
    <s v="3"/>
    <n v="3321"/>
    <s v="SERVICIOS DE DISEÑO, ARQUITECTURA, INGENIERÍA Y ACTIVIDADES RELACIONADAS"/>
    <n v="110125"/>
    <n v="3000000"/>
    <m/>
    <n v="3000000"/>
    <s v="PRUEBAS DE LABORATORIO PARA LA VERIFICACIÓN DE CALIDAD DE MATERIALES. (IRREDUCTIBLE)"/>
    <s v="ENERO"/>
    <n v="3000000"/>
    <m/>
    <m/>
    <m/>
    <m/>
    <m/>
    <m/>
    <m/>
    <m/>
    <m/>
    <m/>
    <m/>
    <n v="3000000"/>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3000000"/>
    <m/>
    <n v="3000000"/>
    <s v="SUMINISTRO Y COLOCACIÓN DE BÁSCULA DE SALIDA DE GÓNDOLAS (80 TON)"/>
    <s v="ENERO"/>
    <n v="3000000"/>
    <m/>
    <m/>
    <m/>
    <m/>
    <m/>
    <m/>
    <m/>
    <m/>
    <m/>
    <m/>
    <m/>
    <n v="3000000"/>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3000000"/>
    <m/>
    <n v="3000000"/>
    <s v="REHABILITACIÓN Y MANTENIMIENTO INTEGRAL DE CALLES INTERNAS DE LA ESTACIÓN DE TRANFERENCIA"/>
    <s v="ENERO"/>
    <n v="3000000"/>
    <m/>
    <m/>
    <m/>
    <m/>
    <m/>
    <m/>
    <m/>
    <m/>
    <m/>
    <m/>
    <m/>
    <n v="3000000"/>
    <m/>
    <n v="45"/>
  </r>
  <r>
    <s v="3111111054221O12E12106C03A02E9113581110125993"/>
    <n v="31111"/>
    <s v="11"/>
    <s v="COORDINACION GENERAL DE SERVICIOS MUNICIPALES"/>
    <s v="06C03A02"/>
    <s v="06"/>
    <x v="5"/>
    <s v="C"/>
    <s v="03"/>
    <x v="97"/>
    <s v="A"/>
    <s v="02"/>
    <s v="Recolección de animales muertos en la vía pública efectuada (RAMVIP)"/>
    <s v="4"/>
    <s v="221"/>
    <s v="O12"/>
    <s v="E121"/>
    <m/>
    <n v="1105"/>
    <s v="DIRECCIÓN DE MEJORAMIENTO URBANO"/>
    <s v="E"/>
    <s v="91"/>
    <n v="1"/>
    <s v="3"/>
    <n v="3581"/>
    <s v="SERVICIOS DE LIMPIEZA Y MANEJO DE DESECHOS"/>
    <n v="110125"/>
    <n v="3000000"/>
    <m/>
    <n v="3000000"/>
    <s v="DISPOSICION FINAL DE CARNICOS, ANIMALES MUERTOS RECOLECTADOS EN VIA PUBLICA (IRREDUCTIBLES)"/>
    <s v="ENERO"/>
    <n v="3000000"/>
    <m/>
    <m/>
    <m/>
    <m/>
    <m/>
    <m/>
    <m/>
    <m/>
    <m/>
    <m/>
    <m/>
    <n v="3000000"/>
    <m/>
    <n v="45"/>
  </r>
  <r>
    <s v="3111111054221O12E12106C03A03E9213511110125993"/>
    <n v="31111"/>
    <s v="11"/>
    <s v="COORDINACION GENERAL DE SERVICIOS MUNICIPALES"/>
    <s v="06C03A03"/>
    <s v="06"/>
    <x v="5"/>
    <s v="C"/>
    <s v="03"/>
    <x v="97"/>
    <s v="A"/>
    <s v="03"/>
    <s v="Recuperacion y conservación de espacios publicos"/>
    <s v="4"/>
    <s v="221"/>
    <s v="O12"/>
    <s v="E121"/>
    <m/>
    <n v="1105"/>
    <s v="DIRECCIÓN DE MEJORAMIENTO URBANO"/>
    <s v="E"/>
    <s v="92"/>
    <n v="1"/>
    <s v="3"/>
    <n v="3511"/>
    <s v="CONSERVACIÓN Y MANTENIMIENTO MENOR DE INMUEBLES"/>
    <n v="110125"/>
    <n v="3000000"/>
    <m/>
    <n v="3000000"/>
    <s v="SUMINISTRO E INSTALACION Y MANTENIMIENTO VIALIADADES, PARQUE,  AREAS RE RECREACION Y DE USO COMUN CON BOLARDOS, BANCAS,  ETC"/>
    <s v="ENERO"/>
    <n v="3000000"/>
    <m/>
    <m/>
    <m/>
    <m/>
    <m/>
    <m/>
    <m/>
    <m/>
    <m/>
    <m/>
    <m/>
    <n v="3000000"/>
    <m/>
    <n v="45"/>
  </r>
  <r>
    <s v="3111111054221O12E12106C03A03E9313511110125993"/>
    <n v="31111"/>
    <s v="11"/>
    <s v="COORDINACION GENERAL DE SERVICIOS MUNICIPALES"/>
    <s v="06C03A03"/>
    <s v="06"/>
    <x v="5"/>
    <s v="C"/>
    <s v="03"/>
    <x v="97"/>
    <s v="A"/>
    <s v="03"/>
    <s v="Recuperacion y conservación de espacios publicos"/>
    <s v="4"/>
    <s v="221"/>
    <s v="O12"/>
    <s v="E121"/>
    <m/>
    <n v="1105"/>
    <s v="DIRECCIÓN DE MEJORAMIENTO URBANO"/>
    <s v="E"/>
    <s v="93"/>
    <n v="1"/>
    <s v="3"/>
    <n v="3511"/>
    <s v="CONSERVACIÓN Y MANTENIMIENTO MENOR DE INMUEBLES"/>
    <n v="110125"/>
    <n v="3000000"/>
    <m/>
    <n v="3000000"/>
    <s v="INTERVENCION INTEGRAL PARA REMODELACION DE BAÑOS Y VESTIDORES EN INSTALACIONES DE MEJORAMIENTO URBANO Y CENTRO HISTORICO"/>
    <s v="FEBRERO"/>
    <m/>
    <n v="3000000"/>
    <m/>
    <m/>
    <m/>
    <m/>
    <m/>
    <m/>
    <m/>
    <m/>
    <m/>
    <m/>
    <n v="3000000"/>
    <m/>
    <n v="45"/>
  </r>
  <r>
    <s v="3111111054221O12E12106C03A03E9125671110125993"/>
    <n v="31111"/>
    <s v="11"/>
    <s v="COORDINACION GENERAL DE SERVICIOS MUNICIPALES"/>
    <s v="06C03A03"/>
    <s v="06"/>
    <x v="5"/>
    <s v="C"/>
    <s v="03"/>
    <x v="97"/>
    <s v="A"/>
    <s v="03"/>
    <s v="Recuperación y conservación de espacios públicos"/>
    <s v="4"/>
    <s v="221"/>
    <s v="O12"/>
    <s v="E121"/>
    <m/>
    <n v="1105"/>
    <s v="DIRECCIÓN DE MEJORAMIENTO URBANO"/>
    <s v="E"/>
    <s v="91"/>
    <n v="2"/>
    <s v="5"/>
    <n v="5671"/>
    <s v="HERRAMIENTAS Y MÁQUINAS-HERRAMIENTA"/>
    <n v="110125"/>
    <n v="3000000"/>
    <m/>
    <n v="3000000"/>
    <s v="EQUIPOS Y HERRAMIENTAS PARA LA REALIZACION DE LABORES PROPIAS DE LA DIRECCION COMO EL BALIZAMIENTO, HIDROLAVADO, PINTURA, HERRERIA, ETC. ESMERILADORAS, PINTARRAYAS, DESBROZADORAS DE USO RUDO, SOLDADORAS, EQUIPOS PARA PINTAR, ETC. "/>
    <s v="FEBRERO"/>
    <m/>
    <n v="3000000"/>
    <m/>
    <m/>
    <m/>
    <m/>
    <m/>
    <m/>
    <m/>
    <m/>
    <m/>
    <m/>
    <n v="3000000"/>
    <m/>
    <n v="45"/>
  </r>
  <r>
    <s v="3111111064221O12E12106C05A01E912567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2"/>
    <s v="5"/>
    <n v="5671"/>
    <s v="HERRAMIENTAS Y MÁQUINAS-HERRAMIENTA"/>
    <n v="110125"/>
    <n v="3000000"/>
    <m/>
    <n v="3000000"/>
    <s v="MAQUINARIA AGROFORESTAL Y DEMAS HERRAMIENTA: COMPRA DE MOTOSIERRAS, DESBROZADORAS, BRAZOS PODADORES, SOPLADORAS, PODACETOS, MAQUINA DE SOLDAR, ESMERILADORAS, ORILLADORAS, FUMIGADORAS, LAS CUALES SON PARA EL MANTENIMIENTO DE LAS AREAS VERDES, ASI COMO LA PODA DE ARBOLADO A CARGO DE ESTA DEPENDENCIA Y PARA REPARACIONES DIVERSAS DE LAS MISMAS"/>
    <s v="FEBRERO"/>
    <m/>
    <n v="3000000"/>
    <m/>
    <m/>
    <m/>
    <m/>
    <m/>
    <m/>
    <m/>
    <m/>
    <m/>
    <m/>
    <n v="3000000"/>
    <m/>
    <n v="45"/>
  </r>
  <r>
    <s v="3111111084226O12E12807C02A02E9125661110125993"/>
    <n v="31111"/>
    <s v="11"/>
    <s v="COORDINACION GENERAL DE SERVICIOS MUNICIPALES"/>
    <s v="07C02A02"/>
    <s v="07"/>
    <x v="29"/>
    <s v="C"/>
    <s v="02"/>
    <x v="94"/>
    <s v="A"/>
    <s v="02"/>
    <s v="Gestión de operatividad e insumos administrativos aplicados"/>
    <s v="4"/>
    <s v="226"/>
    <s v="O12"/>
    <s v="E128"/>
    <m/>
    <n v="1108"/>
    <s v="DIRECCIÓN DE RASTRO"/>
    <s v="E"/>
    <s v="91"/>
    <n v="2"/>
    <s v="5"/>
    <n v="5661"/>
    <s v="EQUIPOS DE GENERACIÓN ELÉCTRICA, APARATOS Y ACCESORIOS ELÉCTRICOS"/>
    <n v="110125"/>
    <n v="3000000"/>
    <m/>
    <n v="3000000"/>
    <s v="ADQUISICION DE TABLERO DE CONTROL DE SALA DE SACRIFICIO Y CABLEADO DE TODA LA SALA DE SACRIFICIO Y MAQUINARIA"/>
    <s v="FEBRERO"/>
    <m/>
    <n v="3000000"/>
    <m/>
    <m/>
    <m/>
    <m/>
    <m/>
    <m/>
    <m/>
    <m/>
    <m/>
    <m/>
    <n v="3000000"/>
    <m/>
    <n v="45"/>
  </r>
  <r>
    <s v="3111111064221O12E12106C05A01E911143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31"/>
    <s v="APORTACIONES AL SISTEMA PARA EL RETIRO"/>
    <n v="150125"/>
    <m/>
    <m/>
    <n v="2897116.32"/>
    <m/>
    <s v="ENERO"/>
    <n v="2897116.32"/>
    <m/>
    <m/>
    <m/>
    <m/>
    <m/>
    <m/>
    <m/>
    <m/>
    <m/>
    <m/>
    <m/>
    <n v="2897116.32"/>
    <m/>
    <n v="45"/>
  </r>
  <r>
    <s v="3111111084226O12E12807C02A01E9111221150125993"/>
    <n v="31111"/>
    <s v="11"/>
    <s v="COORDINACION GENERAL DE SERVICIOS MUNICIPALES"/>
    <s v="07C02A01"/>
    <s v="07"/>
    <x v="29"/>
    <s v="C"/>
    <s v="02"/>
    <x v="94"/>
    <s v="A"/>
    <s v="01"/>
    <s v="Realización del sacrificio de reses,  cerdos, caprinos y ovinos"/>
    <s v="4"/>
    <s v="226"/>
    <s v="O12"/>
    <s v="E128"/>
    <m/>
    <n v="1108"/>
    <s v="DIRECCIÓN DE RASTRO"/>
    <s v="E"/>
    <s v="91"/>
    <n v="1"/>
    <s v="1"/>
    <s v="1221"/>
    <s v="SUELDO PARA PERSONAL EVENTUAL"/>
    <n v="150125"/>
    <m/>
    <m/>
    <n v="2839080"/>
    <m/>
    <s v="ENERO"/>
    <n v="2839080"/>
    <m/>
    <m/>
    <m/>
    <m/>
    <m/>
    <m/>
    <m/>
    <m/>
    <m/>
    <m/>
    <m/>
    <n v="2839080"/>
    <m/>
    <n v="45"/>
  </r>
  <r>
    <s v="3111111064221O12E12106C05A01E91127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721"/>
    <s v="PRENDAS DE SEGURIDAD Y PROTECCIÓN PERSONAL"/>
    <n v="110125"/>
    <n v="2750000"/>
    <m/>
    <n v="2750000"/>
    <s v="EQUIPO DE SEGURIDAD PARA EL PERSONAL OPERATIVO (IRREDUCTIBLE)"/>
    <s v="ENERO"/>
    <n v="2750000"/>
    <m/>
    <m/>
    <m/>
    <m/>
    <m/>
    <m/>
    <m/>
    <m/>
    <m/>
    <m/>
    <m/>
    <n v="2750000"/>
    <m/>
    <n v="45"/>
  </r>
  <r>
    <s v="3111111084226O12E12807C02A01E9113581110125993"/>
    <n v="31111"/>
    <s v="11"/>
    <s v="COORDINACION GENERAL DE SERVICIOS MUNICIPALES"/>
    <s v="07C02A01"/>
    <s v="07"/>
    <x v="29"/>
    <s v="C"/>
    <s v="02"/>
    <x v="94"/>
    <s v="A"/>
    <s v="01"/>
    <s v="Realización del sacrificio de reses,  cerdos, caprinos y ovinos"/>
    <s v="4"/>
    <s v="226"/>
    <s v="O12"/>
    <s v="E128"/>
    <m/>
    <n v="1108"/>
    <s v="DIRECCIÓN DE RASTRO"/>
    <s v="E"/>
    <s v="91"/>
    <n v="1"/>
    <s v="3"/>
    <n v="3581"/>
    <s v="SERVICIOS DE LIMPIEZA Y MANEJO DE DESECHOS"/>
    <n v="110125"/>
    <n v="2717114"/>
    <m/>
    <n v="2717114"/>
    <s v="SERVICO DE RECOLECCIÓN, TRANSPORTACION Y DESTINO FINAL DE SANGRE DE ORIGEN ANIMAL GENERADA EN LOS PROCESOS DE FAENADO, BUSCANDO PROVEEDOR QUE REALICE EL SERVICIO CON SUS PROPIOS TANQUES Y SISTEMA DE ENFRIAMIENTO.  (IRREDUCTIBLE)"/>
    <s v="ENERO"/>
    <n v="2717114"/>
    <m/>
    <m/>
    <m/>
    <m/>
    <m/>
    <m/>
    <m/>
    <m/>
    <m/>
    <m/>
    <m/>
    <n v="2717114"/>
    <m/>
    <n v="45"/>
  </r>
  <r>
    <s v="3111111054221O12E12106C03A01E9111311150125993"/>
    <n v="31111"/>
    <s v="11"/>
    <s v="COORDINACION GENERAL DE SERVICIOS MUNICIPALES"/>
    <s v="06C03A01"/>
    <s v="06"/>
    <x v="5"/>
    <s v="C"/>
    <s v="03"/>
    <x v="97"/>
    <s v="A"/>
    <s v="01"/>
    <s v="Mantenimiento de fuentes con limpieza"/>
    <s v="4"/>
    <s v="221"/>
    <s v="O12"/>
    <s v="E121"/>
    <m/>
    <n v="1105"/>
    <s v="DIRECCIÓN DE MEJORAMIENTO URBANO"/>
    <s v="E"/>
    <s v="91"/>
    <n v="1"/>
    <s v="1"/>
    <s v="1311"/>
    <s v="PRIMAS POR AÑOS DE SERVICIOS EFECTIVOS PRESTADOS"/>
    <n v="150125"/>
    <m/>
    <m/>
    <n v="2631388.08"/>
    <m/>
    <s v="ENERO"/>
    <n v="2631388.08"/>
    <m/>
    <m/>
    <m/>
    <m/>
    <m/>
    <m/>
    <m/>
    <m/>
    <m/>
    <m/>
    <m/>
    <n v="2631388.08"/>
    <m/>
    <n v="45"/>
  </r>
  <r>
    <s v="3111111034221O12E12106C02A01E91114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21"/>
    <s v="APORTACIONES A FONDOS DE VIVIENDA"/>
    <n v="150125"/>
    <m/>
    <m/>
    <n v="2536836.2399999998"/>
    <m/>
    <s v="ENERO"/>
    <n v="2536836.2399999998"/>
    <m/>
    <m/>
    <m/>
    <m/>
    <m/>
    <m/>
    <m/>
    <m/>
    <m/>
    <m/>
    <m/>
    <n v="2536836.2399999998"/>
    <m/>
    <n v="45"/>
  </r>
  <r>
    <s v="3111111054221O12E12106C03A01E9112461110125993"/>
    <n v="31111"/>
    <s v="11"/>
    <s v="COORDINACION GENERAL DE SERVICIOS MUNICIPALES"/>
    <s v="06C03A01"/>
    <s v="06"/>
    <x v="5"/>
    <s v="C"/>
    <s v="03"/>
    <x v="97"/>
    <s v="A"/>
    <s v="01"/>
    <s v="Mantenimiento de fuentes con limpieza"/>
    <s v="4"/>
    <s v="221"/>
    <s v="O12"/>
    <s v="E121"/>
    <m/>
    <n v="1105"/>
    <s v="DIRECCIÓN DE MEJORAMIENTO URBANO"/>
    <s v="E"/>
    <s v="91"/>
    <n v="1"/>
    <s v="2"/>
    <n v="2461"/>
    <s v="MATERIAL ELÉCTRICO Y ELECTRÓNICO"/>
    <n v="110125"/>
    <n v="2500000"/>
    <m/>
    <n v="2500000"/>
    <s v="MATERIAL ELECTRICO PARA MANTENIMINTO Y REPARACION O REPOSICION EN FUENTES: ARRANCADORES A TENSION PLENA Y REDUCIDA, CABLE CALIBRES 1/0, 2/0, 2, 4, 6, 8, 10, 12, 16,  CABLE  DE USO RUDO, INTERRUPTORES TRIFASICOS, TIMER, CINTA ASILANTE,  CENTRO DE CARGA, EXTENSIONES DE USO RUDO "/>
    <s v="ENERO"/>
    <n v="2500000"/>
    <m/>
    <m/>
    <m/>
    <m/>
    <m/>
    <m/>
    <m/>
    <m/>
    <m/>
    <m/>
    <m/>
    <n v="2500000"/>
    <m/>
    <n v="45"/>
  </r>
  <r>
    <s v="3111111054221O12E12106C03A01E9125621110125993"/>
    <n v="31111"/>
    <s v="11"/>
    <s v="COORDINACION GENERAL DE SERVICIOS MUNICIPALES"/>
    <s v="06C03A01"/>
    <s v="06"/>
    <x v="5"/>
    <s v="C"/>
    <s v="03"/>
    <x v="97"/>
    <s v="A"/>
    <s v="01"/>
    <s v="Mantenimiento de fuentes con limpieza"/>
    <s v="4"/>
    <s v="221"/>
    <s v="O12"/>
    <s v="E121"/>
    <m/>
    <n v="1105"/>
    <s v="DIRECCIÓN DE MEJORAMIENTO URBANO"/>
    <s v="E"/>
    <s v="91"/>
    <n v="2"/>
    <s v="5"/>
    <n v="5621"/>
    <s v="MAQUINARIA Y EQUIPO INDUSTRIAL"/>
    <n v="110125"/>
    <n v="2500000"/>
    <m/>
    <n v="2500000"/>
    <s v="BOMBAS CENTRIFUGAS, SUMERGIBLE, TIPO LAPIZ, LODERA, DE DIFERENTE CABALLAJE PARA EL FUNCIONAMIENTO DE LAS FUENTES DE LA CIUDAD "/>
    <s v="FEBRERO"/>
    <m/>
    <n v="2500000"/>
    <m/>
    <m/>
    <m/>
    <m/>
    <m/>
    <m/>
    <m/>
    <m/>
    <m/>
    <m/>
    <n v="2500000"/>
    <m/>
    <n v="45"/>
  </r>
  <r>
    <s v="3111113056181O21E21115C02A02E9113361110125993"/>
    <n v="31111"/>
    <s v="13"/>
    <s v="SECRETARÍA GENERAL"/>
    <s v="15C02A02"/>
    <s v="15"/>
    <x v="13"/>
    <s v="C"/>
    <s v="02"/>
    <x v="37"/>
    <s v="A"/>
    <s v="02"/>
    <s v="Realización de actos Modificativos"/>
    <s v="6"/>
    <s v="181"/>
    <s v="O21"/>
    <s v="E211"/>
    <m/>
    <n v="1305"/>
    <s v="DIRECCIÓN DE INTEGRACIÓN Y DICTAMINACIÓN"/>
    <s v="E"/>
    <s v="91"/>
    <n v="1"/>
    <s v="3"/>
    <n v="3361"/>
    <s v="SERVICIOS DE APOYO ADMINISTRATIVO, TRADUCCIÓN, FOTOCOPIADO E IMPRESIÓN"/>
    <n v="110125"/>
    <n v="150000"/>
    <m/>
    <n v="150000"/>
    <s v="Requisición de impresos oficiales y sellos"/>
    <s v="FEBRERO "/>
    <m/>
    <n v="150000"/>
    <m/>
    <m/>
    <m/>
    <m/>
    <m/>
    <m/>
    <m/>
    <m/>
    <m/>
    <m/>
    <n v="150000"/>
    <m/>
    <n v="45"/>
  </r>
  <r>
    <s v="3111111054221O12E12106C03A04E9112491110125993"/>
    <n v="31111"/>
    <s v="11"/>
    <s v="COORDINACION GENERAL DE SERVICIOS MUNICIPALES"/>
    <s v="06C03A04"/>
    <s v="06"/>
    <x v="5"/>
    <s v="C"/>
    <s v="03"/>
    <x v="97"/>
    <s v="A"/>
    <s v="04"/>
    <s v="Realizacion de borrado de grafiti"/>
    <s v="4"/>
    <s v="221"/>
    <s v="O12"/>
    <s v="E121"/>
    <m/>
    <n v="1105"/>
    <s v="DIRECCIÓN DE MEJORAMIENTO URBANO"/>
    <s v="E"/>
    <s v="91"/>
    <n v="1"/>
    <s v="2"/>
    <n v="2491"/>
    <s v="OTROS MATERIALES Y ARTÍCULOS DE CONSTRUCCIÓN Y REPARACIÓN"/>
    <n v="110125"/>
    <n v="2500000"/>
    <m/>
    <n v="2500000"/>
    <s v="PINTURAS Y ACCESORIOS COMO VALVULAS, AEROSOLES, PINTURAS VINILICAS, SELLADOR, BROCHAS Y SEPILLOS PARA LA RECUPERACION DE ESPACIOS BANDALIZADOS"/>
    <s v="ENERO"/>
    <n v="2500000"/>
    <m/>
    <m/>
    <m/>
    <m/>
    <m/>
    <m/>
    <m/>
    <m/>
    <m/>
    <m/>
    <m/>
    <n v="2500000"/>
    <m/>
    <n v="45"/>
  </r>
  <r>
    <s v="3111111064221O12E12106C05A01E91123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311"/>
    <s v="PRODUCTOS ALIMENTICIOS, AGROPECUARIOS Y FORESTALES ADQUIRIDOS COMO MATERIA PRIMA"/>
    <n v="110125"/>
    <n v="2500000"/>
    <m/>
    <n v="2500000"/>
    <s v="PARA ADQUISICION DE PLANTA DE ORNATO DIVERSA COMO TAMBIEN EL CEMPASUCHIL, NOCHE BUENA, PASTO EN ROLLO, FLORA BALT, AZUCAR Y TIERRA NECESARIO PARA EL MANTENIMIENTO DE LAS AREAS VERDES DEL MUNICIPIO"/>
    <s v="MARZO"/>
    <m/>
    <m/>
    <n v="2500000"/>
    <m/>
    <m/>
    <m/>
    <m/>
    <m/>
    <m/>
    <m/>
    <m/>
    <m/>
    <n v="2500000"/>
    <m/>
    <n v="45"/>
  </r>
  <r>
    <s v="3111111074221O12E12106C04A01E9111321150125993"/>
    <n v="31111"/>
    <s v="11"/>
    <s v="COORDINACION GENERAL DE SERVICIOS MUNICIPALES"/>
    <s v="06C04A01"/>
    <s v="06"/>
    <x v="5"/>
    <s v="C"/>
    <s v="04"/>
    <x v="91"/>
    <s v="A"/>
    <s v="01"/>
    <s v="Realización de bacheo en vialidades públicas municipales"/>
    <s v="4"/>
    <s v="221"/>
    <s v="O12"/>
    <s v="E121"/>
    <m/>
    <n v="1107"/>
    <s v="DIRECCIÓN DE PAVIMENTOS"/>
    <s v="E"/>
    <s v="91"/>
    <n v="1"/>
    <s v="1"/>
    <s v="1321"/>
    <s v="PRIMAS DE VACACIONES, DOMINICAL Y GRATIFICACIÓN DE FIN DE AÑO"/>
    <n v="150125"/>
    <m/>
    <m/>
    <n v="2475021.91"/>
    <m/>
    <s v="ENERO"/>
    <n v="2475021.91"/>
    <m/>
    <m/>
    <m/>
    <m/>
    <m/>
    <m/>
    <m/>
    <m/>
    <m/>
    <m/>
    <m/>
    <n v="2475021.91"/>
    <m/>
    <n v="45"/>
  </r>
  <r>
    <s v="3111111024221O12E12106C01A02E91113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321"/>
    <s v="PRIMAS DE VACACIONES, DOMINICAL Y GRATIFICACIÓN DE FIN DE AÑO"/>
    <n v="150125"/>
    <m/>
    <m/>
    <n v="2270610.7999999998"/>
    <m/>
    <s v="ENERO"/>
    <n v="2270610.7999999998"/>
    <m/>
    <m/>
    <m/>
    <m/>
    <m/>
    <m/>
    <m/>
    <m/>
    <m/>
    <m/>
    <m/>
    <n v="2270610.7999999998"/>
    <m/>
    <n v="45"/>
  </r>
  <r>
    <s v="3111111084226O12E12807C02A01E9111321150125993"/>
    <n v="31111"/>
    <s v="11"/>
    <s v="COORDINACION GENERAL DE SERVICIOS MUNICIPALES"/>
    <s v="07C02A01"/>
    <s v="07"/>
    <x v="29"/>
    <s v="C"/>
    <s v="02"/>
    <x v="94"/>
    <s v="A"/>
    <s v="01"/>
    <s v="Realización del sacrificio de reses,  cerdos, caprinos y ovinos"/>
    <s v="4"/>
    <s v="226"/>
    <s v="O12"/>
    <s v="E128"/>
    <m/>
    <n v="1108"/>
    <s v="DIRECCIÓN DE RASTRO"/>
    <s v="E"/>
    <s v="91"/>
    <n v="1"/>
    <s v="1"/>
    <s v="1321"/>
    <s v="PRIMAS DE VACACIONES, DOMINICAL Y GRATIFICACIÓN DE FIN DE AÑO"/>
    <n v="150125"/>
    <m/>
    <m/>
    <n v="2257214.94"/>
    <m/>
    <s v="ENERO"/>
    <n v="2257214.94"/>
    <m/>
    <m/>
    <m/>
    <m/>
    <m/>
    <m/>
    <m/>
    <m/>
    <m/>
    <m/>
    <m/>
    <n v="2257214.94"/>
    <m/>
    <n v="45"/>
  </r>
  <r>
    <s v="3111111084226O12E12807C02A01E9112591110125993"/>
    <n v="31111"/>
    <s v="11"/>
    <s v="COORDINACION GENERAL DE SERVICIOS MUNICIPALES"/>
    <s v="07C02A01"/>
    <s v="07"/>
    <x v="29"/>
    <s v="C"/>
    <s v="02"/>
    <x v="94"/>
    <s v="A"/>
    <s v="01"/>
    <s v="Realización del sacrificio de reses,  cerdos, caprinos y ovinos"/>
    <s v="4"/>
    <s v="226"/>
    <s v="O12"/>
    <s v="E128"/>
    <m/>
    <n v="1108"/>
    <s v="DIRECCIÓN DE RASTRO"/>
    <s v="E"/>
    <s v="91"/>
    <n v="1"/>
    <s v="2"/>
    <n v="2591"/>
    <s v="OTROS PRODUCTOS QUÍMICOS"/>
    <n v="110125"/>
    <n v="2100000"/>
    <m/>
    <n v="2100000"/>
    <s v="PARA LA ADQUISICION DE LAPIZ Y TINTA GRADO ALIMENTICIO PARA MARCADO DE CANALES, ASI COMO CON LA ADQUISICION DE ACIDO LACTICO Y ALCALICLORQUE SE APLICARA A LAS CANALES, SE PRETENDE ANIQUILAR LA CARGA BACTERIANA DE ÉSTAS,"/>
    <s v="FEBRERO"/>
    <m/>
    <n v="2100000"/>
    <m/>
    <m/>
    <m/>
    <m/>
    <m/>
    <m/>
    <m/>
    <m/>
    <m/>
    <m/>
    <n v="2100000"/>
    <m/>
    <n v="45"/>
  </r>
  <r>
    <s v="3111111054221O12E12106C03A01E9111411150125993"/>
    <n v="31111"/>
    <s v="11"/>
    <s v="COORDINACION GENERAL DE SERVICIOS MUNICIPALES"/>
    <s v="06C03A01"/>
    <s v="06"/>
    <x v="5"/>
    <s v="C"/>
    <s v="03"/>
    <x v="97"/>
    <s v="A"/>
    <s v="01"/>
    <s v="Mantenimiento de fuentes con limpieza"/>
    <s v="4"/>
    <s v="221"/>
    <s v="O12"/>
    <s v="E121"/>
    <m/>
    <n v="1105"/>
    <s v="DIRECCIÓN DE MEJORAMIENTO URBANO"/>
    <s v="E"/>
    <s v="91"/>
    <n v="1"/>
    <s v="1"/>
    <s v="1411"/>
    <s v="APORTACIONES DE SEGURIDAD SOCIAL"/>
    <n v="150125"/>
    <m/>
    <m/>
    <n v="2084544"/>
    <m/>
    <s v="ENERO"/>
    <n v="2084544"/>
    <m/>
    <m/>
    <m/>
    <m/>
    <m/>
    <m/>
    <m/>
    <m/>
    <m/>
    <m/>
    <m/>
    <n v="2084544"/>
    <m/>
    <n v="45"/>
  </r>
  <r>
    <s v="3111111074221O12E12106C06A01E9112491110125993"/>
    <n v="31111"/>
    <s v="11"/>
    <s v="COORDINACION GENERAL DE SERVICIOS MUNICIPALES"/>
    <s v="06C06A01"/>
    <s v="06"/>
    <x v="5"/>
    <s v="C"/>
    <s v="06"/>
    <x v="96"/>
    <s v="A"/>
    <s v="01"/>
    <s v="Mantenimiento de ciclovías realizado"/>
    <s v="4"/>
    <s v="221"/>
    <s v="O12"/>
    <s v="E121"/>
    <m/>
    <n v="1107"/>
    <s v="DIRECCIÓN DE PAVIMENTOS"/>
    <s v="E"/>
    <s v="91"/>
    <n v="1"/>
    <s v="2"/>
    <n v="2491"/>
    <s v="OTROS MATERIALES Y ARTÍCULOS DE CONSTRUCCIÓN Y REPARACIÓN"/>
    <n v="110125"/>
    <n v="2080000"/>
    <m/>
    <n v="2080000"/>
    <s v="MEZCLA ASFALTICA PARA BACHEO, PARA APLICARSE EN FRIO, TRABAJOS DE BACHEO PEQUEÑOS EN ESPACIOS DE VÍA PÚBLICA   (IRREDUCTIBLE)"/>
    <s v="ENERO"/>
    <n v="2080000"/>
    <m/>
    <m/>
    <m/>
    <m/>
    <m/>
    <m/>
    <m/>
    <m/>
    <m/>
    <m/>
    <m/>
    <n v="2080000"/>
    <m/>
    <n v="45"/>
  </r>
  <r>
    <s v="3111111014221O12E12106C08A01E9111321150125993"/>
    <n v="31111"/>
    <s v="11"/>
    <s v="COORDINACION GENERAL DE SERVICIOS MUNICIPALES"/>
    <s v="06C08A01"/>
    <s v="06"/>
    <x v="5"/>
    <s v="C"/>
    <s v="08"/>
    <x v="93"/>
    <s v="A"/>
    <s v="01"/>
    <s v="Gestión de los insumos operativos y administrativos"/>
    <s v="4"/>
    <s v="221"/>
    <s v="O12"/>
    <s v="E121"/>
    <m/>
    <n v="1101"/>
    <s v="ENLACE ADMINISTRATIVO"/>
    <s v="E"/>
    <s v="91"/>
    <n v="1"/>
    <s v="1"/>
    <s v="1321"/>
    <s v="PRIMAS DE VACACIONES, DOMINICAL Y GRATIFICACIÓN DE FIN DE AÑO"/>
    <n v="150125"/>
    <m/>
    <m/>
    <n v="2019692.33"/>
    <m/>
    <s v="ENERO"/>
    <n v="2019692.33"/>
    <m/>
    <m/>
    <m/>
    <m/>
    <m/>
    <m/>
    <m/>
    <m/>
    <m/>
    <m/>
    <m/>
    <n v="2019692.33"/>
    <m/>
    <n v="45"/>
  </r>
  <r>
    <s v="3111111034221O12E12106C02A02E9112711110125993"/>
    <n v="31111"/>
    <s v="11"/>
    <s v="COORDINACION GENERAL DE SERVICIOS MUNICIPALES"/>
    <s v="06C02A02"/>
    <s v="06"/>
    <x v="5"/>
    <s v="C"/>
    <s v="02"/>
    <x v="7"/>
    <s v="A"/>
    <s v="02"/>
    <s v="Recolección de residuos sólidos en tianguis"/>
    <s v="4"/>
    <s v="221"/>
    <s v="O12"/>
    <s v="E121"/>
    <m/>
    <n v="1103"/>
    <s v="DIRECCIÓN DE ASEO PÚBLICO"/>
    <s v="E"/>
    <s v="91"/>
    <n v="1"/>
    <s v="2"/>
    <n v="2711"/>
    <s v="VESTUARIO Y UNIFORMES"/>
    <n v="110125"/>
    <n v="2015000"/>
    <m/>
    <n v="2015000"/>
    <s v="VESTUARIO Y UNIFORMES PARA PERSONAL OPERATIVO Y ADMVO DE LA DIRECCION (IRREDUCTIBLE)"/>
    <s v="ENERO"/>
    <n v="2015000"/>
    <m/>
    <m/>
    <m/>
    <m/>
    <m/>
    <m/>
    <m/>
    <m/>
    <m/>
    <m/>
    <m/>
    <n v="2015000"/>
    <m/>
    <n v="45"/>
  </r>
  <r>
    <s v="3111111054221O12E12106C03A01E9112491110125993"/>
    <n v="31111"/>
    <s v="11"/>
    <s v="COORDINACION GENERAL DE SERVICIOS MUNICIPALES"/>
    <s v="06C03A01"/>
    <s v="06"/>
    <x v="5"/>
    <s v="C"/>
    <s v="03"/>
    <x v="97"/>
    <s v="A"/>
    <s v="01"/>
    <s v="Mantenimiento de fuentes con limpieza"/>
    <s v="4"/>
    <s v="221"/>
    <s v="O12"/>
    <s v="E121"/>
    <m/>
    <n v="1105"/>
    <s v="DIRECCIÓN DE MEJORAMIENTO URBANO"/>
    <s v="E"/>
    <s v="91"/>
    <n v="1"/>
    <s v="2"/>
    <n v="2491"/>
    <s v="OTROS MATERIALES Y ARTÍCULOS DE CONSTRUCCIÓN Y REPARACIÓN"/>
    <n v="110125"/>
    <n v="2000000"/>
    <m/>
    <n v="2000000"/>
    <s v="MATERIALES E INSUMOS PARA LABORES DE PINTURA EN FUENTES, MOBILIARIO URBANO, TALES COMO BROCHAS , ESTOPA BLANCA, EXTENSION PARA RODILLOS, FELPAS, MANERALES PARA RODILLO ,THINER,  PINTURA ACRILICA PARA FUENTES , SELLADOR VINILICO,."/>
    <s v="ENERO"/>
    <n v="2000000"/>
    <m/>
    <m/>
    <m/>
    <m/>
    <m/>
    <m/>
    <m/>
    <m/>
    <m/>
    <m/>
    <m/>
    <n v="2000000"/>
    <m/>
    <n v="45"/>
  </r>
  <r>
    <s v="3111111054221O12E12106C03A03E9113521110125993"/>
    <n v="31111"/>
    <s v="11"/>
    <s v="COORDINACION GENERAL DE SERVICIOS MUNICIPALES"/>
    <s v="06C03A03"/>
    <s v="06"/>
    <x v="5"/>
    <s v="C"/>
    <s v="03"/>
    <x v="97"/>
    <s v="A"/>
    <s v="03"/>
    <s v="Recuperacion y conservación de espacios publicos"/>
    <s v="4"/>
    <s v="221"/>
    <s v="O12"/>
    <s v="E121"/>
    <m/>
    <n v="1105"/>
    <s v="DIRECCIÓN DE MEJORAMIENTO URBANO"/>
    <s v="E"/>
    <s v="91"/>
    <n v="1"/>
    <s v="3"/>
    <n v="3521"/>
    <s v="INSTALACIÓN, REPARACIÓN Y MANTENIMIENTO DE MOBILIARIO Y EQUIPO DE ADMINISTRACIÓN, EDUCACIONAL Y RECREATIVO"/>
    <n v="110125"/>
    <n v="2000000"/>
    <m/>
    <n v="2000000"/>
    <s v="MANTENIMIENTO DE EQUIPO Y MOBILIARIO DE PARQUES DE LA CIUDAD (CONTRATACION DE EMPRESA PARA REALIZAR  MANTENIMIENTO INTEGRAL A EQUIPOS DEPORTIVOS Y RECREATIVOS)"/>
    <s v="FEBRERO"/>
    <m/>
    <n v="2000000"/>
    <m/>
    <m/>
    <m/>
    <m/>
    <m/>
    <m/>
    <m/>
    <m/>
    <m/>
    <m/>
    <n v="2000000"/>
    <m/>
    <n v="45"/>
  </r>
  <r>
    <s v="3111111054221O12E12106C03A03E9125221110125993"/>
    <n v="31111"/>
    <s v="11"/>
    <s v="COORDINACION GENERAL DE SERVICIOS MUNICIPALES"/>
    <s v="06C03A03"/>
    <s v="06"/>
    <x v="5"/>
    <s v="C"/>
    <s v="03"/>
    <x v="97"/>
    <s v="A"/>
    <s v="03"/>
    <s v="Recuperación y conservación de espacios públicos"/>
    <s v="4"/>
    <s v="221"/>
    <s v="O12"/>
    <s v="E121"/>
    <m/>
    <n v="1105"/>
    <s v="DIRECCIÓN DE MEJORAMIENTO URBANO"/>
    <s v="E"/>
    <s v="91"/>
    <n v="2"/>
    <s v="5"/>
    <n v="5221"/>
    <s v="APARATOS DEPORTIVOS"/>
    <n v="110125"/>
    <n v="2000000"/>
    <m/>
    <n v="2000000"/>
    <s v="APARATOS DE GIMNASIA Y PRACTICA DEPORTIVA"/>
    <s v="MARZO"/>
    <m/>
    <m/>
    <n v="2000000"/>
    <m/>
    <m/>
    <m/>
    <m/>
    <m/>
    <m/>
    <m/>
    <m/>
    <m/>
    <n v="2000000"/>
    <m/>
    <n v="45"/>
  </r>
  <r>
    <s v="3111111044226O12E12407C01A01E9113571110125993"/>
    <n v="31111"/>
    <s v="11"/>
    <s v="COORDINACION GENERAL DE SERVICIOS MUNICIPALES"/>
    <s v="07C01A01"/>
    <s v="07"/>
    <x v="29"/>
    <s v="C"/>
    <s v="01"/>
    <x v="95"/>
    <s v="A"/>
    <s v="01"/>
    <s v="Servicios de cementerios otorgados"/>
    <s v="4"/>
    <s v="226"/>
    <s v="O12"/>
    <s v="E124"/>
    <m/>
    <n v="1104"/>
    <s v="DIRECCIÓN DE CEMENTERIOS"/>
    <s v="E"/>
    <s v="91"/>
    <n v="1"/>
    <s v="3"/>
    <n v="3571"/>
    <s v="INSTALACIÓN, REPARACIÓN Y MANTENIMIENTO DE MAQUINARIA, OTROS EQUIPOS Y HERRAMIENTA"/>
    <n v="110125"/>
    <n v="1972000"/>
    <m/>
    <n v="1972000"/>
    <s v="MANTEMIIENTO MAYOR A 2 HORNOS CREMATORIOS "/>
    <s v="FEBRERO"/>
    <m/>
    <n v="1972000"/>
    <m/>
    <m/>
    <m/>
    <m/>
    <m/>
    <m/>
    <m/>
    <m/>
    <m/>
    <m/>
    <n v="1972000"/>
    <m/>
    <n v="45"/>
  </r>
  <r>
    <s v="3111111084226O12E12807C02A01E9113571110125993"/>
    <n v="31111"/>
    <s v="11"/>
    <s v="COORDINACION GENERAL DE SERVICIOS MUNICIPALES"/>
    <s v="07C02A01"/>
    <s v="07"/>
    <x v="29"/>
    <s v="C"/>
    <s v="02"/>
    <x v="94"/>
    <s v="A"/>
    <s v="01"/>
    <s v="Realización del sacrificio de reses,  cerdos, caprinos y ovinos"/>
    <s v="4"/>
    <s v="226"/>
    <s v="O12"/>
    <s v="E128"/>
    <m/>
    <n v="1108"/>
    <s v="DIRECCIÓN DE RASTRO"/>
    <s v="E"/>
    <s v="91"/>
    <n v="1"/>
    <s v="3"/>
    <n v="3571"/>
    <s v="INSTALACIÓN, REPARACIÓN Y MANTENIMIENTO DE MAQUINARIA, OTROS EQUIPOS Y HERRAMIENTA"/>
    <n v="110125"/>
    <n v="1830000"/>
    <m/>
    <n v="1830000"/>
    <s v="MANTENIMIENTO PREVENTIVO Y/O CORRECTIVO A CAMARAS, CALDERAS, TORRE DE ENFRIAMIENTO , SISTEMA DE ENFRIAMIENTO Y REPARACIÓN DE FLAGELADORA"/>
    <s v="ENERO"/>
    <n v="1830000"/>
    <m/>
    <m/>
    <m/>
    <m/>
    <m/>
    <m/>
    <m/>
    <m/>
    <m/>
    <m/>
    <m/>
    <n v="1830000"/>
    <m/>
    <n v="45"/>
  </r>
  <r>
    <s v="3111111114221O12E12106C06A01E9111411150125993"/>
    <n v="31111"/>
    <s v="11"/>
    <s v="COORDINACION GENERAL DE SERVICIOS MUNICIPALES"/>
    <s v="06C06A01"/>
    <s v="06"/>
    <x v="5"/>
    <s v="C"/>
    <s v="06"/>
    <x v="96"/>
    <s v="A"/>
    <s v="01"/>
    <s v="Mantenimiento de ciclovías realizado"/>
    <s v="4"/>
    <s v="221"/>
    <s v="O12"/>
    <s v="E121"/>
    <m/>
    <n v="1111"/>
    <s v="DIRECCIÓN GUADALAJARA LIMPIA"/>
    <s v="E"/>
    <s v="91"/>
    <n v="1"/>
    <s v="1"/>
    <s v="1411"/>
    <s v="APORTACIONES DE SEGURIDAD SOCIAL"/>
    <n v="150125"/>
    <m/>
    <m/>
    <n v="1818387.84"/>
    <m/>
    <s v="ENERO"/>
    <n v="1818387.84"/>
    <m/>
    <m/>
    <m/>
    <m/>
    <m/>
    <m/>
    <m/>
    <m/>
    <m/>
    <m/>
    <m/>
    <n v="1818387.84"/>
    <m/>
    <n v="45"/>
  </r>
  <r>
    <s v="3111111064221O12E12106C05A01E911298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981"/>
    <s v="REFACCIONES Y ACCESORIOS MENORES DE MAQUINARIA Y OTROS EQUIPOS"/>
    <n v="110125"/>
    <n v="1800000"/>
    <m/>
    <n v="1800000"/>
    <s v="NECESARIAS PARA LA REPARACION DE LA MAQUINARIA AGROFORESTAL, TALES COMO DESBROZADORAS, MOTOSIERRAS, BRAZOS PODADORES, MOTORES ADICIONALES PARA EL OPTIMO USO EN LAS ACTIVIDADES DE ESTA DEPENDENCIA : TALES COMO BARRAS, BUJIAS, CADENAS, ANILLOS, CAPUCHON BUJIAS, CILINDROS, CUERDAS METALICAS, MANDO ACELERADOR, PISTONES, TAPAS DE ARRANQUE, AHOGADORES, CARBURADORES, ZAPATAS, RESORTES DE CLUTCH, EMPAQUES DE CILINDRO, TAPONES DE GASOLINA, FLECHA INTERIOR, CLUTCHS, TANQUES DE GASOLINA PARA MOTOSIERRAS, FILTROS DE AIRE, CABLES, PALANCAS PARA FRENOS, BOMBAS DE ACEITE, TORNILLOS DE AJUSTE Y ESCAPE, BOBINAS, TRIMER DE GOLPE, PIOLA, EXTRACTORES, ETC."/>
    <s v="MARZO"/>
    <m/>
    <m/>
    <n v="1800000"/>
    <m/>
    <m/>
    <m/>
    <m/>
    <m/>
    <m/>
    <m/>
    <m/>
    <m/>
    <n v="1800000"/>
    <m/>
    <n v="45"/>
  </r>
  <r>
    <s v="3111111114221O12E12106C06A02E911291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911"/>
    <s v="HERRAMIENTAS MENORES"/>
    <n v="110125"/>
    <n v="1793600"/>
    <m/>
    <n v="1793600"/>
    <s v="HERRAMIENTAS MENORES, TALES COMO BIELDO, CAZANGA,MACHETE,  MARRO, PICO, TRAFITAMBOS, ESCOBA METALICA PARA EL BUEN DESEMPEÑO DE SUS ACTIVIDADES DE SANEAMIENTO DE ESPACIOS EN VIA PÚBLICA"/>
    <s v="MARZO"/>
    <m/>
    <m/>
    <n v="1793600"/>
    <m/>
    <m/>
    <m/>
    <m/>
    <m/>
    <m/>
    <m/>
    <m/>
    <m/>
    <n v="1793600"/>
    <m/>
    <n v="45"/>
  </r>
  <r>
    <s v="3111116061311O01E01310C03A01G9113341110125993"/>
    <n v="31111"/>
    <s v="16"/>
    <s v="COORDINACIÓN GENERAL DE DESARROLLO ECONÓMICO"/>
    <s v="10C03A01"/>
    <s v="10"/>
    <x v="26"/>
    <s v="C"/>
    <s v="03"/>
    <x v="77"/>
    <s v="A"/>
    <s v="01"/>
    <s v="Emisión de licencia municipal tipo &quot;A&quot;"/>
    <s v="1"/>
    <s v="311"/>
    <s v="O01"/>
    <s v="E013"/>
    <m/>
    <s v="1606"/>
    <s v="DIRECCIÓN DE PADRÓN Y LICENCIAS"/>
    <s v="G"/>
    <s v="91"/>
    <n v="1"/>
    <s v="3"/>
    <n v="3341"/>
    <s v="SERVICIOS DE CAPACITACIÓN"/>
    <n v="110125"/>
    <n v="150000"/>
    <m/>
    <n v="150000"/>
    <s v="Capacitación y profesionalización del personal del área de supervisión, 12 servidores públicos. (Requisición)"/>
    <s v="JUNIO"/>
    <m/>
    <m/>
    <m/>
    <m/>
    <m/>
    <n v="150000"/>
    <m/>
    <m/>
    <m/>
    <m/>
    <m/>
    <m/>
    <n v="150000"/>
    <m/>
    <n v="45"/>
  </r>
  <r>
    <s v="3111111074221O12E12106C04A03E9112491110125993"/>
    <n v="31111"/>
    <s v="11"/>
    <s v="COORDINACION GENERAL DE SERVICIOS MUNICIPALES"/>
    <s v="06C04A03"/>
    <s v="06"/>
    <x v="5"/>
    <s v="C"/>
    <s v="04"/>
    <x v="91"/>
    <s v="A"/>
    <s v="03"/>
    <s v="Realización de reencarpetamiento en vialidades públicas"/>
    <s v="4"/>
    <s v="221"/>
    <s v="O12"/>
    <s v="E121"/>
    <m/>
    <n v="1107"/>
    <s v="DIRECCIÓN DE PAVIMENTOS"/>
    <s v="E"/>
    <s v="91"/>
    <n v="1"/>
    <s v="2"/>
    <n v="2491"/>
    <s v="OTROS MATERIALES Y ARTÍCULOS DE CONSTRUCCIÓN Y REPARACIÓN"/>
    <n v="110125"/>
    <n v="1744320"/>
    <m/>
    <n v="1744320"/>
    <s v="EMULSIÓN ASFALTICA SUPERESTABLE,  PARA REENCARPETAMIENTO DE VIALIDADES._x000a_(IRREDUCTIBLE)"/>
    <s v="ENERO"/>
    <n v="1744320"/>
    <m/>
    <m/>
    <m/>
    <m/>
    <m/>
    <m/>
    <m/>
    <m/>
    <m/>
    <m/>
    <m/>
    <n v="1744320"/>
    <m/>
    <n v="45"/>
  </r>
  <r>
    <s v="3111111054221O12E12106C03A01E9112711110125993"/>
    <n v="31111"/>
    <s v="11"/>
    <s v="COORDINACION GENERAL DE SERVICIOS MUNICIPALES"/>
    <s v="06C03A01"/>
    <s v="06"/>
    <x v="5"/>
    <s v="C"/>
    <s v="03"/>
    <x v="97"/>
    <s v="A"/>
    <s v="01"/>
    <s v="Mantenimiento de fuentes con limpieza"/>
    <s v="4"/>
    <s v="221"/>
    <s v="O12"/>
    <s v="E121"/>
    <m/>
    <n v="1105"/>
    <s v="DIRECCIÓN DE MEJORAMIENTO URBANO"/>
    <s v="E"/>
    <s v="91"/>
    <n v="1"/>
    <s v="2"/>
    <n v="2711"/>
    <s v="VESTUARIO Y UNIFORMES"/>
    <n v="110125"/>
    <n v="1700000"/>
    <m/>
    <n v="1700000"/>
    <s v="COMPRA DE PANTALONES, CAMISAS Y PLAYERAS (IRREDUCTIBLE)"/>
    <s v="ENERO"/>
    <n v="1700000"/>
    <m/>
    <m/>
    <m/>
    <m/>
    <m/>
    <m/>
    <m/>
    <m/>
    <m/>
    <m/>
    <m/>
    <n v="1700000"/>
    <m/>
    <n v="45"/>
  </r>
  <r>
    <s v="3111111064221O12E12106C05A01E91129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911"/>
    <s v="HERRAMIENTAS MENORES"/>
    <n v="110125"/>
    <n v="1700000"/>
    <m/>
    <n v="1700000"/>
    <s v="HERRAMIENTA NECESARIA PARA LAS ACTIVIADES OPERATIVAS DE ESTA DEPENDENCIA COMO LO ES EL MANTENIMIENTO DE LAS AREAS VERDES DEL MUNICIPIO:  TALES COMO PALAS, PICOS, AZADONES, CAVADORES DE HOYOS, CEPILLOS, CINTAS, TIJERAS, CUCHILLOS, CUÑAS, DADOS, DESARMADORES, DISCOS DE CORTE, EXTENCIONES PARA MATRACA, HACHAS, DADOS, CONECTORES DE MANGUERA, LIMATONES, LLANTAS PARA CARRETILLA, MACHETES, MANGUERAS, MARROS, MARTILLOS, MAZOS, PINZAS, PISTOLA, RASTRILLOS, RINES PARA CARRETILLA, SERROTES, SERRUCHOS, SIERRA, SOGA DE IXTLE, CINCHOS, SOPORTES, CORREDERAS, BIELDOS ETC."/>
    <s v="MARZO"/>
    <m/>
    <m/>
    <n v="1700000"/>
    <m/>
    <m/>
    <m/>
    <m/>
    <m/>
    <m/>
    <m/>
    <m/>
    <m/>
    <n v="1700000"/>
    <m/>
    <n v="45"/>
  </r>
  <r>
    <s v="3111111014221O12E12106C08A01E9112961110125993"/>
    <n v="31111"/>
    <s v="11"/>
    <s v="COORDINACION GENERAL DE SERVICIOS MUNICIPALES"/>
    <s v="06C08A01"/>
    <s v="06"/>
    <x v="5"/>
    <s v="C"/>
    <s v="08"/>
    <x v="93"/>
    <s v="A"/>
    <s v="01"/>
    <s v="Gestión de los insumos operativos y administrativos"/>
    <s v="4"/>
    <s v="221"/>
    <s v="O12"/>
    <s v="E121"/>
    <m/>
    <n v="1101"/>
    <s v="ENLACE ADMINISTRATIVO"/>
    <s v="E"/>
    <s v="91"/>
    <n v="1"/>
    <s v="2"/>
    <n v="2961"/>
    <s v="REFACCIONES Y ACCESORIOS MENORES DE EQUIPO DE TRANSPORTE"/>
    <n v="110125"/>
    <n v="1700000"/>
    <m/>
    <n v="1700000"/>
    <s v="PARA COMPRA DE KIT DE SERVICIO Y BATERIAS PARA VEHICULOS LIVIANOS DE ESTA COORDINACIÓN"/>
    <s v="MARZO"/>
    <m/>
    <m/>
    <n v="1700000"/>
    <m/>
    <m/>
    <m/>
    <m/>
    <m/>
    <m/>
    <m/>
    <m/>
    <m/>
    <n v="1700000"/>
    <m/>
    <n v="45"/>
  </r>
  <r>
    <s v="3111111034221O12E12106C02A01E911143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31"/>
    <s v="APORTACIONES AL SISTEMA PARA EL RETIRO"/>
    <n v="150125"/>
    <m/>
    <m/>
    <n v="1691224.08"/>
    <m/>
    <s v="ENERO"/>
    <n v="1691224.08"/>
    <m/>
    <m/>
    <m/>
    <m/>
    <m/>
    <m/>
    <m/>
    <m/>
    <m/>
    <m/>
    <m/>
    <n v="1691224.08"/>
    <m/>
    <n v="45"/>
  </r>
  <r>
    <s v="3111111114221O12E12106C06A02E911272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721"/>
    <s v="PRENDAS DE SEGURIDAD Y PROTECCIÓN PERSONAL"/>
    <n v="110125"/>
    <n v="1625650"/>
    <m/>
    <n v="1625650"/>
    <s v="PRENDAS DE SEGURIDAD Y PROTECCIÓN PARA TODO EL PERSONAL OPERATIVO QUE REALIZA TRABAJOS DE SANEAMIENTO Y  REMOZAMIENTO DE ESPACIOS PÚBLICOS  (IRREDUCTIBLE)"/>
    <s v="ENERO"/>
    <n v="1625650"/>
    <m/>
    <m/>
    <m/>
    <m/>
    <m/>
    <m/>
    <m/>
    <m/>
    <m/>
    <m/>
    <m/>
    <n v="1625650"/>
    <m/>
    <n v="45"/>
  </r>
  <r>
    <s v="3111111054221O12E12106C03A03E9112471110125993"/>
    <n v="31111"/>
    <s v="11"/>
    <s v="COORDINACION GENERAL DE SERVICIOS MUNICIPALES"/>
    <s v="06C03A03"/>
    <s v="06"/>
    <x v="5"/>
    <s v="C"/>
    <s v="03"/>
    <x v="97"/>
    <s v="A"/>
    <s v="03"/>
    <s v="Recuperacion y conservación de espacios publicos"/>
    <s v="4"/>
    <s v="221"/>
    <s v="O12"/>
    <s v="E121"/>
    <m/>
    <n v="1105"/>
    <s v="DIRECCIÓN DE MEJORAMIENTO URBANO"/>
    <s v="E"/>
    <s v="91"/>
    <n v="1"/>
    <s v="2"/>
    <n v="2471"/>
    <s v="ARTÍCULOS METÁLICOS PARA LA CONSTRUCCIÓN"/>
    <n v="110125"/>
    <n v="1500000"/>
    <m/>
    <n v="1500000"/>
    <s v="MATERIALES PARA REALIZAR TRABAJOS DE HERRERIA Y REPARACIONES EN MOBILIARIO URBANO, FUENTES Y OTROS; TUERCAS, RONDANAS, TAPAS PARA REJAS DE ACERO, PTR, CUADRADO, PLACA ANTIDERRAPANTE, COPLE , DADOS, VALVULAS, TUBO GALVANIZADO, TORNILLOS, SOLERA, REDONDO, POLIN, POSTE PARA REJA DE ACERO, MALLA CICLONICA, MALLA CRIBA, CUADRADO LISO, CASTILLO ARMEX, ANGULO, VALVULAS , ANDAMIO DE CRUCETA, VARILLA CORRUGADA, REJA DE ACERO, ALAMBRE GALVANIZADO Y SOLDADURA"/>
    <s v="ENERO"/>
    <n v="1500000"/>
    <m/>
    <m/>
    <m/>
    <m/>
    <m/>
    <m/>
    <m/>
    <m/>
    <m/>
    <m/>
    <m/>
    <n v="1500000"/>
    <m/>
    <n v="45"/>
  </r>
  <r>
    <s v="3111111054221O12E12106C03A03E9112721110125993"/>
    <n v="31111"/>
    <s v="11"/>
    <s v="COORDINACION GENERAL DE SERVICIOS MUNICIPALES"/>
    <s v="06C03A03"/>
    <s v="06"/>
    <x v="5"/>
    <s v="C"/>
    <s v="03"/>
    <x v="97"/>
    <s v="A"/>
    <s v="03"/>
    <s v="Recuperacion y conservación de espacios publicos"/>
    <s v="4"/>
    <s v="221"/>
    <s v="O12"/>
    <s v="E121"/>
    <m/>
    <n v="1105"/>
    <s v="DIRECCIÓN DE MEJORAMIENTO URBANO"/>
    <s v="E"/>
    <s v="91"/>
    <n v="1"/>
    <s v="2"/>
    <n v="2721"/>
    <s v="PRENDAS DE SEGURIDAD Y PROTECCIÓN PERSONAL"/>
    <n v="110125"/>
    <n v="1500000"/>
    <m/>
    <n v="1500000"/>
    <s v="EQUIPO DE PROTECCION Y SEGURIDAD PERSONAL Y DE TRAFICO: CHALECOS CON ANTIREFLEJANTES Y DE BRIGADISTA, CINTA REFLEJANTE BICOLOR, CONO Y TRAFITAMBOS NARANJA PARA CAMION, GUANTES DE POLIETILENO DE DIFERENTES CARACTERISTICAS, LENTE DE POLICARBONATO, MASCARILLA RESPIRADORAS DE MEDIA CARA, OVEROL TIPO TYBEK, ARNES DE SEGURIDAD PERSONAL PARA ALTURAS, BOTA DE HULE TIPO JARDINERO, DE SEGURIAD, PANTALONERA, IMPERMEABLE DE DOS PIEZAS, MASCARILLA DESECHABLE, FAJA DE SOPORTE, GOOGLES PÁRA SOLDAR Y CARETA, GORRO TIPO CAZADOR, LENTE ANTEOJO MONOLENTE, MANDIL DE POLIURETANO, RODILLERAS ANTIDERRAPANTES, SEÑALAMIENTO KIT DE TRIANGULO DE SEGURIDAD EMERGENCIA, ETC.   (IRREDUCTIBLE)"/>
    <s v="ENERO"/>
    <n v="1500000"/>
    <m/>
    <m/>
    <m/>
    <m/>
    <m/>
    <m/>
    <m/>
    <m/>
    <m/>
    <m/>
    <m/>
    <n v="1500000"/>
    <m/>
    <n v="45"/>
  </r>
  <r>
    <s v="3111111054221O12E12106C03A05E9112491110125993"/>
    <n v="31111"/>
    <s v="11"/>
    <s v="COORDINACION GENERAL DE SERVICIOS MUNICIPALES"/>
    <s v="06C03A05"/>
    <s v="06"/>
    <x v="5"/>
    <s v="C"/>
    <s v="03"/>
    <x v="97"/>
    <s v="A"/>
    <s v="05"/>
    <s v="Mantenimiento de paseo Alcalde y Centro Historico"/>
    <s v="4"/>
    <s v="221"/>
    <s v="O12"/>
    <s v="E121"/>
    <m/>
    <n v="1105"/>
    <s v="DIRECCIÓN DE MEJORAMIENTO URBANO"/>
    <s v="E"/>
    <s v="91"/>
    <n v="1"/>
    <s v="2"/>
    <n v="2491"/>
    <s v="OTROS MATERIALES Y ARTÍCULOS DE CONSTRUCCIÓN Y REPARACIÓN"/>
    <n v="110125"/>
    <n v="1500000"/>
    <m/>
    <n v="1500000"/>
    <s v="MATERIALES E INSUMOS PARA LABORES DE PINTURA , EN MOBILIARIO URBANO, MEJORANDO ASI LA IMAGEN URBANA, PINTURA ESMALTE , PNTURA VINILICA, SOLVENTE, BARNIZ TRANSPARENTE PARA EXTERIORES, THINER,  SELLADOR VINILICO."/>
    <s v="ENERO"/>
    <n v="1500000"/>
    <m/>
    <m/>
    <m/>
    <m/>
    <m/>
    <m/>
    <m/>
    <m/>
    <m/>
    <m/>
    <m/>
    <n v="1500000"/>
    <m/>
    <n v="45"/>
  </r>
  <r>
    <s v="3111111084226O12E12807C02A02E9112711110125993"/>
    <n v="31111"/>
    <s v="11"/>
    <s v="COORDINACION GENERAL DE SERVICIOS MUNICIPALES"/>
    <s v="07C02A02"/>
    <s v="07"/>
    <x v="29"/>
    <s v="C"/>
    <s v="02"/>
    <x v="94"/>
    <s v="A"/>
    <s v="02"/>
    <s v="Gestión de operatividad e insumos administrativos aplicados"/>
    <s v="4"/>
    <s v="226"/>
    <s v="O12"/>
    <s v="E128"/>
    <m/>
    <n v="1108"/>
    <s v="DIRECCIÓN DE RASTRO"/>
    <s v="E"/>
    <s v="91"/>
    <n v="1"/>
    <s v="2"/>
    <n v="2711"/>
    <s v="VESTUARIO Y UNIFORMES"/>
    <n v="110125"/>
    <n v="1500000"/>
    <m/>
    <n v="1500000"/>
    <s v="SE REQUIEREN UNIFORMES PUES ESTA DEPENDENCIA ES UNA PLANTA PROCESADORA DE ALIMENTOS Y POR LO TANTO POR NORMATIVIDAD EL PERSONAL DEBE ENCONTRARSE DEBIDAMENTE UNIFORMADO CONFORME A CADA AREA DE TRABAJO; ESTOS UNIFORMES DEBEN CONTAR CON ESPECIFICACIONES TÉCNICAS DE UNA PLANTA PROCESADORA DE ALIMENTOS (IRREDUCTIBLE)"/>
    <s v="ENERO"/>
    <n v="1500000"/>
    <m/>
    <m/>
    <m/>
    <m/>
    <m/>
    <m/>
    <m/>
    <m/>
    <m/>
    <m/>
    <m/>
    <n v="1500000"/>
    <m/>
    <n v="45"/>
  </r>
  <r>
    <s v="3111111044226O12E12407C01A02E9111311150125993"/>
    <n v="31111"/>
    <s v="11"/>
    <s v="COORDINACION GENERAL DE SERVICIOS MUNICIPALES"/>
    <s v="07C01A02"/>
    <s v="07"/>
    <x v="29"/>
    <s v="C"/>
    <s v="01"/>
    <x v="95"/>
    <s v="A"/>
    <s v="02"/>
    <s v="Mantenimiento de cementerios municipales  "/>
    <s v="4"/>
    <s v="226"/>
    <s v="O12"/>
    <s v="E124"/>
    <m/>
    <n v="1104"/>
    <s v="DIRECCIÓN DE CEMENTERIOS"/>
    <s v="E"/>
    <s v="91"/>
    <n v="1"/>
    <s v="1"/>
    <s v="1311"/>
    <s v="PRIMAS POR AÑOS DE SERVICIOS EFECTIVOS PRESTADOS"/>
    <n v="150125"/>
    <m/>
    <m/>
    <n v="1453101.3599999999"/>
    <m/>
    <s v="ENERO"/>
    <n v="1453101.3599999999"/>
    <m/>
    <m/>
    <m/>
    <m/>
    <m/>
    <m/>
    <m/>
    <m/>
    <m/>
    <m/>
    <m/>
    <n v="1453101.3599999999"/>
    <m/>
    <n v="45"/>
  </r>
  <r>
    <s v="3111111054221O12E12106C03A03E9125631110125993"/>
    <n v="31111"/>
    <s v="11"/>
    <s v="COORDINACION GENERAL DE SERVICIOS MUNICIPALES"/>
    <s v="06C03A03"/>
    <s v="06"/>
    <x v="5"/>
    <s v="C"/>
    <s v="03"/>
    <x v="97"/>
    <s v="A"/>
    <s v="03"/>
    <s v="Recuperación y conservación de espacios públicos"/>
    <s v="4"/>
    <s v="221"/>
    <s v="O12"/>
    <s v="E121"/>
    <m/>
    <n v="1105"/>
    <s v="DIRECCIÓN DE MEJORAMIENTO URBANO"/>
    <s v="E"/>
    <s v="91"/>
    <n v="2"/>
    <s v="5"/>
    <n v="5631"/>
    <s v="MAQUINARIA Y EQUIPO DE CONSTRUCCIÓN"/>
    <n v="110125"/>
    <n v="1450000"/>
    <m/>
    <n v="1450000"/>
    <s v="COMPRA DE LA SAMBLASTEADORA, RETRO ESCABADORA Y MINI CARGADOR "/>
    <s v="FEBRERO"/>
    <m/>
    <n v="1450000"/>
    <m/>
    <m/>
    <m/>
    <m/>
    <m/>
    <m/>
    <m/>
    <m/>
    <m/>
    <m/>
    <n v="1450000"/>
    <m/>
    <n v="45"/>
  </r>
  <r>
    <s v="3111111054221O12E12106C03A03E9113291110125993"/>
    <n v="31111"/>
    <s v="11"/>
    <s v="COORDINACION GENERAL DE SERVICIOS MUNICIPALES"/>
    <s v="06C03A03"/>
    <s v="06"/>
    <x v="5"/>
    <s v="C"/>
    <s v="03"/>
    <x v="97"/>
    <s v="A"/>
    <s v="03"/>
    <s v="Recuperacion y conservación de espacios publicos"/>
    <s v="4"/>
    <s v="221"/>
    <s v="O12"/>
    <s v="E121"/>
    <m/>
    <n v="1105"/>
    <s v="DIRECCIÓN DE MEJORAMIENTO URBANO"/>
    <s v="E"/>
    <s v="91"/>
    <n v="1"/>
    <s v="3"/>
    <n v="3291"/>
    <s v="OTROS ARRENDAMIENTOS"/>
    <n v="110125"/>
    <n v="1400000"/>
    <m/>
    <n v="1400000"/>
    <s v="RENTA DE MOBILIARIO SANITARIO (SANITARIOS MOVILES PARA EVENTOS COMO ROMERIA, DIA DE MUERTOS, DESFILES, ETC.)"/>
    <s v="FEBRERO"/>
    <m/>
    <n v="1400000"/>
    <m/>
    <m/>
    <m/>
    <m/>
    <m/>
    <m/>
    <m/>
    <m/>
    <m/>
    <m/>
    <n v="1400000"/>
    <m/>
    <n v="45"/>
  </r>
  <r>
    <s v="3111111034221O12E12106C02A01E911141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11"/>
    <s v="APORTACIONES DE SEGURIDAD SOCIAL"/>
    <n v="150125"/>
    <m/>
    <m/>
    <n v="1364918.4"/>
    <m/>
    <s v="ENERO"/>
    <n v="1364918.4"/>
    <m/>
    <m/>
    <m/>
    <m/>
    <m/>
    <m/>
    <m/>
    <m/>
    <m/>
    <m/>
    <m/>
    <n v="1364918.4"/>
    <m/>
    <n v="45"/>
  </r>
  <r>
    <s v="3111111054221O12E12106C03A06E9113581110125993"/>
    <n v="31111"/>
    <s v="11"/>
    <s v="COORDINACION GENERAL DE SERVICIOS MUNICIPALES"/>
    <s v="06C03A06"/>
    <s v="06"/>
    <x v="5"/>
    <s v="C"/>
    <s v="03"/>
    <x v="97"/>
    <s v="A"/>
    <s v="06"/>
    <s v="Recoleccion de desechos solidos en la vía píblica"/>
    <s v="4"/>
    <s v="221"/>
    <s v="O12"/>
    <s v="E121"/>
    <m/>
    <n v="1105"/>
    <s v="DIRECCIÓN DE MEJORAMIENTO URBANO"/>
    <s v="E"/>
    <s v="91"/>
    <n v="1"/>
    <s v="3"/>
    <n v="3581"/>
    <s v="SERVICIOS DE LIMPIEZA Y MANEJO DE DESECHOS"/>
    <n v="110125"/>
    <n v="1300000"/>
    <m/>
    <n v="1300000"/>
    <s v="TRITURACION DE LLANTAS, DISPOSICION Y DESTINO FINAL"/>
    <s v="ENERO"/>
    <n v="1300000"/>
    <m/>
    <m/>
    <m/>
    <m/>
    <m/>
    <m/>
    <m/>
    <m/>
    <m/>
    <m/>
    <m/>
    <n v="1300000"/>
    <m/>
    <n v="45"/>
  </r>
  <r>
    <s v="3111111074221O12E12106C04A03E9113381110125993"/>
    <n v="31111"/>
    <s v="11"/>
    <s v="COORDINACION GENERAL DE SERVICIOS MUNICIPALES"/>
    <s v="06C04A03"/>
    <s v="06"/>
    <x v="5"/>
    <s v="C"/>
    <s v="04"/>
    <x v="91"/>
    <s v="A"/>
    <s v="03"/>
    <s v="Realización de reencarpetamiento en vialidades públicas"/>
    <s v="4"/>
    <s v="221"/>
    <s v="O12"/>
    <s v="E121"/>
    <m/>
    <n v="1107"/>
    <s v="DIRECCIÓN DE PAVIMENTOS"/>
    <s v="E"/>
    <s v="91"/>
    <n v="1"/>
    <s v="3"/>
    <n v="3381"/>
    <s v="SERVICIOS DE VIGILANCIA"/>
    <n v="110125"/>
    <n v="1248000"/>
    <m/>
    <n v="1248000"/>
    <s v="SERVICIO DE VIGILANCIA PARA BODEGA UTILIZADA PARA RESGUARDO DE EQUIPO, HERRAMIENTA Y OFICINA ADMINISTRATIVA"/>
    <s v="ENERO"/>
    <n v="1248000"/>
    <m/>
    <m/>
    <m/>
    <m/>
    <m/>
    <m/>
    <m/>
    <m/>
    <m/>
    <m/>
    <m/>
    <n v="1248000"/>
    <m/>
    <n v="45"/>
  </r>
  <r>
    <s v="3111111054221O12E12106C03A01E9111321150125993"/>
    <n v="31111"/>
    <s v="11"/>
    <s v="COORDINACION GENERAL DE SERVICIOS MUNICIPALES"/>
    <s v="06C03A01"/>
    <s v="06"/>
    <x v="5"/>
    <s v="C"/>
    <s v="03"/>
    <x v="97"/>
    <s v="A"/>
    <s v="01"/>
    <s v="Mantenimiento de fuentes con limpieza"/>
    <s v="4"/>
    <s v="221"/>
    <s v="O12"/>
    <s v="E121"/>
    <m/>
    <n v="1105"/>
    <s v="DIRECCIÓN DE MEJORAMIENTO URBANO"/>
    <s v="E"/>
    <s v="91"/>
    <n v="1"/>
    <s v="1"/>
    <s v="1321"/>
    <s v="PRIMAS DE VACACIONES, DOMINICAL Y GRATIFICACIÓN DE FIN DE AÑO"/>
    <n v="150125"/>
    <m/>
    <m/>
    <n v="1206333.33"/>
    <m/>
    <s v="ENERO"/>
    <n v="1206333.33"/>
    <m/>
    <m/>
    <m/>
    <m/>
    <m/>
    <m/>
    <m/>
    <m/>
    <m/>
    <m/>
    <m/>
    <n v="1206333.33"/>
    <m/>
    <n v="45"/>
  </r>
  <r>
    <s v="3111111114221O12E12106C06A02E911271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711"/>
    <s v="VESTUARIO Y UNIFORMES"/>
    <n v="110125"/>
    <n v="1166450"/>
    <m/>
    <n v="1166450"/>
    <s v="UNIFORMES PARA DAR IMAGEN INSTITUCIONAL A TODO EL PERSONAL DE LA DIRECCIÓN DE GUADALAJARA LIMPIA (IRREDUCTIBLE)"/>
    <s v="ENERO"/>
    <n v="1166450"/>
    <m/>
    <m/>
    <m/>
    <m/>
    <m/>
    <m/>
    <m/>
    <m/>
    <m/>
    <m/>
    <m/>
    <n v="1166450"/>
    <m/>
    <n v="45"/>
  </r>
  <r>
    <s v="3111111114221O12E12106C06A01E9111321150125993"/>
    <n v="31111"/>
    <s v="11"/>
    <s v="COORDINACION GENERAL DE SERVICIOS MUNICIPALES"/>
    <s v="06C06A01"/>
    <s v="06"/>
    <x v="5"/>
    <s v="C"/>
    <s v="06"/>
    <x v="96"/>
    <s v="A"/>
    <s v="01"/>
    <s v="Mantenimiento de ciclovías realizado"/>
    <s v="4"/>
    <s v="221"/>
    <s v="O12"/>
    <s v="E121"/>
    <m/>
    <n v="1111"/>
    <s v="DIRECCIÓN GUADALAJARA LIMPIA"/>
    <s v="E"/>
    <s v="91"/>
    <n v="1"/>
    <s v="1"/>
    <s v="1321"/>
    <s v="PRIMAS DE VACACIONES, DOMINICAL Y GRATIFICACIÓN DE FIN DE AÑO"/>
    <n v="150125"/>
    <m/>
    <m/>
    <n v="1157538.6200000001"/>
    <m/>
    <s v="ENERO"/>
    <n v="1157538.6200000001"/>
    <m/>
    <m/>
    <m/>
    <m/>
    <m/>
    <m/>
    <m/>
    <m/>
    <m/>
    <m/>
    <m/>
    <n v="1157538.6200000001"/>
    <m/>
    <n v="45"/>
  </r>
  <r>
    <s v="3111111074221O12E12106C04A01E9112491110125993"/>
    <n v="31111"/>
    <s v="11"/>
    <s v="COORDINACION GENERAL DE SERVICIOS MUNICIPALES"/>
    <s v="06C04A01"/>
    <s v="06"/>
    <x v="5"/>
    <s v="C"/>
    <s v="04"/>
    <x v="91"/>
    <s v="A"/>
    <s v="01"/>
    <s v="Realización de bacheo en vialidades públicas municipales"/>
    <s v="4"/>
    <s v="221"/>
    <s v="O12"/>
    <s v="E121"/>
    <m/>
    <n v="1107"/>
    <s v="DIRECCIÓN DE PAVIMENTOS"/>
    <s v="E"/>
    <s v="91"/>
    <n v="1"/>
    <s v="2"/>
    <n v="2491"/>
    <s v="OTROS MATERIALES Y ARTÍCULOS DE CONSTRUCCIÓN Y REPARACIÓN"/>
    <n v="110125"/>
    <n v="1137600"/>
    <m/>
    <n v="1137600"/>
    <s v="EMULSIÓN ASFALTICA SUPERESTABLE,  PARA BACHEO._x000a_(IRREDUCTIBLE)"/>
    <s v="ENERO"/>
    <n v="1137600"/>
    <m/>
    <m/>
    <m/>
    <m/>
    <m/>
    <m/>
    <m/>
    <m/>
    <m/>
    <m/>
    <m/>
    <n v="1137600"/>
    <m/>
    <n v="45"/>
  </r>
  <r>
    <s v="3111111054221O12E12106C03A01E9111421150125993"/>
    <n v="31111"/>
    <s v="11"/>
    <s v="COORDINACION GENERAL DE SERVICIOS MUNICIPALES"/>
    <s v="06C03A01"/>
    <s v="06"/>
    <x v="5"/>
    <s v="C"/>
    <s v="03"/>
    <x v="97"/>
    <s v="A"/>
    <s v="01"/>
    <s v="Mantenimiento de fuentes con limpieza"/>
    <s v="4"/>
    <s v="221"/>
    <s v="O12"/>
    <s v="E121"/>
    <m/>
    <n v="1105"/>
    <s v="DIRECCIÓN DE MEJORAMIENTO URBANO"/>
    <s v="E"/>
    <s v="91"/>
    <n v="1"/>
    <s v="1"/>
    <s v="1421"/>
    <s v="APORTACIONES A FONDOS DE VIVIENDA"/>
    <n v="150125"/>
    <m/>
    <m/>
    <n v="1118400.96"/>
    <m/>
    <s v="ENERO"/>
    <n v="1118400.96"/>
    <m/>
    <m/>
    <m/>
    <m/>
    <m/>
    <m/>
    <m/>
    <m/>
    <m/>
    <m/>
    <m/>
    <n v="1118400.96"/>
    <m/>
    <n v="45"/>
  </r>
  <r>
    <s v="3111111084226O12E12807C02A01E9125671110125993"/>
    <n v="31111"/>
    <s v="11"/>
    <s v="COORDINACION GENERAL DE SERVICIOS MUNICIPALES"/>
    <s v="07C02A01"/>
    <s v="07"/>
    <x v="29"/>
    <s v="C"/>
    <s v="02"/>
    <x v="94"/>
    <s v="A"/>
    <s v="01"/>
    <s v="Realización del sacrificio de reses,  cerdos, caprinos y ovinos"/>
    <s v="4"/>
    <s v="226"/>
    <s v="O12"/>
    <s v="E128"/>
    <m/>
    <n v="1108"/>
    <s v="DIRECCIÓN DE RASTRO"/>
    <s v="E"/>
    <s v="91"/>
    <n v="2"/>
    <s v="5"/>
    <n v="5671"/>
    <s v="HERRAMIENTAS Y MÁQUINAS-HERRAMIENTA"/>
    <n v="110125"/>
    <n v="1117559"/>
    <m/>
    <n v="1117559"/>
    <s v="COMPRA DE COMPRESORES, SOPLADORAS, DESBROZADORAS, HIDROLAVADORAS, LAVADOR DE CARRUCHAS Y PISTOLAS DE PERNO CAUTIVO"/>
    <s v="FEBRERO"/>
    <m/>
    <n v="1117559"/>
    <m/>
    <m/>
    <m/>
    <m/>
    <m/>
    <m/>
    <m/>
    <m/>
    <m/>
    <m/>
    <n v="1117559"/>
    <m/>
    <n v="45"/>
  </r>
  <r>
    <s v="3111111054221O12E12106C03A06E9114411110125993"/>
    <n v="31111"/>
    <s v="11"/>
    <s v="COORDINACION GENERAL DE SERVICIOS MUNICIPALES"/>
    <s v="06C03A06"/>
    <s v="06"/>
    <x v="5"/>
    <s v="C"/>
    <s v="03"/>
    <x v="97"/>
    <s v="A"/>
    <s v="06"/>
    <s v="Recoleccion de desechos solidos en la vía píblica"/>
    <s v="4"/>
    <s v="221"/>
    <s v="O12"/>
    <s v="E121"/>
    <m/>
    <n v="1105"/>
    <s v="DIRECCIÓN DE MEJORAMIENTO URBANO"/>
    <s v="E"/>
    <s v="91"/>
    <n v="1"/>
    <s v="4"/>
    <n v="4411"/>
    <s v="AYUDAS SOCIALES A PERSONAS"/>
    <n v="110125"/>
    <n v="1100000"/>
    <m/>
    <n v="1100000"/>
    <s v="PARA EL PAGO DE ARTISTAS PARTICIPANTES EN EL PROGRAMA GUADALAJARAT, POR MEDIO DE UN COMITÉ DE SUBISIDIO DE ASOCIACIONES CIVILES"/>
    <s v="MARZO"/>
    <m/>
    <m/>
    <n v="1100000"/>
    <m/>
    <m/>
    <m/>
    <m/>
    <m/>
    <m/>
    <m/>
    <m/>
    <m/>
    <n v="1100000"/>
    <m/>
    <n v="45"/>
  </r>
  <r>
    <s v="3111111014221O12E12106C08A01E9112611110125993"/>
    <n v="31111"/>
    <s v="11"/>
    <s v="COORDINACION GENERAL DE SERVICIOS MUNICIPALES"/>
    <s v="06C08A01"/>
    <s v="06"/>
    <x v="5"/>
    <s v="C"/>
    <s v="08"/>
    <x v="93"/>
    <s v="A"/>
    <s v="01"/>
    <s v="Gestión de los insumos operativos y administrativos"/>
    <s v="4"/>
    <s v="221"/>
    <s v="O12"/>
    <s v="E121"/>
    <m/>
    <n v="1101"/>
    <s v="ENLACE ADMINISTRATIVO"/>
    <s v="E"/>
    <s v="91"/>
    <n v="1"/>
    <s v="2"/>
    <n v="2611"/>
    <s v="COMBUSTIBLES, LUBRICANTES Y ADITIVOS"/>
    <n v="110125"/>
    <n v="1100000"/>
    <m/>
    <n v="1100000"/>
    <s v="PARA COMPRA DE ADBLUE Y ACEITE DE 2 TIEMPOS PARA LA MAQUINARIA DE LA COORDINACIÓN."/>
    <s v="FEBRERO"/>
    <m/>
    <n v="1100000"/>
    <m/>
    <m/>
    <m/>
    <m/>
    <m/>
    <m/>
    <m/>
    <m/>
    <m/>
    <m/>
    <n v="1100000"/>
    <m/>
    <n v="45"/>
  </r>
  <r>
    <s v="3111111084226O12E12807C02A01E9113581110125993"/>
    <n v="31111"/>
    <s v="11"/>
    <s v="COORDINACION GENERAL DE SERVICIOS MUNICIPALES"/>
    <s v="07C02A01"/>
    <s v="07"/>
    <x v="29"/>
    <s v="C"/>
    <s v="02"/>
    <x v="94"/>
    <s v="A"/>
    <s v="01"/>
    <s v="Realización del sacrificio de reses,  cerdos, caprinos y ovinos"/>
    <s v="4"/>
    <s v="226"/>
    <s v="O12"/>
    <s v="E128"/>
    <m/>
    <n v="1108"/>
    <s v="DIRECCIÓN DE RASTRO"/>
    <s v="E"/>
    <s v="91"/>
    <n v="1"/>
    <s v="3"/>
    <n v="3581"/>
    <s v="SERVICIOS DE LIMPIEZA Y MANEJO DE DESECHOS"/>
    <n v="110125"/>
    <n v="1098423"/>
    <m/>
    <n v="1098423"/>
    <s v="SERVICIO DE RECOLECCION, TRANSPORTE Y DESTINO FINAL DE RUMEN Y LODOS.  (IRREDUCTIBLE)"/>
    <s v="ENERO"/>
    <n v="1098423"/>
    <m/>
    <m/>
    <m/>
    <m/>
    <m/>
    <m/>
    <m/>
    <m/>
    <m/>
    <m/>
    <m/>
    <n v="1098423"/>
    <m/>
    <n v="45"/>
  </r>
  <r>
    <s v="3111111034221O12E12106C02A01E911338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381"/>
    <s v="SERVICIOS DE VIGILANCIA"/>
    <n v="110125"/>
    <n v="1000000"/>
    <m/>
    <n v="1000000"/>
    <s v="SEGURIDAD PRIVADA PARA PLANTA DE TRANSFERENCIA"/>
    <s v="ENERO"/>
    <n v="1000000"/>
    <m/>
    <m/>
    <m/>
    <m/>
    <m/>
    <m/>
    <m/>
    <m/>
    <m/>
    <m/>
    <m/>
    <n v="1000000"/>
    <m/>
    <n v="45"/>
  </r>
  <r>
    <s v="3111111034221O12E12106C02A01E911355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51"/>
    <s v="REPARACIÓN Y MANTENIMIENTO DE EQUIPO DE TRANSPORTE"/>
    <n v="110125"/>
    <n v="1000000"/>
    <m/>
    <n v="1000000"/>
    <s v="LLANTERA EN SITIO Y MOVIL EN PLANTA DE TRANSFERENCIA"/>
    <s v="ENERO"/>
    <n v="1000000"/>
    <m/>
    <m/>
    <m/>
    <m/>
    <m/>
    <m/>
    <m/>
    <m/>
    <m/>
    <m/>
    <m/>
    <n v="1000000"/>
    <m/>
    <n v="45"/>
  </r>
  <r>
    <s v="3111111034221O12E12106C02A01E911358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110125"/>
    <n v="1000000"/>
    <m/>
    <n v="1000000"/>
    <s v="SERVICIO ANUAL DE RETIRO DE LIXIVIADOS"/>
    <s v="ENERO"/>
    <n v="1000000"/>
    <m/>
    <m/>
    <m/>
    <m/>
    <m/>
    <m/>
    <m/>
    <m/>
    <m/>
    <m/>
    <m/>
    <n v="1000000"/>
    <m/>
    <n v="45"/>
  </r>
  <r>
    <s v="3111111034221O12E12106C02A02E9113571110125993"/>
    <n v="31111"/>
    <s v="11"/>
    <s v="COORDINACION GENERAL DE SERVICIOS MUNICIPALES"/>
    <s v="06C02A02"/>
    <s v="06"/>
    <x v="5"/>
    <s v="C"/>
    <s v="02"/>
    <x v="7"/>
    <s v="A"/>
    <s v="02"/>
    <s v="Recolección de residuos sólidos en tianguis"/>
    <s v="4"/>
    <s v="221"/>
    <s v="O12"/>
    <s v="E121"/>
    <m/>
    <n v="1103"/>
    <s v="DIRECCIÓN DE ASEO PÚBLICO"/>
    <s v="E"/>
    <s v="91"/>
    <n v="1"/>
    <s v="3"/>
    <n v="3571"/>
    <s v="INSTALACIÓN, REPARACIÓN Y MANTENIMIENTO DE MAQUINARIA, OTROS EQUIPOS Y HERRAMIENTA"/>
    <n v="110125"/>
    <n v="1000000"/>
    <m/>
    <n v="1000000"/>
    <s v="MANTENIMIENTO CORRECTIVO DE BARREDORAS , HIDROLAVADORAS"/>
    <s v="MARZO"/>
    <m/>
    <m/>
    <n v="1000000"/>
    <m/>
    <s v=" "/>
    <s v=" "/>
    <m/>
    <m/>
    <m/>
    <m/>
    <m/>
    <m/>
    <n v="1000000"/>
    <m/>
    <n v="45"/>
  </r>
  <r>
    <s v="3111111014221O12E12106C08A01E9112161110125993"/>
    <n v="31111"/>
    <s v="11"/>
    <s v="COORDINACION GENERAL DE SERVICIOS MUNICIPALES"/>
    <s v="06C08A01"/>
    <s v="06"/>
    <x v="5"/>
    <s v="C"/>
    <s v="08"/>
    <x v="93"/>
    <s v="A"/>
    <s v="01"/>
    <s v="Gestión de los insumos operativos y administrativos"/>
    <s v="4"/>
    <s v="221"/>
    <s v="O12"/>
    <s v="E121"/>
    <m/>
    <n v="1101"/>
    <s v="ENLACE ADMINISTRATIVO"/>
    <s v="E"/>
    <s v="91"/>
    <n v="1"/>
    <s v="2"/>
    <n v="2161"/>
    <s v="MATERIAL DE LIMPIEZA"/>
    <n v="110125"/>
    <n v="1000000"/>
    <m/>
    <n v="1000000"/>
    <s v="CANASTO PIZCADOR,PARA LA RECOLECCION DE RESIDUO FORESTAL PRODUCTO DEL MANTENIMIENTO DE LAS AREAS VERDES, ASÍ COMO DESENGRASANTE PARA LA LIMPIEZA DE PISOS EN PLAZAS, PLAZOLETAS, ETC"/>
    <s v="FEBRERO"/>
    <m/>
    <n v="1000000"/>
    <m/>
    <m/>
    <m/>
    <m/>
    <m/>
    <m/>
    <m/>
    <m/>
    <m/>
    <m/>
    <n v="1000000"/>
    <m/>
    <n v="45"/>
  </r>
  <r>
    <s v="3111111074221O12E12106C04A01E9111311150125993"/>
    <n v="31111"/>
    <s v="11"/>
    <s v="COORDINACION GENERAL DE SERVICIOS MUNICIPALES"/>
    <s v="06C04A01"/>
    <s v="06"/>
    <x v="5"/>
    <s v="C"/>
    <s v="04"/>
    <x v="91"/>
    <s v="A"/>
    <s v="01"/>
    <s v="Realización de bacheo en vialidades públicas municipales"/>
    <s v="4"/>
    <s v="221"/>
    <s v="O12"/>
    <s v="E121"/>
    <m/>
    <n v="1107"/>
    <s v="DIRECCIÓN DE PAVIMENTOS"/>
    <s v="E"/>
    <s v="91"/>
    <n v="1"/>
    <s v="1"/>
    <s v="1311"/>
    <s v="PRIMAS POR AÑOS DE SERVICIOS EFECTIVOS PRESTADOS"/>
    <n v="150125"/>
    <m/>
    <m/>
    <n v="985910.88000000012"/>
    <m/>
    <s v="ENERO"/>
    <n v="985910.88000000012"/>
    <m/>
    <m/>
    <m/>
    <m/>
    <m/>
    <m/>
    <m/>
    <m/>
    <m/>
    <m/>
    <m/>
    <n v="985910.88000000012"/>
    <m/>
    <n v="45"/>
  </r>
  <r>
    <s v="3111111014221O12E12106C08A01E9111411150125993"/>
    <n v="31111"/>
    <s v="11"/>
    <s v="COORDINACION GENERAL DE SERVICIOS MUNICIPALES"/>
    <s v="06C08A01"/>
    <s v="06"/>
    <x v="5"/>
    <s v="C"/>
    <s v="08"/>
    <x v="93"/>
    <s v="A"/>
    <s v="01"/>
    <s v="Gestión de los insumos operativos y administrativos"/>
    <s v="4"/>
    <s v="221"/>
    <s v="O12"/>
    <s v="E121"/>
    <m/>
    <n v="1101"/>
    <s v="ENLACE ADMINISTRATIVO"/>
    <s v="E"/>
    <s v="91"/>
    <n v="1"/>
    <s v="1"/>
    <s v="1411"/>
    <s v="APORTACIONES DE SEGURIDAD SOCIAL"/>
    <n v="150125"/>
    <m/>
    <m/>
    <n v="973843.2"/>
    <m/>
    <s v="ENERO"/>
    <n v="973843.20000000007"/>
    <m/>
    <m/>
    <m/>
    <m/>
    <m/>
    <m/>
    <m/>
    <m/>
    <m/>
    <m/>
    <m/>
    <n v="973843.20000000007"/>
    <m/>
    <n v="45"/>
  </r>
  <r>
    <s v="3111111084226O12E12807C02A01E9111311150125993"/>
    <n v="31111"/>
    <s v="11"/>
    <s v="COORDINACION GENERAL DE SERVICIOS MUNICIPALES"/>
    <s v="07C02A01"/>
    <s v="07"/>
    <x v="29"/>
    <s v="C"/>
    <s v="02"/>
    <x v="94"/>
    <s v="A"/>
    <s v="01"/>
    <s v="Realización del sacrificio de reses,  cerdos, caprinos y ovinos"/>
    <s v="4"/>
    <s v="226"/>
    <s v="O12"/>
    <s v="E128"/>
    <m/>
    <n v="1108"/>
    <s v="DIRECCIÓN DE RASTRO"/>
    <s v="E"/>
    <s v="91"/>
    <n v="1"/>
    <s v="1"/>
    <s v="1311"/>
    <s v="PRIMAS POR AÑOS DE SERVICIOS EFECTIVOS PRESTADOS"/>
    <n v="150125"/>
    <m/>
    <m/>
    <n v="934382.15999999992"/>
    <m/>
    <s v="ENERO"/>
    <n v="934382.15999999992"/>
    <m/>
    <m/>
    <m/>
    <m/>
    <m/>
    <m/>
    <m/>
    <m/>
    <m/>
    <m/>
    <m/>
    <n v="934382.15999999992"/>
    <m/>
    <n v="45"/>
  </r>
  <r>
    <s v="3111111124221O12E12106C07A02E911141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411"/>
    <s v="APORTACIONES DE SEGURIDAD SOCIAL"/>
    <n v="150125"/>
    <m/>
    <m/>
    <n v="912930.48"/>
    <m/>
    <s v="ENERO"/>
    <n v="912930.48"/>
    <m/>
    <m/>
    <m/>
    <m/>
    <m/>
    <m/>
    <m/>
    <m/>
    <m/>
    <m/>
    <m/>
    <n v="912930.48"/>
    <m/>
    <n v="45"/>
  </r>
  <r>
    <s v="3111111054221O12E12106C03A04E9113261110125993"/>
    <n v="31111"/>
    <s v="11"/>
    <s v="COORDINACION GENERAL DE SERVICIOS MUNICIPALES"/>
    <s v="06C03A04"/>
    <s v="06"/>
    <x v="5"/>
    <s v="C"/>
    <s v="03"/>
    <x v="97"/>
    <s v="A"/>
    <s v="04"/>
    <s v="Realizacion de borrado de grafiti"/>
    <s v="4"/>
    <s v="221"/>
    <s v="O12"/>
    <s v="E121"/>
    <m/>
    <n v="1105"/>
    <s v="DIRECCIÓN DE MEJORAMIENTO URBANO"/>
    <s v="E"/>
    <s v="91"/>
    <n v="1"/>
    <s v="3"/>
    <n v="3261"/>
    <s v="ARRENDAMIENTO DE MAQUINARIA, OTROS EQUIPOS Y HERRAMIENTAS"/>
    <n v="110125"/>
    <n v="800000"/>
    <m/>
    <n v="800000"/>
    <s v="ALQUILER DE MAQUINARIA GRÚAS ARTICULADAS (GENNIES Y GRUAS PARA DAR MANTENIMIENTO A LOS MONUMENTOS DE LA CIUDAD ASI COMO VACTOR PARA EL MANTENIMIENTO A FUENTES)"/>
    <s v="FEBRERO"/>
    <m/>
    <n v="800000"/>
    <m/>
    <m/>
    <m/>
    <m/>
    <m/>
    <m/>
    <m/>
    <m/>
    <m/>
    <m/>
    <n v="800000"/>
    <m/>
    <n v="45"/>
  </r>
  <r>
    <s v="3111111034221O12E12106C02A02E9112721110125993"/>
    <n v="31111"/>
    <s v="11"/>
    <s v="COORDINACION GENERAL DE SERVICIOS MUNICIPALES"/>
    <s v="06C02A02"/>
    <s v="06"/>
    <x v="5"/>
    <s v="C"/>
    <s v="02"/>
    <x v="7"/>
    <s v="A"/>
    <s v="02"/>
    <s v="Recolección de residuos sólidos en tianguis"/>
    <s v="4"/>
    <s v="221"/>
    <s v="O12"/>
    <s v="E121"/>
    <m/>
    <n v="1103"/>
    <s v="DIRECCIÓN DE ASEO PÚBLICO"/>
    <s v="E"/>
    <s v="91"/>
    <n v="1"/>
    <s v="2"/>
    <n v="2721"/>
    <s v="PRENDAS DE SEGURIDAD Y PROTECCIÓN PERSONAL"/>
    <n v="110125"/>
    <n v="790416"/>
    <m/>
    <n v="790416"/>
    <s v="EQUIPO DE SEGURIDAD PARA PERSONAL OPERATIVO DE LA DIRECCION ( IRREDUCTIBLE)"/>
    <s v="ENERO"/>
    <n v="790416"/>
    <m/>
    <m/>
    <m/>
    <m/>
    <m/>
    <m/>
    <m/>
    <m/>
    <m/>
    <m/>
    <m/>
    <n v="790416"/>
    <m/>
    <n v="45"/>
  </r>
  <r>
    <s v="3111111034221O12E12106C02A03E9112721110125993"/>
    <n v="31111"/>
    <s v="11"/>
    <s v="COORDINACION GENERAL DE SERVICIOS MUNICIPALES"/>
    <s v="06C02A03"/>
    <s v="06"/>
    <x v="5"/>
    <s v="C"/>
    <s v="02"/>
    <x v="7"/>
    <s v="A"/>
    <s v="03"/>
    <s v="Recolección de residuos generados por comerciantes establecidos en el Centro Histórico"/>
    <s v="4"/>
    <s v="221"/>
    <s v="O12"/>
    <s v="E121"/>
    <m/>
    <n v="1103"/>
    <s v="DIRECCIÓN DE ASEO PÚBLICO"/>
    <s v="E"/>
    <s v="91"/>
    <n v="1"/>
    <s v="2"/>
    <n v="2721"/>
    <s v="PRENDAS DE SEGURIDAD Y PROTECCIÓN PERSONAL"/>
    <n v="110125"/>
    <n v="790416"/>
    <m/>
    <n v="790416"/>
    <s v="EQUIPO DE SEGURIDAD PARA PERSONAL OPERATIVO DE LA DIRECCION ( IRREDUCTIBLE)"/>
    <s v="ENERO"/>
    <n v="790416"/>
    <m/>
    <m/>
    <m/>
    <m/>
    <m/>
    <m/>
    <m/>
    <m/>
    <m/>
    <m/>
    <m/>
    <n v="790416"/>
    <m/>
    <n v="45"/>
  </r>
  <r>
    <s v="3111111034221O12E12106C02A01E91113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321"/>
    <s v="PRIMAS DE VACACIONES, DOMINICAL Y GRATIFICACIÓN DE FIN DE AÑO"/>
    <n v="150125"/>
    <m/>
    <m/>
    <n v="789883.33"/>
    <m/>
    <s v="ENERO"/>
    <n v="789883.33"/>
    <m/>
    <m/>
    <m/>
    <m/>
    <m/>
    <m/>
    <m/>
    <m/>
    <m/>
    <m/>
    <m/>
    <n v="789883.33"/>
    <m/>
    <n v="45"/>
  </r>
  <r>
    <s v="3111111074221O12E12106C04A01E9112711110125993"/>
    <n v="31111"/>
    <s v="11"/>
    <s v="COORDINACION GENERAL DE SERVICIOS MUNICIPALES"/>
    <s v="06C04A01"/>
    <s v="06"/>
    <x v="5"/>
    <s v="C"/>
    <s v="04"/>
    <x v="91"/>
    <s v="A"/>
    <s v="01"/>
    <s v="Realización de bacheo en vialidades públicas municipales"/>
    <s v="4"/>
    <s v="221"/>
    <s v="O12"/>
    <s v="E121"/>
    <m/>
    <n v="1107"/>
    <s v="DIRECCIÓN DE PAVIMENTOS"/>
    <s v="E"/>
    <s v="91"/>
    <n v="1"/>
    <s v="2"/>
    <n v="2711"/>
    <s v="VESTUARIO Y UNIFORMES"/>
    <n v="110125"/>
    <n v="750000"/>
    <m/>
    <n v="750000"/>
    <s v="UNIFORMES PARA DAR IMAGEN INSTTICIONAL A TODO EL PERSONAL DE LA DIRECCIÓN DE PAVIMENTOS   (IRREDUCTIBLE)"/>
    <s v="ENERO"/>
    <n v="750000"/>
    <m/>
    <m/>
    <m/>
    <m/>
    <m/>
    <m/>
    <m/>
    <m/>
    <m/>
    <m/>
    <m/>
    <n v="750000"/>
    <m/>
    <n v="45"/>
  </r>
  <r>
    <s v="3111111074221O12E12106C04A01E9112721110125993"/>
    <n v="31111"/>
    <s v="11"/>
    <s v="COORDINACION GENERAL DE SERVICIOS MUNICIPALES"/>
    <s v="06C04A01"/>
    <s v="06"/>
    <x v="5"/>
    <s v="C"/>
    <s v="04"/>
    <x v="91"/>
    <s v="A"/>
    <s v="01"/>
    <s v="Realización de bacheo en vialidades públicas municipales"/>
    <s v="4"/>
    <s v="221"/>
    <s v="O12"/>
    <s v="E121"/>
    <m/>
    <n v="1107"/>
    <s v="DIRECCIÓN DE PAVIMENTOS"/>
    <s v="E"/>
    <s v="91"/>
    <n v="1"/>
    <s v="2"/>
    <n v="2721"/>
    <s v="PRENDAS DE SEGURIDAD Y PROTECCIÓN PERSONAL"/>
    <n v="110125"/>
    <n v="750000"/>
    <m/>
    <n v="750000"/>
    <s v="PRENDAS DE SEGURIDAD NECESARIAS TALES COMO: GUANTES, MASCARILLAS RESPIRADOR, BOTAS DE SEGURIDAD, CHALECOS REFLEJANTES, GUANTES REFORZADOS DE PIEL Y CARNAZA, FAJAS, ETC. (IRREDUCTIBLE)"/>
    <s v="ENERO"/>
    <n v="750000"/>
    <m/>
    <m/>
    <m/>
    <m/>
    <m/>
    <m/>
    <m/>
    <m/>
    <m/>
    <m/>
    <m/>
    <n v="750000"/>
    <m/>
    <n v="45"/>
  </r>
  <r>
    <s v="3111111054221O12E12106C03A01E9111431150125993"/>
    <n v="31111"/>
    <s v="11"/>
    <s v="COORDINACION GENERAL DE SERVICIOS MUNICIPALES"/>
    <s v="06C03A01"/>
    <s v="06"/>
    <x v="5"/>
    <s v="C"/>
    <s v="03"/>
    <x v="97"/>
    <s v="A"/>
    <s v="01"/>
    <s v="Mantenimiento de fuentes con limpieza"/>
    <s v="4"/>
    <s v="221"/>
    <s v="O12"/>
    <s v="E121"/>
    <m/>
    <n v="1105"/>
    <s v="DIRECCIÓN DE MEJORAMIENTO URBANO"/>
    <s v="E"/>
    <s v="91"/>
    <n v="1"/>
    <s v="1"/>
    <s v="1431"/>
    <s v="APORTACIONES AL SISTEMA PARA EL RETIRO"/>
    <n v="150125"/>
    <m/>
    <m/>
    <n v="745600.55999999994"/>
    <m/>
    <s v="ENERO"/>
    <n v="745600.55999999994"/>
    <m/>
    <m/>
    <m/>
    <m/>
    <m/>
    <m/>
    <m/>
    <m/>
    <m/>
    <m/>
    <m/>
    <n v="745600.55999999994"/>
    <m/>
    <n v="45"/>
  </r>
  <r>
    <s v="3111111054221O12E12106C03A05E9112471110125993"/>
    <n v="31111"/>
    <s v="11"/>
    <s v="COORDINACION GENERAL DE SERVICIOS MUNICIPALES"/>
    <s v="06C03A05"/>
    <s v="06"/>
    <x v="5"/>
    <s v="C"/>
    <s v="03"/>
    <x v="97"/>
    <s v="A"/>
    <s v="05"/>
    <s v="Mantenimiento de paseo Alcalde y Centro Historico"/>
    <s v="4"/>
    <s v="221"/>
    <s v="O12"/>
    <s v="E121"/>
    <m/>
    <n v="1105"/>
    <s v="DIRECCIÓN DE MEJORAMIENTO URBANO"/>
    <s v="E"/>
    <s v="91"/>
    <n v="1"/>
    <s v="2"/>
    <n v="2471"/>
    <s v="ARTÍCULOS METÁLICOS PARA LA CONSTRUCCIÓN"/>
    <n v="110125"/>
    <n v="700000"/>
    <m/>
    <n v="700000"/>
    <s v="MATERIALES PARA REALIZAR TRABAJOS DE HERRERIA Y REPARACIONES EN MOBILIARIO URBANO, FUENTES Y OTROS; TUERCAS, RONDANAS, TAPAS PARA REJAS DE ACERO, PTR, CUADRADO, PLACA ANTIDERRAPANTE, COPLE , DADOS, VALVULAS, TUBO GALVANIZADO, TORNILLOS, SOLERA, REDONDO, POLIN, POSTE PARA REJA DE ACERO, MALLA CICLONICA, MALLA CRIBA, CUADRADO LISO, CASTILLO ARMEX, ANGULO, VALVULAS , ANDAMIO DE CRUCETA, VARILLA CORRUGADA, REJA DE ACERO, ALAMBRE GALVANIZADO Y SOLDADURA"/>
    <s v="ENERO"/>
    <n v="700000"/>
    <m/>
    <m/>
    <m/>
    <m/>
    <m/>
    <m/>
    <m/>
    <m/>
    <m/>
    <m/>
    <m/>
    <n v="700000"/>
    <m/>
    <n v="45"/>
  </r>
  <r>
    <s v="3111111074221O12E12106C04A01E9111411150125993"/>
    <n v="31111"/>
    <s v="11"/>
    <s v="COORDINACION GENERAL DE SERVICIOS MUNICIPALES"/>
    <s v="06C04A01"/>
    <s v="06"/>
    <x v="5"/>
    <s v="C"/>
    <s v="04"/>
    <x v="91"/>
    <s v="A"/>
    <s v="01"/>
    <s v="Realización de bacheo en vialidades públicas municipales"/>
    <s v="4"/>
    <s v="221"/>
    <s v="O12"/>
    <s v="E121"/>
    <m/>
    <n v="1107"/>
    <s v="DIRECCIÓN DE PAVIMENTOS"/>
    <s v="E"/>
    <s v="91"/>
    <n v="1"/>
    <s v="1"/>
    <s v="1411"/>
    <s v="APORTACIONES DE SEGURIDAD SOCIAL"/>
    <n v="150125"/>
    <m/>
    <m/>
    <n v="694483.2"/>
    <m/>
    <s v="ENERO"/>
    <n v="694483.2"/>
    <m/>
    <m/>
    <m/>
    <m/>
    <m/>
    <m/>
    <m/>
    <m/>
    <m/>
    <m/>
    <m/>
    <n v="694483.2"/>
    <m/>
    <n v="45"/>
  </r>
  <r>
    <s v="3111111084226O12E12807C02A01E9111411150125993"/>
    <n v="31111"/>
    <s v="11"/>
    <s v="COORDINACION GENERAL DE SERVICIOS MUNICIPALES"/>
    <s v="07C02A01"/>
    <s v="07"/>
    <x v="29"/>
    <s v="C"/>
    <s v="02"/>
    <x v="94"/>
    <s v="A"/>
    <s v="01"/>
    <s v="Realización del sacrificio de reses,  cerdos, caprinos y ovinos"/>
    <s v="4"/>
    <s v="226"/>
    <s v="O12"/>
    <s v="E128"/>
    <m/>
    <n v="1108"/>
    <s v="DIRECCIÓN DE RASTRO"/>
    <s v="E"/>
    <s v="91"/>
    <n v="1"/>
    <s v="1"/>
    <s v="1411"/>
    <s v="APORTACIONES DE SEGURIDAD SOCIAL"/>
    <n v="150125"/>
    <m/>
    <m/>
    <n v="653270.39999999991"/>
    <m/>
    <s v="ENERO"/>
    <n v="653270.39999999991"/>
    <m/>
    <m/>
    <m/>
    <m/>
    <m/>
    <m/>
    <m/>
    <m/>
    <m/>
    <m/>
    <m/>
    <n v="653270.39999999991"/>
    <m/>
    <n v="45"/>
  </r>
  <r>
    <s v="3111111064221O12E12106C05A01E911256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561"/>
    <s v="FIBRAS SINTÉTICAS, HULES, PLÁSTICOS Y DERIVADOS"/>
    <n v="110125"/>
    <n v="650000"/>
    <m/>
    <n v="650000"/>
    <s v="COMPRA DE PRODUCTOS DE PVC Y DERIVADOS, PARA MANTENIMIENTO Y REPARACION DE LOS SISTEMAS DE RIEGO Y DIVERSAS REPARACIONES EN OFICINAS DE ESTA DEPENDENCIA  "/>
    <s v="MARZO"/>
    <m/>
    <m/>
    <n v="650000"/>
    <m/>
    <m/>
    <m/>
    <m/>
    <m/>
    <m/>
    <m/>
    <m/>
    <m/>
    <n v="650000"/>
    <m/>
    <n v="45"/>
  </r>
  <r>
    <s v="3111111014221O12E12106C08A01E9125151110125993"/>
    <n v="31111"/>
    <s v="11"/>
    <s v="COORDINACION GENERAL DE SERVICIOS MUNICIPALES"/>
    <s v="06C08A01"/>
    <s v="06"/>
    <x v="5"/>
    <s v="C"/>
    <s v="08"/>
    <x v="93"/>
    <s v="A"/>
    <s v="01"/>
    <s v="Gestión de los insumos operativos y administrativos"/>
    <s v="4"/>
    <s v="221"/>
    <s v="O12"/>
    <s v="E121"/>
    <m/>
    <n v="1101"/>
    <s v="ENLACE ADMINISTRATIVO"/>
    <s v="E"/>
    <s v="91"/>
    <n v="2"/>
    <s v="5"/>
    <n v="5151"/>
    <s v="EQUIPO DE CÓMPUTO Y DE TECNOLOGÍAS DE LA INFORMACIÓN"/>
    <n v="110125"/>
    <n v="1300000"/>
    <n v="-650000"/>
    <n v="650000"/>
    <s v="COMPUTADORAS DE ESCRITORIO, LAPTOPS, ENTRE OTROS EQUIPOS PARA EL CONTROL DE INFORMACIÓN EN NUEVAS DIRECCIONES A CARGO DE ESTA COORDINACIÓN, ASI COMO REEMPLAZO DE ALGUNOS EQUIPOS OBSOLETOS EN LAS DEMAS DIRECCIONES YA EXISTENTES"/>
    <s v="FEBRERO"/>
    <m/>
    <n v="650000"/>
    <m/>
    <m/>
    <m/>
    <m/>
    <m/>
    <m/>
    <m/>
    <m/>
    <m/>
    <m/>
    <n v="650000"/>
    <m/>
    <n v="45"/>
  </r>
  <r>
    <s v="3111111034221O12E12106C02A02E9113571110125993"/>
    <n v="31111"/>
    <s v="11"/>
    <s v="COORDINACION GENERAL DE SERVICIOS MUNICIPALES"/>
    <s v="06C02A02"/>
    <s v="06"/>
    <x v="5"/>
    <s v="C"/>
    <s v="02"/>
    <x v="7"/>
    <s v="A"/>
    <s v="02"/>
    <s v="Recolección de residuos sólidos en tianguis"/>
    <s v="4"/>
    <s v="221"/>
    <s v="O12"/>
    <s v="E121"/>
    <m/>
    <n v="1103"/>
    <s v="DIRECCIÓN DE ASEO PÚBLICO"/>
    <s v="E"/>
    <s v="91"/>
    <n v="1"/>
    <s v="3"/>
    <n v="3571"/>
    <s v="INSTALACIÓN, REPARACIÓN Y MANTENIMIENTO DE MAQUINARIA, OTROS EQUIPOS Y HERRAMIENTA"/>
    <n v="110125"/>
    <n v="640000"/>
    <m/>
    <n v="640000"/>
    <s v="SERVICIO DE CALIBRACION, INSPECCION Y MANTENIMIENTO DE BASCULAS, ASÍ COMO MANTENIMIENTO CORRECTIVO"/>
    <s v="ENERO"/>
    <n v="640000"/>
    <m/>
    <m/>
    <m/>
    <m/>
    <m/>
    <m/>
    <m/>
    <m/>
    <m/>
    <m/>
    <m/>
    <n v="640000"/>
    <m/>
    <n v="45"/>
  </r>
  <r>
    <s v="3111111114221O12E12106C06A02E911338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3"/>
    <n v="3381"/>
    <s v="SERVICIOS DE VIGILANCIA"/>
    <n v="110125"/>
    <n v="636000"/>
    <m/>
    <n v="636000"/>
    <s v="SERVICIO DE VIGILANCIA, PARA SALVA GUARDAR LOS BIENES MUEBLES, TALES COMO VEHICULOS, MAQUINARIA, MATERIAL DE OFICINA Y COMBUSTIBLES, QUE SE ENCUENTRAN EN LAS INTALACIONES DE LA DIRECCIÓN DE GUADALAJARA LIMPIA (IRREDUCTIBLE) "/>
    <s v="ENERO"/>
    <n v="636000"/>
    <m/>
    <m/>
    <m/>
    <m/>
    <m/>
    <m/>
    <m/>
    <m/>
    <m/>
    <m/>
    <m/>
    <n v="636000"/>
    <m/>
    <n v="45"/>
  </r>
  <r>
    <s v="3111111074221O12E12106C04A04E9112491110125993"/>
    <n v="31111"/>
    <s v="11"/>
    <s v="COORDINACION GENERAL DE SERVICIOS MUNICIPALES"/>
    <s v="06C04A04"/>
    <s v="06"/>
    <x v="5"/>
    <s v="C"/>
    <s v="04"/>
    <x v="91"/>
    <s v="A"/>
    <s v="04"/>
    <s v="Instalación y rehabilitación de topes en vialidades publicas"/>
    <s v="4"/>
    <s v="221"/>
    <s v="O12"/>
    <s v="E121"/>
    <m/>
    <n v="1107"/>
    <s v="DIRECCIÓN DE PAVIMENTOS"/>
    <s v="E"/>
    <s v="91"/>
    <n v="1"/>
    <s v="2"/>
    <n v="2491"/>
    <s v="OTROS MATERIALES Y ARTÍCULOS DE CONSTRUCCIÓN Y REPARACIÓN"/>
    <n v="110125"/>
    <n v="631335.80000000005"/>
    <m/>
    <n v="631335.80000000005"/>
    <s v="MEZCLA CALIENTE ASFALTICA PARA REHABILITACIÓN E INSTALACIÓN DE TOPES. (IRREDUCTIBLE)"/>
    <s v="ENERO"/>
    <n v="631335.80000000005"/>
    <m/>
    <m/>
    <m/>
    <m/>
    <m/>
    <m/>
    <m/>
    <m/>
    <m/>
    <m/>
    <m/>
    <n v="631335.80000000005"/>
    <m/>
    <n v="45"/>
  </r>
  <r>
    <s v="3111111044226O12E12407C01A02E9111421150125993"/>
    <n v="31111"/>
    <s v="11"/>
    <s v="COORDINACION GENERAL DE SERVICIOS MUNICIPALES"/>
    <s v="07C01A02"/>
    <s v="07"/>
    <x v="29"/>
    <s v="C"/>
    <s v="01"/>
    <x v="95"/>
    <s v="A"/>
    <s v="02"/>
    <s v="Mantenimiento de cementerios municipales  "/>
    <s v="4"/>
    <s v="226"/>
    <s v="O12"/>
    <s v="E124"/>
    <m/>
    <n v="1104"/>
    <s v="DIRECCIÓN DE CEMENTERIOS"/>
    <s v="E"/>
    <s v="91"/>
    <n v="1"/>
    <s v="1"/>
    <s v="1421"/>
    <s v="APORTACIONES A FONDOS DE VIVIENDA"/>
    <n v="150125"/>
    <m/>
    <m/>
    <n v="618302.64"/>
    <m/>
    <s v="ENERO"/>
    <n v="618302.64"/>
    <m/>
    <m/>
    <m/>
    <m/>
    <m/>
    <m/>
    <m/>
    <m/>
    <m/>
    <m/>
    <m/>
    <n v="618302.64"/>
    <m/>
    <n v="45"/>
  </r>
  <r>
    <s v="3111111024221O12E12106C01A02E911131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311"/>
    <s v="PRIMAS POR AÑOS DE SERVICIOS EFECTIVOS PRESTADOS"/>
    <n v="150125"/>
    <m/>
    <m/>
    <n v="614905.92000000004"/>
    <m/>
    <s v="ENERO"/>
    <n v="614905.92000000004"/>
    <m/>
    <m/>
    <m/>
    <m/>
    <m/>
    <m/>
    <m/>
    <m/>
    <m/>
    <m/>
    <m/>
    <n v="614905.92000000004"/>
    <m/>
    <n v="45"/>
  </r>
  <r>
    <s v="3111111054221O12E12106C03A01E9112911110125993"/>
    <n v="31111"/>
    <s v="11"/>
    <s v="COORDINACION GENERAL DE SERVICIOS MUNICIPALES"/>
    <s v="06C03A01"/>
    <s v="06"/>
    <x v="5"/>
    <s v="C"/>
    <s v="03"/>
    <x v="97"/>
    <s v="A"/>
    <s v="01"/>
    <s v="Mantenimiento de fuentes con limpieza"/>
    <s v="4"/>
    <s v="221"/>
    <s v="O12"/>
    <s v="E121"/>
    <m/>
    <n v="1105"/>
    <s v="DIRECCIÓN DE MEJORAMIENTO URBANO"/>
    <s v="E"/>
    <s v="91"/>
    <n v="1"/>
    <s v="2"/>
    <n v="2911"/>
    <s v="HERRAMIENTAS MENORES"/>
    <n v="110125"/>
    <n v="600000"/>
    <m/>
    <n v="600000"/>
    <s v="HERRAMIENTAS MENORES PARA REALIZAR LABORES DE MANTENIMIENTO Y REPARACION; LLAVES DE DIFERENTES TIPOS, LIMAS, PINZAS, MARTILLOS, PALAS, PICOS, RASTRILLOS, ARAÑAS, SEGUETAS, DESARMADORES, DESTAPACAÑOS, MARROS, FLEXOMETROS, ETC. "/>
    <s v="FEBRERO"/>
    <m/>
    <n v="600000"/>
    <m/>
    <m/>
    <m/>
    <m/>
    <m/>
    <m/>
    <m/>
    <m/>
    <m/>
    <m/>
    <n v="600000"/>
    <m/>
    <n v="45"/>
  </r>
  <r>
    <s v="3111111114221O12E12106C06A02E911296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961"/>
    <s v="REFACCIONES Y ACCESORIOS MENORES DE EQUIPO DE TRANSPORTE"/>
    <n v="110125"/>
    <n v="600000"/>
    <m/>
    <n v="600000"/>
    <s v="REFACCIONES PARA EL MANTENIMIENTO DEL PARQUE VEHICULAR DE GUADALAJARA LIMPIA"/>
    <s v="ABRIL"/>
    <m/>
    <m/>
    <m/>
    <n v="600000"/>
    <m/>
    <m/>
    <m/>
    <m/>
    <m/>
    <m/>
    <m/>
    <m/>
    <n v="600000"/>
    <m/>
    <n v="45"/>
  </r>
  <r>
    <s v="3111111024221O12E12106C01A02E911141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11"/>
    <s v="APORTACIONES DE SEGURIDAD SOCIAL"/>
    <n v="150125"/>
    <m/>
    <m/>
    <n v="588931.19999999995"/>
    <m/>
    <s v="ENERO"/>
    <n v="588931.19999999995"/>
    <m/>
    <m/>
    <m/>
    <m/>
    <m/>
    <m/>
    <m/>
    <m/>
    <m/>
    <m/>
    <m/>
    <n v="588931.19999999995"/>
    <m/>
    <n v="45"/>
  </r>
  <r>
    <s v="3111111084226O12E12807C02A01E9112981110125993"/>
    <n v="31111"/>
    <s v="11"/>
    <s v="COORDINACION GENERAL DE SERVICIOS MUNICIPALES"/>
    <s v="07C02A01"/>
    <s v="07"/>
    <x v="29"/>
    <s v="C"/>
    <s v="02"/>
    <x v="94"/>
    <s v="A"/>
    <s v="01"/>
    <s v="Realización del sacrificio de reses,  cerdos, caprinos y ovinos"/>
    <s v="4"/>
    <s v="226"/>
    <s v="O12"/>
    <s v="E128"/>
    <m/>
    <n v="1108"/>
    <s v="DIRECCIÓN DE RASTRO"/>
    <s v="E"/>
    <s v="91"/>
    <n v="1"/>
    <s v="2"/>
    <n v="2981"/>
    <s v="REFACCIONES Y ACCESORIOS MENORES DE MAQUINARIA Y OTROS EQUIPOS"/>
    <n v="110125"/>
    <n v="585000"/>
    <m/>
    <n v="585000"/>
    <s v="TIROS PARA LOS PISTOLETES DE INSENSIBILIZADO, REFACCIONES Y ACCESORIOS PARA LA MAQUINARIA ( JARVIS Y KENT MASTER ENTRE OTROS)"/>
    <s v="FEBRERO"/>
    <m/>
    <n v="585000"/>
    <m/>
    <m/>
    <m/>
    <m/>
    <m/>
    <m/>
    <m/>
    <m/>
    <m/>
    <m/>
    <n v="585000"/>
    <m/>
    <n v="45"/>
  </r>
  <r>
    <s v="3111111124221O12E12106C07A02E911132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321"/>
    <s v="PRIMAS DE VACACIONES, DOMINICAL Y GRATIFICACIÓN DE FIN DE AÑO"/>
    <n v="150125"/>
    <m/>
    <m/>
    <n v="581147.93000000005"/>
    <m/>
    <s v="ENERO"/>
    <n v="581147.93000000005"/>
    <m/>
    <m/>
    <m/>
    <m/>
    <m/>
    <m/>
    <m/>
    <m/>
    <m/>
    <m/>
    <m/>
    <n v="581147.93000000005"/>
    <m/>
    <n v="45"/>
  </r>
  <r>
    <s v="3111111114221O12E12106C06A01E9111411150125993"/>
    <n v="31111"/>
    <s v="11"/>
    <s v="COORDINACION GENERAL DE SERVICIOS MUNICIPALES"/>
    <s v="06C06A01"/>
    <s v="06"/>
    <x v="5"/>
    <s v="C"/>
    <s v="06"/>
    <x v="96"/>
    <s v="A"/>
    <s v="01"/>
    <s v="Mantenimiento de ciclovías realizado"/>
    <s v="4"/>
    <s v="221"/>
    <s v="O12"/>
    <s v="E121"/>
    <m/>
    <n v="1111"/>
    <s v="DIRECCIÓN GUADALAJARA LIMPIA"/>
    <s v="E"/>
    <s v="91"/>
    <n v="1"/>
    <s v="1"/>
    <s v="1411"/>
    <s v="APORTACIONES DE SEGURIDAD SOCIAL"/>
    <n v="150125"/>
    <m/>
    <m/>
    <n v="576403.19999999995"/>
    <m/>
    <s v="ENERO"/>
    <n v="576403.19999999995"/>
    <m/>
    <m/>
    <m/>
    <m/>
    <m/>
    <m/>
    <m/>
    <m/>
    <m/>
    <m/>
    <m/>
    <n v="576403.19999999995"/>
    <m/>
    <n v="45"/>
  </r>
  <r>
    <s v="3111111084226O12E12807C02A01E9113591110125993"/>
    <n v="31111"/>
    <s v="11"/>
    <s v="COORDINACION GENERAL DE SERVICIOS MUNICIPALES"/>
    <s v="07C02A01"/>
    <s v="07"/>
    <x v="29"/>
    <s v="C"/>
    <s v="02"/>
    <x v="94"/>
    <s v="A"/>
    <s v="01"/>
    <s v="Realización del sacrificio de reses,  cerdos, caprinos y ovinos"/>
    <s v="4"/>
    <s v="226"/>
    <s v="O12"/>
    <s v="E128"/>
    <m/>
    <n v="1108"/>
    <s v="DIRECCIÓN DE RASTRO"/>
    <s v="E"/>
    <s v="91"/>
    <n v="1"/>
    <s v="3"/>
    <n v="3591"/>
    <s v="SERVICIOS DE JARDINERÍA Y FUMIGACIÓN"/>
    <n v="110125"/>
    <n v="574200"/>
    <m/>
    <n v="574200"/>
    <s v="SERVICIO DE FUMIGACION PARA EL CONTROL DE PLAGAS EN LAS ÁREA DE PROCESOS, ADMINISTRATIVAS Y COMUNES (IRREDUCTIBLE)"/>
    <s v="ENERO"/>
    <n v="574200"/>
    <m/>
    <m/>
    <m/>
    <m/>
    <m/>
    <m/>
    <m/>
    <m/>
    <m/>
    <m/>
    <m/>
    <n v="574200"/>
    <m/>
    <n v="45"/>
  </r>
  <r>
    <s v="3111111014221O12E12106C08A01E9111321150125993"/>
    <n v="31111"/>
    <s v="11"/>
    <s v="COORDINACION GENERAL DE SERVICIOS MUNICIPALES"/>
    <s v="06C08A01"/>
    <s v="06"/>
    <x v="5"/>
    <s v="C"/>
    <s v="08"/>
    <x v="93"/>
    <s v="A"/>
    <s v="01"/>
    <s v="Gestión de los insumos operativos y administrativos"/>
    <s v="4"/>
    <s v="221"/>
    <s v="O12"/>
    <s v="E121"/>
    <m/>
    <n v="1101"/>
    <s v="ENLACE ADMINISTRATIVO"/>
    <s v="E"/>
    <s v="91"/>
    <n v="1"/>
    <s v="1"/>
    <s v="1321"/>
    <s v="PRIMAS DE VACACIONES, DOMINICAL Y GRATIFICACIÓN DE FIN DE AÑO"/>
    <n v="150125"/>
    <m/>
    <m/>
    <n v="563566.67000000004"/>
    <m/>
    <s v="ENERO"/>
    <n v="563566.67000000004"/>
    <m/>
    <m/>
    <m/>
    <m/>
    <m/>
    <m/>
    <m/>
    <m/>
    <m/>
    <m/>
    <m/>
    <n v="563566.67000000004"/>
    <m/>
    <n v="45"/>
  </r>
  <r>
    <s v="3111114026122O20E20217C02A02G9113341110125993"/>
    <n v="31111"/>
    <s v="14"/>
    <s v="SINDICATURA"/>
    <s v="17C02A02"/>
    <s v="17"/>
    <x v="9"/>
    <s v="C"/>
    <s v="02"/>
    <x v="99"/>
    <s v="A"/>
    <s v="02"/>
    <s v="Capacitaciones en materia de derechos humanos, igualdad y no discriminación"/>
    <s v="6"/>
    <s v="122"/>
    <s v="O20"/>
    <s v="E202"/>
    <m/>
    <s v="1402"/>
    <s v="DIRECCIÓN DE DERECHOS HUMANOS"/>
    <s v="G"/>
    <s v="91"/>
    <n v="1"/>
    <s v="3"/>
    <n v="3341"/>
    <s v="SERVICIOS DE CAPACITACIÓN"/>
    <n v="110125"/>
    <n v="140000"/>
    <m/>
    <n v="140000"/>
    <s v="Servicios profesionales para los requerimientos relativos a capacitación en temas relativos a Derechos Humanos. Suministro por Adquisiciones."/>
    <s v="FEBRERO, MAYO"/>
    <m/>
    <n v="70000"/>
    <m/>
    <m/>
    <n v="70000"/>
    <m/>
    <m/>
    <m/>
    <m/>
    <m/>
    <m/>
    <m/>
    <n v="140000"/>
    <m/>
    <n v="45"/>
  </r>
  <r>
    <s v="3111111084226O12E12807C02A01E9112911110125993"/>
    <n v="31111"/>
    <s v="11"/>
    <s v="COORDINACION GENERAL DE SERVICIOS MUNICIPALES"/>
    <s v="07C02A01"/>
    <s v="07"/>
    <x v="29"/>
    <s v="C"/>
    <s v="02"/>
    <x v="94"/>
    <s v="A"/>
    <s v="01"/>
    <s v="Realización del sacrificio de reses,  cerdos, caprinos y ovinos"/>
    <s v="4"/>
    <s v="226"/>
    <s v="O12"/>
    <s v="E128"/>
    <m/>
    <n v="1108"/>
    <s v="DIRECCIÓN DE RASTRO"/>
    <s v="E"/>
    <s v="91"/>
    <n v="1"/>
    <s v="2"/>
    <n v="2911"/>
    <s v="HERRAMIENTAS MENORES"/>
    <n v="110125"/>
    <n v="540000"/>
    <m/>
    <n v="540000"/>
    <s v="HERRAMIENTAS AUXILIARES DE TRABAJO Y CONSUMIBLES CUCHILLOS, ABRAZADERAS, REDUCCIONES, LLAVES INGLESAS, ESTILSON,TALADROS, POLIPASTO 500 KILOS, ROLAS PARA CARRUCHAS,ETC"/>
    <s v="ENERO"/>
    <n v="540000"/>
    <m/>
    <m/>
    <m/>
    <m/>
    <m/>
    <m/>
    <m/>
    <m/>
    <m/>
    <m/>
    <m/>
    <n v="540000"/>
    <m/>
    <n v="45"/>
  </r>
  <r>
    <s v="3111111024221O12E12106C01A03E911272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721"/>
    <s v="PRENDAS DE SEGURIDAD Y PROTECCIÓN PERSONAL"/>
    <n v="110125"/>
    <n v="530000"/>
    <m/>
    <n v="530000"/>
    <s v="COMPRA DE PRENDAS DE SEGURIDAD Y PROTECCION AL PERSONAL OPERATIVO DE LA DIRECCION DE ALUMBRADO PUBLICO  (IRREDUCTIBLE)"/>
    <s v="ENERO"/>
    <n v="530000"/>
    <m/>
    <m/>
    <m/>
    <m/>
    <m/>
    <m/>
    <m/>
    <m/>
    <m/>
    <m/>
    <m/>
    <n v="530000"/>
    <m/>
    <n v="45"/>
  </r>
  <r>
    <s v="3111111014221O12E12106C08A01E9111311150125993"/>
    <n v="31111"/>
    <s v="11"/>
    <s v="COORDINACION GENERAL DE SERVICIOS MUNICIPALES"/>
    <s v="06C08A01"/>
    <s v="06"/>
    <x v="5"/>
    <s v="C"/>
    <s v="08"/>
    <x v="93"/>
    <s v="A"/>
    <s v="01"/>
    <s v="Gestión de los insumos operativos y administrativos"/>
    <s v="4"/>
    <s v="221"/>
    <s v="O12"/>
    <s v="E121"/>
    <m/>
    <n v="1101"/>
    <s v="ENLACE ADMINISTRATIVO"/>
    <s v="E"/>
    <s v="91"/>
    <n v="1"/>
    <s v="1"/>
    <s v="1311"/>
    <s v="PRIMAS POR AÑOS DE SERVICIOS EFECTIVOS PRESTADOS"/>
    <n v="150125"/>
    <m/>
    <m/>
    <n v="504978.96"/>
    <m/>
    <s v="ENERO"/>
    <n v="504978.96"/>
    <m/>
    <m/>
    <m/>
    <m/>
    <m/>
    <m/>
    <m/>
    <m/>
    <m/>
    <m/>
    <m/>
    <n v="504978.96"/>
    <m/>
    <n v="45"/>
  </r>
  <r>
    <s v="3111111034221O12E12106C02A01E911329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291"/>
    <s v="OTROS ARRENDAMIENTOS"/>
    <n v="110125"/>
    <n v="500000"/>
    <m/>
    <n v="500000"/>
    <s v="RENTA ANUAL DE  BAÑOS PARA OPERATIVOS "/>
    <s v="ENERO"/>
    <n v="500000"/>
    <m/>
    <m/>
    <m/>
    <m/>
    <m/>
    <m/>
    <m/>
    <m/>
    <m/>
    <m/>
    <m/>
    <n v="500000"/>
    <m/>
    <n v="45"/>
  </r>
  <r>
    <s v="3111111054221O12E12106C03A01E9125651110125993"/>
    <n v="31111"/>
    <s v="11"/>
    <s v="COORDINACION GENERAL DE SERVICIOS MUNICIPALES"/>
    <s v="06C03A01"/>
    <s v="06"/>
    <x v="5"/>
    <s v="C"/>
    <s v="03"/>
    <x v="97"/>
    <s v="A"/>
    <s v="01"/>
    <s v="Recuperación y conservación de espacios públicos"/>
    <s v="4"/>
    <s v="221"/>
    <s v="O12"/>
    <s v="E121"/>
    <m/>
    <n v="1105"/>
    <s v="DIRECCIÓN DE MEJORAMIENTO URBANO"/>
    <s v="E"/>
    <s v="91"/>
    <n v="2"/>
    <s v="5"/>
    <n v="5651"/>
    <s v="EQUIPO DE COMUNICACIÓN Y TELECOMUNICACIÓN"/>
    <n v="110125"/>
    <n v="500000"/>
    <m/>
    <n v="500000"/>
    <s v="COMPRA DE EQUIPO DE COMUNICACION PARA LA INTEGRACION A LA RED MUNICIPAL YA QUE LA CONECCION DE LA VPN NO ES LA OPTIMA Y FALLA CON MUCHA FRECUENCIA"/>
    <s v="FEBRERO"/>
    <m/>
    <n v="500000"/>
    <m/>
    <m/>
    <m/>
    <m/>
    <m/>
    <m/>
    <m/>
    <m/>
    <m/>
    <m/>
    <n v="500000"/>
    <m/>
    <n v="45"/>
  </r>
  <r>
    <s v="3111111074221O12E12106C04A01E9112721110125993"/>
    <n v="31111"/>
    <s v="11"/>
    <s v="COORDINACION GENERAL DE SERVICIOS MUNICIPALES"/>
    <s v="06C04A01"/>
    <s v="06"/>
    <x v="5"/>
    <s v="C"/>
    <s v="04"/>
    <x v="91"/>
    <s v="A"/>
    <s v="01"/>
    <s v="Realización de bacheo en vialidades públicas municipales"/>
    <s v="4"/>
    <s v="221"/>
    <s v="O12"/>
    <s v="E121"/>
    <m/>
    <n v="1107"/>
    <s v="DIRECCIÓN DE PAVIMENTOS"/>
    <s v="E"/>
    <s v="91"/>
    <n v="1"/>
    <s v="2"/>
    <n v="2721"/>
    <s v="PRENDAS DE SEGURIDAD Y PROTECCIÓN PERSONAL"/>
    <n v="110125"/>
    <n v="500000"/>
    <m/>
    <n v="500000"/>
    <s v="SEÑALAMIENTOS PARA OBRA TALES COMO CONOS, CINTAS DE SEGURIDAD, TRAFITAMBOS ETC."/>
    <s v="FEBRERO"/>
    <m/>
    <n v="500000"/>
    <m/>
    <m/>
    <m/>
    <m/>
    <m/>
    <m/>
    <m/>
    <m/>
    <m/>
    <m/>
    <n v="500000"/>
    <m/>
    <n v="45"/>
  </r>
  <r>
    <s v="3111111084226O12E12807C02A02E9112721110125993"/>
    <n v="31111"/>
    <s v="11"/>
    <s v="COORDINACION GENERAL DE SERVICIOS MUNICIPALES"/>
    <s v="07C02A02"/>
    <s v="07"/>
    <x v="29"/>
    <s v="C"/>
    <s v="02"/>
    <x v="94"/>
    <s v="A"/>
    <s v="02"/>
    <s v="Gestión de operatividad e insumos administrativos aplicados"/>
    <s v="4"/>
    <s v="226"/>
    <s v="O12"/>
    <s v="E128"/>
    <m/>
    <n v="1108"/>
    <s v="DIRECCIÓN DE RASTRO"/>
    <s v="E"/>
    <s v="91"/>
    <n v="1"/>
    <s v="2"/>
    <n v="2721"/>
    <s v="PRENDAS DE SEGURIDAD Y PROTECCIÓN PERSONAL"/>
    <n v="110125"/>
    <n v="500000"/>
    <m/>
    <n v="500000"/>
    <s v="PRENDAS Y EQUIPO DE SEGURIDAD PARA LA PROTECCIÓN DEL PERSONAL DE TODAS LAS ÁREAS  BOTAS, CASCOS, GUANTES, ETC., COMO LO MARCA LA NORMATIVIDAD DE LA COMISION MIXTA DE SEGURIDAD E HIGIENE (IRREDUCTIBLE)"/>
    <s v="ENERO"/>
    <n v="500000"/>
    <m/>
    <m/>
    <m/>
    <m/>
    <m/>
    <m/>
    <m/>
    <m/>
    <m/>
    <m/>
    <m/>
    <n v="500000"/>
    <m/>
    <n v="45"/>
  </r>
  <r>
    <s v="3111111034221O12E12106C02A06E9112721110125993"/>
    <n v="31111"/>
    <s v="11"/>
    <s v="COORDINACION GENERAL DE SERVICIOS MUNICIPALES"/>
    <s v="06C02A06"/>
    <s v="06"/>
    <x v="5"/>
    <s v="C"/>
    <s v="02"/>
    <x v="7"/>
    <s v="A"/>
    <s v="06"/>
    <s v="Atención de quejas y reportes ciudadanos de aseo público"/>
    <s v="4"/>
    <s v="221"/>
    <s v="O12"/>
    <s v="E121"/>
    <m/>
    <n v="1103"/>
    <s v="DIRECCIÓN DE ASEO PÚBLICO"/>
    <s v="E"/>
    <s v="91"/>
    <n v="1"/>
    <s v="2"/>
    <n v="2721"/>
    <s v="PRENDAS DE SEGURIDAD Y PROTECCIÓN PERSONAL"/>
    <n v="110125"/>
    <n v="499210"/>
    <m/>
    <n v="499210"/>
    <s v="EQUIPO DE SEGURIDAD PARA PERSONAL OPERATIVO DE LA DIRECCION ( IRREDUCTIBLE)"/>
    <s v="ENERO"/>
    <n v="499210"/>
    <m/>
    <m/>
    <m/>
    <m/>
    <m/>
    <m/>
    <m/>
    <m/>
    <m/>
    <m/>
    <m/>
    <n v="499210"/>
    <m/>
    <n v="45"/>
  </r>
  <r>
    <s v="3111111074221O12E12106C04A01E9111421150125993"/>
    <n v="31111"/>
    <s v="11"/>
    <s v="COORDINACION GENERAL DE SERVICIOS MUNICIPALES"/>
    <s v="06C04A01"/>
    <s v="06"/>
    <x v="5"/>
    <s v="C"/>
    <s v="04"/>
    <x v="91"/>
    <s v="A"/>
    <s v="01"/>
    <s v="Realización de bacheo en vialidades públicas municipales"/>
    <s v="4"/>
    <s v="221"/>
    <s v="O12"/>
    <s v="E121"/>
    <m/>
    <n v="1107"/>
    <s v="DIRECCIÓN DE PAVIMENTOS"/>
    <s v="E"/>
    <s v="91"/>
    <n v="1"/>
    <s v="1"/>
    <s v="1421"/>
    <s v="APORTACIONES A FONDOS DE VIVIENDA"/>
    <n v="150125"/>
    <m/>
    <m/>
    <n v="486004.32"/>
    <m/>
    <s v="ENERO"/>
    <n v="486004.32"/>
    <m/>
    <m/>
    <m/>
    <m/>
    <m/>
    <m/>
    <m/>
    <m/>
    <m/>
    <m/>
    <m/>
    <n v="486004.32"/>
    <m/>
    <n v="45"/>
  </r>
  <r>
    <s v="3111111064221O12E12106C05A01E91256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2"/>
    <s v="5"/>
    <n v="5621"/>
    <s v="MAQUINARIA Y EQUIPO INDUSTRIAL"/>
    <n v="110125"/>
    <n v="480000"/>
    <m/>
    <n v="480000"/>
    <s v="MOTOBOMBAS Y BOMBAS SUMERGIBLES. SE NECESITAN PARA INSTALARSE EN LAS PIPAS QUE SON LAS ENCARGADAS DEL RIEGO DE PARQUES Y AREAS VERDES Y DEMAS  REPARACIONES EN LOS SISTEMAS DE RIEGO DE LOS ALJIBES Y TINACOS, SE INCREMENTO DEBIDO A LAS NECESIDADES PROPIAS DE LA ACTIVIDAD DEL RIEGO PARA MANTENER EN OPTIMAS CONDICIONES LAS AREAS VERDES DEL MUNICIPIO"/>
    <s v="FEBRERO"/>
    <m/>
    <n v="480000"/>
    <m/>
    <m/>
    <m/>
    <m/>
    <m/>
    <m/>
    <m/>
    <m/>
    <m/>
    <m/>
    <n v="480000"/>
    <m/>
    <n v="45"/>
  </r>
  <r>
    <s v="3111111024221O12E12106C01A03E911271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711"/>
    <s v="VESTUARIO Y UNIFORMES"/>
    <n v="110125"/>
    <n v="450000"/>
    <m/>
    <n v="450000"/>
    <s v="VESTUARIOS DE UNIFORMES PARA EL PERSONAL  DE ALUMBRADO PUBLICO (IRREDUCTIBLE)"/>
    <s v="ENERO"/>
    <n v="450000"/>
    <m/>
    <m/>
    <m/>
    <m/>
    <m/>
    <m/>
    <m/>
    <m/>
    <m/>
    <m/>
    <m/>
    <n v="450000"/>
    <m/>
    <n v="45"/>
  </r>
  <r>
    <s v="3111111064221O12E12106C05A01E91125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521"/>
    <s v="FERTILIZANTES, PESTICIDAS Y OTROS AGROQUÍMICOS"/>
    <n v="110125"/>
    <n v="450000"/>
    <m/>
    <n v="450000"/>
    <s v="FERTILIZANTES ,  PESTICIDAS, RATICIDAS Y DEMAS COMPONENTES PARA FUMIGACION DE LAS AREAS VERDES Y DE LA PROPIA DEPENDENCIA Y LA FERTILIZACION DE PLANTA "/>
    <s v="FEBRERO"/>
    <m/>
    <n v="450000"/>
    <m/>
    <m/>
    <m/>
    <m/>
    <m/>
    <m/>
    <m/>
    <m/>
    <m/>
    <m/>
    <n v="450000"/>
    <m/>
    <n v="45"/>
  </r>
  <r>
    <s v="3111111024221O12E12106C01A02E91114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21"/>
    <s v="APORTACIONES A FONDOS DE VIVIENDA"/>
    <n v="150125"/>
    <m/>
    <m/>
    <n v="445865.28"/>
    <m/>
    <s v="ENERO"/>
    <n v="445865.28"/>
    <m/>
    <m/>
    <m/>
    <m/>
    <m/>
    <m/>
    <m/>
    <m/>
    <m/>
    <m/>
    <m/>
    <n v="445865.28"/>
    <m/>
    <n v="45"/>
  </r>
  <r>
    <s v="3111111084226O12E12807C02A01E9111421150125993"/>
    <n v="31111"/>
    <s v="11"/>
    <s v="COORDINACION GENERAL DE SERVICIOS MUNICIPALES"/>
    <s v="07C02A01"/>
    <s v="07"/>
    <x v="29"/>
    <s v="C"/>
    <s v="02"/>
    <x v="94"/>
    <s v="A"/>
    <s v="01"/>
    <s v="Realización del sacrificio de reses,  cerdos, caprinos y ovinos"/>
    <s v="4"/>
    <s v="226"/>
    <s v="O12"/>
    <s v="E128"/>
    <m/>
    <n v="1108"/>
    <s v="DIRECCIÓN DE RASTRO"/>
    <s v="E"/>
    <s v="91"/>
    <n v="1"/>
    <s v="1"/>
    <s v="1421"/>
    <s v="APORTACIONES A FONDOS DE VIVIENDA"/>
    <n v="150125"/>
    <m/>
    <m/>
    <n v="443234.88"/>
    <m/>
    <s v="ENERO"/>
    <n v="443234.88"/>
    <m/>
    <m/>
    <m/>
    <m/>
    <m/>
    <m/>
    <m/>
    <m/>
    <m/>
    <m/>
    <m/>
    <n v="443234.88"/>
    <m/>
    <n v="45"/>
  </r>
  <r>
    <s v="3111111064221O12E12106C05A01E911141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11"/>
    <s v="APORTACIONES DE SEGURIDAD SOCIAL"/>
    <n v="150125"/>
    <m/>
    <m/>
    <n v="436636.80000000005"/>
    <m/>
    <s v="ENERO"/>
    <n v="436636.80000000005"/>
    <m/>
    <m/>
    <m/>
    <m/>
    <m/>
    <m/>
    <m/>
    <m/>
    <m/>
    <m/>
    <m/>
    <n v="436636.80000000005"/>
    <m/>
    <n v="45"/>
  </r>
  <r>
    <s v="3111111044226O12E12407C01A02E9111431150125993"/>
    <n v="31111"/>
    <s v="11"/>
    <s v="COORDINACION GENERAL DE SERVICIOS MUNICIPALES"/>
    <s v="07C01A02"/>
    <s v="07"/>
    <x v="29"/>
    <s v="C"/>
    <s v="01"/>
    <x v="95"/>
    <s v="A"/>
    <s v="02"/>
    <s v="Mantenimiento de cementerios municipales  "/>
    <s v="4"/>
    <s v="226"/>
    <s v="O12"/>
    <s v="E124"/>
    <m/>
    <n v="1104"/>
    <s v="DIRECCIÓN DE CEMENTERIOS"/>
    <s v="E"/>
    <s v="91"/>
    <n v="1"/>
    <s v="1"/>
    <s v="1431"/>
    <s v="APORTACIONES AL SISTEMA PARA EL RETIRO"/>
    <n v="150125"/>
    <m/>
    <m/>
    <n v="412201.68"/>
    <m/>
    <s v="ENERO"/>
    <n v="412201.68"/>
    <m/>
    <m/>
    <m/>
    <m/>
    <m/>
    <m/>
    <m/>
    <m/>
    <m/>
    <m/>
    <m/>
    <n v="412201.68"/>
    <m/>
    <n v="45"/>
  </r>
  <r>
    <s v="3111111074221O12E12106C04A01E9111321150125993"/>
    <n v="31111"/>
    <s v="11"/>
    <s v="COORDINACION GENERAL DE SERVICIOS MUNICIPALES"/>
    <s v="06C04A01"/>
    <s v="06"/>
    <x v="5"/>
    <s v="C"/>
    <s v="04"/>
    <x v="91"/>
    <s v="A"/>
    <s v="01"/>
    <s v="Realización de bacheo en vialidades públicas municipales"/>
    <s v="4"/>
    <s v="221"/>
    <s v="O12"/>
    <s v="E121"/>
    <m/>
    <n v="1107"/>
    <s v="DIRECCIÓN DE PAVIMENTOS"/>
    <s v="E"/>
    <s v="91"/>
    <n v="1"/>
    <s v="1"/>
    <s v="1321"/>
    <s v="PRIMAS DE VACACIONES, DOMINICAL Y GRATIFICACIÓN DE FIN DE AÑO"/>
    <n v="150125"/>
    <m/>
    <m/>
    <n v="401900"/>
    <m/>
    <s v="ENERO"/>
    <n v="401900"/>
    <m/>
    <m/>
    <m/>
    <m/>
    <m/>
    <m/>
    <m/>
    <m/>
    <m/>
    <m/>
    <m/>
    <n v="401900"/>
    <m/>
    <n v="45"/>
  </r>
  <r>
    <s v="3111111034221O12E12106C02A01E9112721110125993"/>
    <n v="31111"/>
    <s v="11"/>
    <s v="COORDINACION GENERAL DE SERVICIOS MUNICIPALES"/>
    <s v="06C02A01"/>
    <s v="06"/>
    <x v="5"/>
    <s v="C"/>
    <s v="02"/>
    <x v="7"/>
    <s v="A"/>
    <s v="01"/>
    <s v="Recolección de residuos sólidos domiciliarios en el municipio"/>
    <s v="4"/>
    <s v="221"/>
    <s v="O12"/>
    <s v="E121"/>
    <m/>
    <n v="1103"/>
    <s v="DIRECCIÓN DE ASEO PÚBLICO"/>
    <s v="E"/>
    <s v="91"/>
    <n v="1"/>
    <s v="2"/>
    <n v="2721"/>
    <s v="PRENDAS DE SEGURIDAD Y PROTECCIÓN PERSONAL"/>
    <n v="110125"/>
    <n v="400000"/>
    <m/>
    <n v="400000"/>
    <s v="EQUIPOS DE SEGURIDAD, EXTINTORES, TAMBOS DE AREA Y CONTRA INCENDIOS EN PLANTA DE TRANSFERENCIA"/>
    <s v="ENERO"/>
    <n v="400000"/>
    <m/>
    <m/>
    <m/>
    <m/>
    <m/>
    <m/>
    <m/>
    <m/>
    <m/>
    <m/>
    <m/>
    <n v="400000"/>
    <m/>
    <n v="45"/>
  </r>
  <r>
    <s v="3111111034221O12E12106C02A01E911359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91"/>
    <s v="SERVICIOS DE JARDINERÍA Y FUMIGACIÓN"/>
    <n v="110125"/>
    <n v="400000"/>
    <m/>
    <n v="400000"/>
    <s v="FUMIGACIÓN DE  FAUNA NOCIVA"/>
    <s v="ENERO"/>
    <n v="400000"/>
    <m/>
    <m/>
    <m/>
    <m/>
    <m/>
    <m/>
    <m/>
    <m/>
    <m/>
    <m/>
    <m/>
    <n v="400000"/>
    <m/>
    <n v="45"/>
  </r>
  <r>
    <s v="3111111044226O12E12407C01A02E9112711110125993"/>
    <n v="31111"/>
    <s v="11"/>
    <s v="COORDINACION GENERAL DE SERVICIOS MUNICIPALES"/>
    <s v="07C01A02"/>
    <s v="07"/>
    <x v="29"/>
    <s v="C"/>
    <s v="01"/>
    <x v="95"/>
    <s v="A"/>
    <s v="02"/>
    <s v="Mantenimiento de cementerios municipales  "/>
    <s v="4"/>
    <s v="226"/>
    <s v="O12"/>
    <s v="E124"/>
    <m/>
    <n v="1104"/>
    <s v="DIRECCIÓN DE CEMENTERIOS"/>
    <s v="E"/>
    <s v="91"/>
    <n v="1"/>
    <s v="2"/>
    <n v="2711"/>
    <s v="VESTUARIO Y UNIFORMES"/>
    <n v="110125"/>
    <n v="400000"/>
    <m/>
    <n v="400000"/>
    <s v="SUMINISTRAR UNIFORMES DE CALIDAD AL PERSONAL OPERATIVO DE LA DIRECCIÓN DE CEMENTERIOS, PARA QUE PUEDAN LLEVAR A CABO SUS LABORES OPERATIVAS DIARIAS DE MANERA EFICIENTE, SEGURA Y PRÁCTICA. (IRREDUCTIBLE)"/>
    <s v="ENERO"/>
    <n v="400000"/>
    <m/>
    <m/>
    <m/>
    <m/>
    <m/>
    <m/>
    <m/>
    <m/>
    <m/>
    <m/>
    <m/>
    <n v="400000"/>
    <m/>
    <n v="45"/>
  </r>
  <r>
    <s v="3111111114221O12E12106C06A02E911298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981"/>
    <s v="REFACCIONES Y ACCESORIOS MENORES DE MAQUINARIA Y OTROS EQUIPOS"/>
    <n v="110125"/>
    <n v="400000"/>
    <m/>
    <n v="400000"/>
    <s v="PIOLA  PARA DESBROZADORA, PARA LA PODA Y EMBELLECEMIENTO DE LAS AREAS VERDES QUE SE ENCUENTRAN EN LOS ESPACIOS PÚBLICOS "/>
    <s v="FEBRERO"/>
    <m/>
    <n v="400000"/>
    <m/>
    <m/>
    <m/>
    <m/>
    <m/>
    <m/>
    <m/>
    <m/>
    <m/>
    <m/>
    <n v="400000"/>
    <m/>
    <n v="45"/>
  </r>
  <r>
    <s v="3111111014221O12E12106C08A01E9111421150125993"/>
    <n v="31111"/>
    <s v="11"/>
    <s v="COORDINACION GENERAL DE SERVICIOS MUNICIPALES"/>
    <s v="06C08A01"/>
    <s v="06"/>
    <x v="5"/>
    <s v="C"/>
    <s v="08"/>
    <x v="93"/>
    <s v="A"/>
    <s v="01"/>
    <s v="Gestión de los insumos operativos y administrativos"/>
    <s v="4"/>
    <s v="221"/>
    <s v="O12"/>
    <s v="E121"/>
    <m/>
    <n v="1101"/>
    <s v="ENLACE ADMINISTRATIVO"/>
    <s v="E"/>
    <s v="91"/>
    <n v="1"/>
    <s v="1"/>
    <s v="1421"/>
    <s v="APORTACIONES A FONDOS DE VIVIENDA"/>
    <n v="150125"/>
    <m/>
    <m/>
    <n v="396594.24"/>
    <m/>
    <s v="ENERO"/>
    <n v="396594.24"/>
    <m/>
    <m/>
    <m/>
    <m/>
    <m/>
    <m/>
    <m/>
    <m/>
    <m/>
    <m/>
    <m/>
    <n v="396594.24"/>
    <m/>
    <n v="45"/>
  </r>
  <r>
    <s v="3111111064221O12E12106C05A01E911246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61"/>
    <s v="MATERIAL ELÉCTRICO Y ELECTRÓNICO"/>
    <n v="110125"/>
    <n v="390000"/>
    <m/>
    <n v="390000"/>
    <s v="MATERIAL ELECTRICO Y ELECTRONICO PARA MANTENIMIENTO Y REPARACION DE LOS SISTEMAS DE RIEGO Y DIVERSAS REPARACIONES EN OFICINAS DE ESTA DEPENDENCIA  "/>
    <s v="MARZO"/>
    <m/>
    <m/>
    <n v="390000"/>
    <m/>
    <m/>
    <m/>
    <m/>
    <m/>
    <m/>
    <m/>
    <m/>
    <m/>
    <n v="390000"/>
    <m/>
    <n v="45"/>
  </r>
  <r>
    <s v="3111111064221O12E12106C05A01E911247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71"/>
    <s v="ARTÍCULOS METÁLICOS PARA LA CONSTRUCCIÓN"/>
    <n v="110125"/>
    <n v="380000"/>
    <m/>
    <n v="380000"/>
    <s v="ARTICULOS METALICOS TALES COMO LO SON PRODUCTOS DE MATERIAL GALVANIZADO, COBRE, BRONCE, ACERO, ETC. MANTENIMIENTO Y REPARACION DE LOS SISTEMAS DE RIEGO Y DIVERSAS REPARACIONES EN OFICINAS DE ESTA DEPENDENCIA  "/>
    <s v="MARZO"/>
    <m/>
    <m/>
    <n v="380000"/>
    <m/>
    <m/>
    <m/>
    <m/>
    <m/>
    <m/>
    <m/>
    <m/>
    <m/>
    <n v="380000"/>
    <m/>
    <n v="45"/>
  </r>
  <r>
    <s v="3111111084226O12E12807C02A01E9111321150125993"/>
    <n v="31111"/>
    <s v="11"/>
    <s v="COORDINACION GENERAL DE SERVICIOS MUNICIPALES"/>
    <s v="07C02A01"/>
    <s v="07"/>
    <x v="29"/>
    <s v="C"/>
    <s v="02"/>
    <x v="94"/>
    <s v="A"/>
    <s v="01"/>
    <s v="Realización del sacrificio de reses,  cerdos, caprinos y ovinos"/>
    <s v="4"/>
    <s v="226"/>
    <s v="O12"/>
    <s v="E128"/>
    <m/>
    <n v="1108"/>
    <s v="DIRECCIÓN DE RASTRO"/>
    <s v="E"/>
    <s v="91"/>
    <n v="1"/>
    <s v="1"/>
    <s v="1321"/>
    <s v="PRIMAS DE VACACIONES, DOMINICAL Y GRATIFICACIÓN DE FIN DE AÑO"/>
    <n v="150125"/>
    <m/>
    <m/>
    <n v="378050"/>
    <m/>
    <s v="ENERO"/>
    <n v="378050"/>
    <m/>
    <m/>
    <m/>
    <m/>
    <m/>
    <m/>
    <m/>
    <m/>
    <m/>
    <m/>
    <m/>
    <n v="378050"/>
    <m/>
    <n v="45"/>
  </r>
  <r>
    <s v="3111111034221O12E12106C02A02E9125691110125993"/>
    <n v="31111"/>
    <s v="11"/>
    <s v="COORDINACION GENERAL DE SERVICIOS MUNICIPALES"/>
    <s v="06C02A02"/>
    <s v="06"/>
    <x v="5"/>
    <s v="C"/>
    <s v="02"/>
    <x v="7"/>
    <s v="A"/>
    <s v="02"/>
    <s v="Recolección de residuos sólidos en tianguis"/>
    <s v="4"/>
    <s v="221"/>
    <s v="O12"/>
    <s v="E121"/>
    <m/>
    <n v="1103"/>
    <s v="DIRECCIÓN DE ASEO PÚBLICO"/>
    <s v="E"/>
    <s v="91"/>
    <n v="2"/>
    <s v="5"/>
    <n v="5691"/>
    <s v="OTROS EQUIPOS"/>
    <n v="110125"/>
    <n v="353784"/>
    <m/>
    <n v="353784"/>
    <s v="CARRO RECOLECTOR DE BASURA INDIVIDUAL, EXTINTORES Y CONTENEDORES PLÁSTICOS DE BASURA"/>
    <s v="MARZO"/>
    <s v=" "/>
    <m/>
    <n v="353784"/>
    <m/>
    <m/>
    <m/>
    <m/>
    <m/>
    <m/>
    <m/>
    <m/>
    <m/>
    <n v="353784"/>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350000"/>
    <m/>
    <n v="350000"/>
    <s v="ENMALLADO DEL ENCIERRO DE COMPACTADORES"/>
    <s v="ENERO"/>
    <n v="350000"/>
    <m/>
    <m/>
    <m/>
    <m/>
    <m/>
    <m/>
    <m/>
    <m/>
    <m/>
    <m/>
    <m/>
    <n v="350000"/>
    <m/>
    <n v="45"/>
  </r>
  <r>
    <s v="3111111044226O12E12407C01A02E9111411150125993"/>
    <n v="31111"/>
    <s v="11"/>
    <s v="COORDINACION GENERAL DE SERVICIOS MUNICIPALES"/>
    <s v="07C01A02"/>
    <s v="07"/>
    <x v="29"/>
    <s v="C"/>
    <s v="01"/>
    <x v="95"/>
    <s v="A"/>
    <s v="02"/>
    <s v="Mantenimiento de cementerios municipales  "/>
    <s v="4"/>
    <s v="226"/>
    <s v="O12"/>
    <s v="E124"/>
    <m/>
    <n v="1104"/>
    <s v="DIRECCIÓN DE CEMENTERIOS"/>
    <s v="E"/>
    <s v="91"/>
    <n v="1"/>
    <s v="1"/>
    <s v="1411"/>
    <s v="APORTACIONES DE SEGURIDAD SOCIAL"/>
    <n v="150125"/>
    <m/>
    <m/>
    <n v="349257.6"/>
    <m/>
    <s v="ENERO"/>
    <n v="349257.6"/>
    <m/>
    <m/>
    <m/>
    <m/>
    <m/>
    <m/>
    <m/>
    <m/>
    <m/>
    <m/>
    <m/>
    <n v="349257.6"/>
    <m/>
    <n v="45"/>
  </r>
  <r>
    <s v="3111119016131O17E17532C01A01P911336111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3"/>
    <n v="3361"/>
    <s v="SERVICIOS DE APOYO ADMINISTRATIVO, TRADUCCIÓN, FOTOCOPIADO E IMPRESIÓN"/>
    <n v="110125"/>
    <n v="136531.01999999999"/>
    <m/>
    <n v="136531.01999999999"/>
    <s v="Cobertura de servicio de impresión y reproducción para generar y distribuir reportes, documentos y resultados de los trabajos de la Oficina Ejecutiva de Presidencia"/>
    <s v="ENERO A DICIEM BRE"/>
    <n v="11377.584999999999"/>
    <n v="11377.584999999999"/>
    <n v="11377.584999999999"/>
    <n v="11377.584999999999"/>
    <n v="11377.584999999999"/>
    <n v="11377.584999999999"/>
    <n v="11377.584999999999"/>
    <n v="11377.584999999999"/>
    <n v="11377.584999999999"/>
    <n v="11377.584999999999"/>
    <n v="11377.584999999999"/>
    <n v="11377.584999999999"/>
    <n v="136531.01999999996"/>
    <m/>
    <n v="45"/>
  </r>
  <r>
    <s v="3111111064221O12E12106C05A01E91138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3"/>
    <n v="3821"/>
    <s v="GASTOS DE ORDEN SOCIAL Y CULTURAL"/>
    <n v="110125"/>
    <n v="348000"/>
    <m/>
    <n v="348000"/>
    <s v="FESTEJO DEL DIA DEL JARDINERO 2025 (IRREDUCTIBLE)"/>
    <s v="ENERO"/>
    <n v="348000"/>
    <m/>
    <m/>
    <m/>
    <m/>
    <m/>
    <m/>
    <m/>
    <m/>
    <m/>
    <m/>
    <m/>
    <n v="348000"/>
    <m/>
    <n v="45"/>
  </r>
  <r>
    <s v="3111111024221O12E12106C01A02E91113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321"/>
    <s v="PRIMAS DE VACACIONES, DOMINICAL Y GRATIFICACIÓN DE FIN DE AÑO"/>
    <n v="150125"/>
    <m/>
    <m/>
    <n v="340816.67"/>
    <m/>
    <s v="ENERO"/>
    <n v="340816.67"/>
    <m/>
    <m/>
    <m/>
    <m/>
    <m/>
    <m/>
    <m/>
    <m/>
    <m/>
    <m/>
    <m/>
    <n v="340816.67"/>
    <m/>
    <n v="45"/>
  </r>
  <r>
    <s v="3111111114221O12E12106C06A01E9111321150125993"/>
    <n v="31111"/>
    <s v="11"/>
    <s v="COORDINACION GENERAL DE SERVICIOS MUNICIPALES"/>
    <s v="06C06A01"/>
    <s v="06"/>
    <x v="5"/>
    <s v="C"/>
    <s v="06"/>
    <x v="96"/>
    <s v="A"/>
    <s v="01"/>
    <s v="Mantenimiento de ciclovías realizado"/>
    <s v="4"/>
    <s v="221"/>
    <s v="O12"/>
    <s v="E121"/>
    <m/>
    <n v="1111"/>
    <s v="DIRECCIÓN GUADALAJARA LIMPIA"/>
    <s v="E"/>
    <s v="91"/>
    <n v="1"/>
    <s v="1"/>
    <s v="1321"/>
    <s v="PRIMAS DE VACACIONES, DOMINICAL Y GRATIFICACIÓN DE FIN DE AÑO"/>
    <n v="150125"/>
    <m/>
    <m/>
    <n v="333566.67"/>
    <m/>
    <s v="ENERO"/>
    <n v="333566.67"/>
    <m/>
    <m/>
    <m/>
    <m/>
    <m/>
    <m/>
    <m/>
    <m/>
    <m/>
    <m/>
    <m/>
    <n v="333566.67"/>
    <m/>
    <n v="45"/>
  </r>
  <r>
    <s v="3111111044226O12E12407C01A02E9125671110125993"/>
    <n v="31111"/>
    <s v="11"/>
    <s v="COORDINACION GENERAL DE SERVICIOS MUNICIPALES"/>
    <s v="07C01A02"/>
    <s v="07"/>
    <x v="29"/>
    <s v="C"/>
    <s v="01"/>
    <x v="95"/>
    <s v="A"/>
    <s v="02"/>
    <s v="Mantenimiento de cementerios municipales  "/>
    <s v="4"/>
    <s v="226"/>
    <s v="O12"/>
    <s v="E124"/>
    <m/>
    <n v="1104"/>
    <s v="DIRECCIÓN DE CEMENTERIOS"/>
    <s v="E"/>
    <s v="91"/>
    <n v="2"/>
    <s v="5"/>
    <n v="5671"/>
    <s v="HERRAMIENTAS Y MÁQUINAS-HERRAMIENTA"/>
    <n v="110125"/>
    <n v="331805"/>
    <m/>
    <n v="331805"/>
    <s v="EMBELECER Y MANTENER EN OPTIMAS CONDICIONES LAS AREAS COMUNES DE LOS CEMENTERIOS (DESBROZADORA, MOTOSIERRRAS Y PODACETOS)"/>
    <s v="FEBRERO"/>
    <m/>
    <n v="331805"/>
    <m/>
    <m/>
    <m/>
    <m/>
    <m/>
    <m/>
    <m/>
    <m/>
    <m/>
    <m/>
    <n v="331805"/>
    <m/>
    <n v="45"/>
  </r>
  <r>
    <s v="3111111074221O12E12106C04A01E9111431150125993"/>
    <n v="31111"/>
    <s v="11"/>
    <s v="COORDINACION GENERAL DE SERVICIOS MUNICIPALES"/>
    <s v="06C04A01"/>
    <s v="06"/>
    <x v="5"/>
    <s v="C"/>
    <s v="04"/>
    <x v="91"/>
    <s v="A"/>
    <s v="01"/>
    <s v="Realización de bacheo en vialidades públicas municipales"/>
    <s v="4"/>
    <s v="221"/>
    <s v="O12"/>
    <s v="E121"/>
    <m/>
    <n v="1107"/>
    <s v="DIRECCIÓN DE PAVIMENTOS"/>
    <s v="E"/>
    <s v="91"/>
    <n v="1"/>
    <s v="1"/>
    <s v="1431"/>
    <s v="APORTACIONES AL SISTEMA PARA EL RETIRO"/>
    <n v="150125"/>
    <m/>
    <m/>
    <n v="324002.88"/>
    <m/>
    <s v="ENERO"/>
    <n v="324002.88"/>
    <m/>
    <m/>
    <m/>
    <m/>
    <m/>
    <m/>
    <m/>
    <m/>
    <m/>
    <m/>
    <m/>
    <n v="324002.88"/>
    <m/>
    <n v="45"/>
  </r>
  <r>
    <s v="3111111054221O12E12106C03A01E9113571110125993"/>
    <n v="31111"/>
    <s v="11"/>
    <s v="COORDINACION GENERAL DE SERVICIOS MUNICIPALES"/>
    <s v="06C03A01"/>
    <s v="06"/>
    <x v="5"/>
    <s v="C"/>
    <s v="03"/>
    <x v="97"/>
    <s v="A"/>
    <s v="01"/>
    <s v="Mantenimiento de fuentes con limpieza"/>
    <s v="4"/>
    <s v="221"/>
    <s v="O12"/>
    <s v="E121"/>
    <m/>
    <n v="1105"/>
    <s v="DIRECCIÓN DE MEJORAMIENTO URBANO"/>
    <s v="E"/>
    <s v="91"/>
    <n v="1"/>
    <s v="3"/>
    <n v="3571"/>
    <s v="INSTALACIÓN, REPARACIÓN Y MANTENIMIENTO DE MAQUINARIA, OTROS EQUIPOS Y HERRAMIENTA"/>
    <n v="110125"/>
    <n v="300000"/>
    <m/>
    <n v="300000"/>
    <s v="SERVICIOS DE REPARACION DE BOMBAS Y MOTORES"/>
    <s v="FEBRERO"/>
    <m/>
    <n v="300000"/>
    <m/>
    <m/>
    <m/>
    <m/>
    <m/>
    <m/>
    <m/>
    <m/>
    <m/>
    <m/>
    <n v="300000"/>
    <m/>
    <n v="45"/>
  </r>
  <r>
    <s v="3111111054221O12E12106C03A03E9413511110125993"/>
    <n v="31111"/>
    <s v="11"/>
    <s v="COORDINACION GENERAL DE SERVICIOS MUNICIPALES"/>
    <s v="06C03A03"/>
    <s v="06"/>
    <x v="5"/>
    <s v="C"/>
    <s v="03"/>
    <x v="97"/>
    <s v="A"/>
    <s v="03"/>
    <s v="Recuperacion y conservación de espacios publicos"/>
    <s v="4"/>
    <s v="221"/>
    <s v="O12"/>
    <s v="E121"/>
    <m/>
    <n v="1105"/>
    <s v="DIRECCIÓN DE MEJORAMIENTO URBANO"/>
    <s v="E"/>
    <s v="94"/>
    <n v="1"/>
    <s v="3"/>
    <n v="3511"/>
    <s v="CONSERVACIÓN Y MANTENIMIENTO MENOR DE INMUEBLES"/>
    <n v="110125"/>
    <n v="300000"/>
    <m/>
    <n v="300000"/>
    <s v="FONDEO DE BARDAS CON FRASES POETICAS O MENSAJES POSITIVOS EN PARQUES Y AVENIDAS PARA LA RECUPERACION DE LOS ESPACIOS PUBLICOS"/>
    <s v="ENERO"/>
    <n v="300000"/>
    <m/>
    <m/>
    <m/>
    <m/>
    <m/>
    <m/>
    <m/>
    <m/>
    <m/>
    <m/>
    <m/>
    <n v="300000"/>
    <m/>
    <n v="45"/>
  </r>
  <r>
    <s v="3111111064221O12E12106C05A01E911249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91"/>
    <s v="OTROS MATERIALES Y ARTÍCULOS DE CONSTRUCCIÓN Y REPARACIÓN"/>
    <n v="110125"/>
    <n v="300000"/>
    <m/>
    <n v="300000"/>
    <s v="COMPRA DE PINTURA, PEGAMENTOS, BROCHAS, BARNICES, ESTOPA Y DEMAS MATERIALES DE REPARACION ARA DIVERDAS ACTIVIDADES DE MANTENIMIENTO DE LAS AREAS VERDES DEL MUNICIPIO Y OFICINAS DE ESTA DEPENDENCIA "/>
    <s v="FEBRERO"/>
    <m/>
    <n v="300000"/>
    <m/>
    <m/>
    <m/>
    <m/>
    <m/>
    <m/>
    <m/>
    <m/>
    <m/>
    <m/>
    <n v="300000"/>
    <m/>
    <n v="45"/>
  </r>
  <r>
    <s v="3111111084226O12E12807C02A01E9112491110125993"/>
    <n v="31111"/>
    <s v="11"/>
    <s v="COORDINACION GENERAL DE SERVICIOS MUNICIPALES"/>
    <s v="07C02A01"/>
    <s v="07"/>
    <x v="29"/>
    <s v="C"/>
    <s v="02"/>
    <x v="94"/>
    <s v="A"/>
    <s v="01"/>
    <s v="Realización del sacrificio de reses,  cerdos, caprinos y ovinos"/>
    <s v="4"/>
    <s v="226"/>
    <s v="O12"/>
    <s v="E128"/>
    <m/>
    <n v="1108"/>
    <s v="DIRECCIÓN DE RASTRO"/>
    <s v="E"/>
    <s v="91"/>
    <n v="1"/>
    <s v="2"/>
    <n v="2491"/>
    <s v="OTROS MATERIALES Y ARTÍCULOS DE CONSTRUCCIÓN Y REPARACIÓN"/>
    <n v="110125"/>
    <n v="300000"/>
    <m/>
    <n v="300000"/>
    <s v="PRIMERAMENTE SE REQUIERE PINTURA EPÓXICA GRADO ALIMENTICIO PARA TODAS LAS AREAS DE MATANZA, Y DEMÁS PINTURAS Y MATERIAL PARA EL MANTENIMIENTO Y CONSERVACION DE LA PINTURA DE TODAS LAS AREAS DEL RASTRO"/>
    <s v="FEBRERO"/>
    <m/>
    <n v="300000"/>
    <m/>
    <m/>
    <m/>
    <m/>
    <m/>
    <m/>
    <m/>
    <m/>
    <m/>
    <m/>
    <n v="300000"/>
    <m/>
    <n v="45"/>
  </r>
  <r>
    <s v="3111111064221O12E12106C05A02E9113571110125993"/>
    <n v="31111"/>
    <s v="11"/>
    <s v="COORDINACION GENERAL DE SERVICIOS MUNICIPALES"/>
    <s v="06C05A02"/>
    <s v="06"/>
    <x v="5"/>
    <s v="C"/>
    <s v="05"/>
    <x v="92"/>
    <s v="A"/>
    <s v="02"/>
    <s v="Realización de manejo de arbolado urbano en el municipio de Guadalajara"/>
    <s v="4"/>
    <s v="221"/>
    <s v="O12"/>
    <s v="E121"/>
    <m/>
    <n v="1106"/>
    <s v="DIRECCIÓN DE PARQUES Y JARDINES"/>
    <s v="E"/>
    <s v="91"/>
    <n v="1"/>
    <s v="3"/>
    <n v="3571"/>
    <s v="INSTALACIÓN, REPARACIÓN Y MANTENIMIENTO DE MAQUINARIA, OTROS EQUIPOS Y HERRAMIENTA"/>
    <n v="110125"/>
    <n v="300000"/>
    <m/>
    <n v="300000"/>
    <s v="MANTENIMIENTO CORRECTIVO DE ASTILLADORAS DEL AREA DE CONTROL FORESTAL"/>
    <s v="MARZO"/>
    <m/>
    <m/>
    <n v="300000"/>
    <m/>
    <m/>
    <m/>
    <m/>
    <m/>
    <m/>
    <m/>
    <m/>
    <m/>
    <n v="300000"/>
    <m/>
    <n v="45"/>
  </r>
  <r>
    <s v="3111111024221O12E12106C01A02E911143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31"/>
    <s v="APORTACIONES AL SISTEMA PARA EL RETIRO"/>
    <n v="150125"/>
    <m/>
    <m/>
    <n v="297243.59999999998"/>
    <m/>
    <s v="ENERO"/>
    <n v="297243.59999999998"/>
    <m/>
    <m/>
    <m/>
    <m/>
    <m/>
    <m/>
    <m/>
    <m/>
    <m/>
    <m/>
    <m/>
    <n v="297243.59999999998"/>
    <m/>
    <n v="45"/>
  </r>
  <r>
    <s v="3111111084226O12E12807C02A01E9111431150125993"/>
    <n v="31111"/>
    <s v="11"/>
    <s v="COORDINACION GENERAL DE SERVICIOS MUNICIPALES"/>
    <s v="07C02A01"/>
    <s v="07"/>
    <x v="29"/>
    <s v="C"/>
    <s v="02"/>
    <x v="94"/>
    <s v="A"/>
    <s v="01"/>
    <s v="Realización del sacrificio de reses,  cerdos, caprinos y ovinos"/>
    <s v="4"/>
    <s v="226"/>
    <s v="O12"/>
    <s v="E128"/>
    <m/>
    <n v="1108"/>
    <s v="DIRECCIÓN DE RASTRO"/>
    <s v="E"/>
    <s v="91"/>
    <n v="1"/>
    <s v="1"/>
    <s v="1431"/>
    <s v="APORTACIONES AL SISTEMA PARA EL RETIRO"/>
    <n v="150125"/>
    <m/>
    <m/>
    <n v="295489.91999999998"/>
    <m/>
    <s v="ENERO"/>
    <n v="295489.91999999998"/>
    <m/>
    <m/>
    <m/>
    <m/>
    <m/>
    <m/>
    <m/>
    <m/>
    <m/>
    <m/>
    <m/>
    <n v="295489.91999999998"/>
    <m/>
    <n v="45"/>
  </r>
  <r>
    <s v="3111111014221O12E12106C08A01E9111431150125993"/>
    <n v="31111"/>
    <s v="11"/>
    <s v="COORDINACION GENERAL DE SERVICIOS MUNICIPALES"/>
    <s v="06C08A01"/>
    <s v="06"/>
    <x v="5"/>
    <s v="C"/>
    <s v="08"/>
    <x v="93"/>
    <s v="A"/>
    <s v="01"/>
    <s v="Gestión de los insumos operativos y administrativos"/>
    <s v="4"/>
    <s v="221"/>
    <s v="O12"/>
    <s v="E121"/>
    <m/>
    <n v="1101"/>
    <s v="ENLACE ADMINISTRATIVO"/>
    <s v="E"/>
    <s v="91"/>
    <n v="1"/>
    <s v="1"/>
    <s v="1431"/>
    <s v="APORTACIONES AL SISTEMA PARA EL RETIRO"/>
    <n v="150125"/>
    <m/>
    <m/>
    <n v="264396"/>
    <m/>
    <s v="ENERO"/>
    <n v="264396"/>
    <m/>
    <m/>
    <m/>
    <m/>
    <m/>
    <m/>
    <m/>
    <m/>
    <m/>
    <m/>
    <m/>
    <n v="264396"/>
    <m/>
    <n v="45"/>
  </r>
  <r>
    <s v="3111111054221O12E12106C03A01E9111421150125993"/>
    <n v="31111"/>
    <s v="11"/>
    <s v="COORDINACION GENERAL DE SERVICIOS MUNICIPALES"/>
    <s v="06C03A01"/>
    <s v="06"/>
    <x v="5"/>
    <s v="C"/>
    <s v="03"/>
    <x v="97"/>
    <s v="A"/>
    <s v="01"/>
    <s v="Mantenimiento de fuentes con limpieza"/>
    <s v="4"/>
    <s v="221"/>
    <s v="O12"/>
    <s v="E121"/>
    <m/>
    <n v="1105"/>
    <s v="DIRECCIÓN DE MEJORAMIENTO URBANO"/>
    <s v="E"/>
    <s v="91"/>
    <n v="1"/>
    <s v="1"/>
    <s v="1421"/>
    <s v="APORTACIONES A FONDOS DE VIVIENDA"/>
    <n v="150125"/>
    <m/>
    <m/>
    <n v="260568"/>
    <m/>
    <s v="ENERO"/>
    <n v="260568"/>
    <m/>
    <m/>
    <m/>
    <m/>
    <m/>
    <m/>
    <m/>
    <m/>
    <m/>
    <m/>
    <m/>
    <n v="260568"/>
    <m/>
    <n v="45"/>
  </r>
  <r>
    <s v="3111111034221O12E12106C02A01E9125661110125993"/>
    <n v="31111"/>
    <s v="11"/>
    <s v="COORDINACION GENERAL DE SERVICIOS MUNICIPALES"/>
    <s v="06C02A01"/>
    <s v="06"/>
    <x v="5"/>
    <s v="C"/>
    <s v="02"/>
    <x v="7"/>
    <s v="A"/>
    <s v="01"/>
    <s v="Recolección de residuos sólidos domiciliarios en el municipio"/>
    <s v="4"/>
    <s v="221"/>
    <s v="O12"/>
    <s v="E121"/>
    <m/>
    <n v="1103"/>
    <s v="DIRECCIÓN DE ASEO PÚBLICO"/>
    <s v="E"/>
    <s v="91"/>
    <n v="2"/>
    <s v="5"/>
    <n v="5661"/>
    <s v="EQUIPOS DE GENERACIÓN ELÉCTRICA, APARATOS Y ACCESORIOS ELÉCTRICOS"/>
    <n v="110125"/>
    <n v="260000"/>
    <m/>
    <n v="260000"/>
    <s v="PLANTA DE LUZ DE EMERGENCIA DE 25 KWH"/>
    <s v="ENERO"/>
    <n v="260000"/>
    <m/>
    <m/>
    <m/>
    <m/>
    <m/>
    <m/>
    <m/>
    <m/>
    <m/>
    <m/>
    <m/>
    <n v="260000"/>
    <m/>
    <n v="45"/>
  </r>
  <r>
    <s v="3111111064221O12E12106C05A01E91113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321"/>
    <s v="PRIMAS DE VACACIONES, DOMINICAL Y GRATIFICACIÓN DE FIN DE AÑO"/>
    <n v="150125"/>
    <m/>
    <m/>
    <n v="252683.33"/>
    <m/>
    <s v="ENERO"/>
    <n v="252683.33"/>
    <m/>
    <m/>
    <m/>
    <m/>
    <m/>
    <m/>
    <m/>
    <m/>
    <m/>
    <m/>
    <m/>
    <n v="252683.33"/>
    <m/>
    <n v="45"/>
  </r>
  <r>
    <s v="3111111054221O12E12106C03A01E9112561110125993"/>
    <n v="31111"/>
    <s v="11"/>
    <s v="COORDINACION GENERAL DE SERVICIOS MUNICIPALES"/>
    <s v="06C03A01"/>
    <s v="06"/>
    <x v="5"/>
    <s v="C"/>
    <s v="03"/>
    <x v="97"/>
    <s v="A"/>
    <s v="01"/>
    <s v="Mantenimiento de fuentes con limpieza"/>
    <s v="4"/>
    <s v="221"/>
    <s v="O12"/>
    <s v="E121"/>
    <m/>
    <n v="1105"/>
    <s v="DIRECCIÓN DE MEJORAMIENTO URBANO"/>
    <s v="E"/>
    <s v="91"/>
    <n v="1"/>
    <s v="2"/>
    <n v="2561"/>
    <s v="FIBRAS SINTÉTICAS, HULES, PLÁSTICOS Y DERIVADOS"/>
    <n v="110125"/>
    <n v="250000"/>
    <m/>
    <n v="250000"/>
    <s v="MATERIALES DE PVC CEDULA 80 Y 40 PARA REPOSICION EN FUENTES: ADAPTADOR HEMBRA , ADAPTADOR MACHO, BRIDA LOCA CON ARO DE CUELLO, CODO DE 90°, COPLES ETC."/>
    <s v="FEBRERO"/>
    <m/>
    <n v="250000"/>
    <m/>
    <m/>
    <m/>
    <m/>
    <m/>
    <m/>
    <m/>
    <m/>
    <m/>
    <m/>
    <n v="250000"/>
    <m/>
    <n v="45"/>
  </r>
  <r>
    <s v="3111111074221O12E12106C04A01E9125321110125993"/>
    <n v="31111"/>
    <s v="11"/>
    <s v="COORDINACION GENERAL DE SERVICIOS MUNICIPALES"/>
    <s v="06C04A01"/>
    <s v="06"/>
    <x v="5"/>
    <s v="C"/>
    <s v="04"/>
    <x v="91"/>
    <s v="A"/>
    <s v="01"/>
    <s v="Realización de bacheo en vialidades públicas municipales"/>
    <s v="4"/>
    <s v="221"/>
    <s v="O12"/>
    <s v="E121"/>
    <m/>
    <n v="1107"/>
    <s v="DIRECCIÓN DE PAVIMENTOS"/>
    <s v="E"/>
    <s v="91"/>
    <n v="2"/>
    <s v="5"/>
    <n v="5321"/>
    <s v="INSTRUMENTAL MÉDICO Y DE LABORATORIO"/>
    <n v="110125"/>
    <n v="250000"/>
    <m/>
    <n v="250000"/>
    <s v="INSTRUMENTAL PARA HABILITADO DE LABORATORIO INTERNO PARA VERIFICACIÓN DE CALIDAD DE MATERIALES"/>
    <s v="FEBRERO"/>
    <m/>
    <n v="250000"/>
    <m/>
    <m/>
    <m/>
    <m/>
    <m/>
    <m/>
    <m/>
    <m/>
    <m/>
    <m/>
    <n v="250000"/>
    <m/>
    <n v="45"/>
  </r>
  <r>
    <s v="3111111084226O12E12807C02A01E9112411110125993"/>
    <n v="31111"/>
    <s v="11"/>
    <s v="COORDINACION GENERAL DE SERVICIOS MUNICIPALES"/>
    <s v="07C02A01"/>
    <s v="07"/>
    <x v="29"/>
    <s v="C"/>
    <s v="02"/>
    <x v="94"/>
    <s v="A"/>
    <s v="01"/>
    <s v="Realización del sacrificio de reses,  cerdos, caprinos y ovinos"/>
    <s v="4"/>
    <s v="226"/>
    <s v="O12"/>
    <s v="E128"/>
    <m/>
    <n v="1108"/>
    <s v="DIRECCIÓN DE RASTRO"/>
    <s v="E"/>
    <s v="91"/>
    <n v="1"/>
    <s v="2"/>
    <n v="2411"/>
    <s v="PRODUCTOS MINERALES NO METÁLICOS"/>
    <n v="110125"/>
    <n v="250000"/>
    <m/>
    <n v="250000"/>
    <s v="COMPRA DE WC Y LAVAMANOS PARA BAÑOS DEL RASTRO"/>
    <s v="FEBRERO"/>
    <m/>
    <n v="250000"/>
    <m/>
    <m/>
    <m/>
    <m/>
    <m/>
    <m/>
    <m/>
    <m/>
    <m/>
    <m/>
    <n v="250000"/>
    <m/>
    <n v="45"/>
  </r>
  <r>
    <s v="3111111114221O12E12106C06A02E912569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691"/>
    <s v="OTROS EQUIPOS"/>
    <n v="110125"/>
    <n v="250000"/>
    <m/>
    <n v="250000"/>
    <s v="CONTENEDORES  IBC O TANQUE DE 1,000 LITROS IBC CON REJILLA METALICA, PARA ALMACENAJE DE AGUA PARA LOS TRABAJOS DE SANEAMIENTO DE ESPACIOS PÚBLICOS , BIDONES PARA ALMACENAMIENTO DE COMBUSTIBLES PARA EL USO DE LA MAQUINARIA "/>
    <s v="FEBRERO"/>
    <m/>
    <n v="250000"/>
    <m/>
    <m/>
    <m/>
    <m/>
    <m/>
    <m/>
    <m/>
    <m/>
    <m/>
    <m/>
    <n v="250000"/>
    <m/>
    <n v="45"/>
  </r>
  <r>
    <s v="3111111034221O12E12106C02A02E9112911110125993"/>
    <n v="31111"/>
    <s v="11"/>
    <s v="COORDINACION GENERAL DE SERVICIOS MUNICIPALES"/>
    <s v="06C02A02"/>
    <s v="06"/>
    <x v="5"/>
    <s v="C"/>
    <s v="02"/>
    <x v="7"/>
    <s v="A"/>
    <s v="02"/>
    <s v="Recolección de residuos sólidos en tianguis"/>
    <s v="4"/>
    <s v="221"/>
    <s v="O12"/>
    <s v="E121"/>
    <m/>
    <n v="1103"/>
    <s v="DIRECCIÓN DE ASEO PÚBLICO"/>
    <s v="E"/>
    <s v="91"/>
    <n v="1"/>
    <s v="2"/>
    <n v="2911"/>
    <s v="HERRAMIENTAS MENORES"/>
    <n v="110125"/>
    <n v="232641"/>
    <m/>
    <n v="232641"/>
    <s v="HERRAMIENTAS MENORES PARA ACTIVIDDES DE LIMPIEZA (IRREDUCTIBLE)"/>
    <s v="ENERO"/>
    <n v="232641"/>
    <m/>
    <m/>
    <m/>
    <m/>
    <m/>
    <m/>
    <m/>
    <m/>
    <m/>
    <m/>
    <m/>
    <n v="232641"/>
    <m/>
    <n v="45"/>
  </r>
  <r>
    <s v="3111111114221O12E12106C06A01E9111421150125993"/>
    <n v="31111"/>
    <s v="11"/>
    <s v="COORDINACION GENERAL DE SERVICIOS MUNICIPALES"/>
    <s v="06C06A01"/>
    <s v="06"/>
    <x v="5"/>
    <s v="C"/>
    <s v="06"/>
    <x v="96"/>
    <s v="A"/>
    <s v="01"/>
    <s v="Mantenimiento de ciclovías realizado"/>
    <s v="4"/>
    <s v="221"/>
    <s v="O12"/>
    <s v="E121"/>
    <m/>
    <n v="1111"/>
    <s v="DIRECCIÓN GUADALAJARA LIMPIA"/>
    <s v="E"/>
    <s v="91"/>
    <n v="1"/>
    <s v="1"/>
    <s v="1421"/>
    <s v="APORTACIONES A FONDOS DE VIVIENDA"/>
    <n v="150125"/>
    <m/>
    <m/>
    <n v="227298.48"/>
    <m/>
    <s v="ENERO"/>
    <n v="227298.48"/>
    <m/>
    <m/>
    <m/>
    <m/>
    <m/>
    <m/>
    <m/>
    <m/>
    <m/>
    <m/>
    <m/>
    <n v="227298.48"/>
    <m/>
    <n v="45"/>
  </r>
  <r>
    <s v="3111111084226O12E12807C02A01E9112461110125993"/>
    <n v="31111"/>
    <s v="11"/>
    <s v="COORDINACION GENERAL DE SERVICIOS MUNICIPALES"/>
    <s v="07C02A01"/>
    <s v="07"/>
    <x v="29"/>
    <s v="C"/>
    <s v="02"/>
    <x v="94"/>
    <s v="A"/>
    <s v="01"/>
    <s v="Realización del sacrificio de reses,  cerdos, caprinos y ovinos"/>
    <s v="4"/>
    <s v="226"/>
    <s v="O12"/>
    <s v="E128"/>
    <m/>
    <n v="1108"/>
    <s v="DIRECCIÓN DE RASTRO"/>
    <s v="E"/>
    <s v="91"/>
    <n v="1"/>
    <s v="2"/>
    <n v="2461"/>
    <s v="MATERIAL ELÉCTRICO Y ELECTRÓNICO"/>
    <n v="110125"/>
    <n v="224000"/>
    <m/>
    <n v="224000"/>
    <s v="PARA ILUMINAR DIVERSAS AREAS DEL RASTRO ASI COMO PARA ARREGLOS CORRECTIVOS Y PREVENTIVOS DE TODAS LAS INSTALACIONES ELÉCTRICAS DETERIORADAS"/>
    <s v="MARZO"/>
    <m/>
    <m/>
    <n v="224000"/>
    <m/>
    <m/>
    <m/>
    <m/>
    <m/>
    <m/>
    <m/>
    <m/>
    <m/>
    <n v="224000"/>
    <m/>
    <n v="45"/>
  </r>
  <r>
    <s v="3111111114221O12E12106C06A02E912566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661"/>
    <s v="EQUIPOS DE GENERACIÓN ELÉCTRICA, APARATOS Y ACCESORIOS ELÉCTRICOS"/>
    <n v="110125"/>
    <n v="219750"/>
    <m/>
    <n v="219750"/>
    <s v="GENERADORES ELECTRICOS, PARA ABASTECER DE ENERGIA ELECTRICA SUFICIENTE A LA MAQUINARIA REQUERIDA PARA LOS TRABAJOS DE SANEAMIENTO Y REMOZAMIENTO DE LA VÍA PÚBLICA "/>
    <s v="FEBRERO"/>
    <m/>
    <n v="219750"/>
    <m/>
    <m/>
    <m/>
    <m/>
    <m/>
    <m/>
    <m/>
    <m/>
    <m/>
    <m/>
    <n v="219750"/>
    <m/>
    <n v="45"/>
  </r>
  <r>
    <s v="3111111044226O12E12407C01A02E9111321150125993"/>
    <n v="31111"/>
    <s v="11"/>
    <s v="COORDINACION GENERAL DE SERVICIOS MUNICIPALES"/>
    <s v="07C01A02"/>
    <s v="07"/>
    <x v="29"/>
    <s v="C"/>
    <s v="01"/>
    <x v="95"/>
    <s v="A"/>
    <s v="02"/>
    <s v="Mantenimiento de cementerios municipales  "/>
    <s v="4"/>
    <s v="226"/>
    <s v="O12"/>
    <s v="E124"/>
    <m/>
    <n v="1104"/>
    <s v="DIRECCIÓN DE CEMENTERIOS"/>
    <s v="E"/>
    <s v="91"/>
    <n v="1"/>
    <s v="1"/>
    <s v="1321"/>
    <s v="PRIMAS DE VACACIONES, DOMINICAL Y GRATIFICACIÓN DE FIN DE AÑO"/>
    <n v="150125"/>
    <m/>
    <m/>
    <n v="202116.67"/>
    <m/>
    <s v="ENERO"/>
    <n v="202116.67"/>
    <m/>
    <m/>
    <m/>
    <m/>
    <m/>
    <m/>
    <m/>
    <m/>
    <m/>
    <m/>
    <m/>
    <n v="202116.67"/>
    <m/>
    <n v="45"/>
  </r>
  <r>
    <s v="3111111034221O12E12106C02A01E9125911110125993"/>
    <n v="31111"/>
    <s v="11"/>
    <s v="COORDINACION GENERAL DE SERVICIOS MUNICIPALES"/>
    <s v="06C02A01"/>
    <s v="06"/>
    <x v="5"/>
    <s v="C"/>
    <s v="02"/>
    <x v="7"/>
    <s v="A"/>
    <s v="01"/>
    <s v="Recolección de residuos sólidos domiciliarios en el municipio"/>
    <s v="4"/>
    <s v="221"/>
    <s v="O12"/>
    <s v="E121"/>
    <m/>
    <n v="1103"/>
    <s v="DIRECCIÓN DE ASEO PÚBLICO"/>
    <s v="E"/>
    <s v="91"/>
    <n v="2"/>
    <s v="5"/>
    <n v="5911"/>
    <s v="SOFTWARE"/>
    <n v="110125"/>
    <n v="200000"/>
    <m/>
    <n v="200000"/>
    <s v="SOFTWARE PARA BÁSCULA"/>
    <s v="ENERO"/>
    <n v="200000"/>
    <m/>
    <m/>
    <m/>
    <m/>
    <m/>
    <m/>
    <m/>
    <m/>
    <m/>
    <m/>
    <m/>
    <n v="200000"/>
    <m/>
    <n v="45"/>
  </r>
  <r>
    <s v="3111111044226O12E12407C01A02E9112491110125993"/>
    <n v="31111"/>
    <s v="11"/>
    <s v="COORDINACION GENERAL DE SERVICIOS MUNICIPALES"/>
    <s v="07C01A02"/>
    <s v="07"/>
    <x v="29"/>
    <s v="C"/>
    <s v="01"/>
    <x v="95"/>
    <s v="A"/>
    <s v="02"/>
    <s v="Mantenimiento de cementerios municipales  "/>
    <s v="4"/>
    <s v="226"/>
    <s v="O12"/>
    <s v="E124"/>
    <m/>
    <n v="1104"/>
    <s v="DIRECCIÓN DE CEMENTERIOS"/>
    <s v="E"/>
    <s v="91"/>
    <n v="1"/>
    <s v="2"/>
    <n v="2491"/>
    <s v="OTROS MATERIALES Y ARTÍCULOS DE CONSTRUCCIÓN Y REPARACIÓN"/>
    <n v="110125"/>
    <n v="200000"/>
    <m/>
    <n v="200000"/>
    <s v="PINTURA/ GARANTIZAR LA RENOVACIÓN DE FACHADAS, BALIZAMIENTO E IMPERMEABLIZACIÓN DE LAS INSTALACIONES DE LOS CEMENTERIOS "/>
    <s v="MARZO"/>
    <m/>
    <m/>
    <n v="200000"/>
    <m/>
    <m/>
    <m/>
    <m/>
    <m/>
    <m/>
    <m/>
    <m/>
    <m/>
    <n v="200000"/>
    <m/>
    <n v="45"/>
  </r>
  <r>
    <s v="3111111044226O12E12407C01A02E9112721110125993"/>
    <n v="31111"/>
    <s v="11"/>
    <s v="COORDINACION GENERAL DE SERVICIOS MUNICIPALES"/>
    <s v="07C01A02"/>
    <s v="07"/>
    <x v="29"/>
    <s v="C"/>
    <s v="01"/>
    <x v="95"/>
    <s v="A"/>
    <s v="02"/>
    <s v="Mantenimiento de cementerios municipales  "/>
    <s v="4"/>
    <s v="226"/>
    <s v="O12"/>
    <s v="E124"/>
    <m/>
    <n v="1104"/>
    <s v="DIRECCIÓN DE CEMENTERIOS"/>
    <s v="E"/>
    <s v="91"/>
    <n v="1"/>
    <s v="2"/>
    <n v="2721"/>
    <s v="PRENDAS DE SEGURIDAD Y PROTECCIÓN PERSONAL"/>
    <n v="110125"/>
    <n v="200000"/>
    <m/>
    <n v="200000"/>
    <s v="BOTAS CON Y SIN CASQUILLO, CASCO, MANDIL DE SUMINISTRAR AL PERSONAL OPERATIVO CON LAS PRENDAS, HERRAMIENTAS Y EQUIPOS DE SEGUIRDAD NECESARIAS PARA DESEMPEÑAR TRABAJOS EN CAMPO DE MANERA SEGURA. (IRREDUCTIBLE)"/>
    <s v="ENERO"/>
    <n v="200000"/>
    <m/>
    <m/>
    <m/>
    <m/>
    <m/>
    <m/>
    <m/>
    <m/>
    <m/>
    <m/>
    <m/>
    <n v="200000"/>
    <m/>
    <n v="45"/>
  </r>
  <r>
    <s v="3111111044226O12E12407C01A02E9112911110125993"/>
    <n v="31111"/>
    <s v="11"/>
    <s v="COORDINACION GENERAL DE SERVICIOS MUNICIPALES"/>
    <s v="07C01A02"/>
    <s v="07"/>
    <x v="29"/>
    <s v="C"/>
    <s v="01"/>
    <x v="95"/>
    <s v="A"/>
    <s v="02"/>
    <s v="Mantenimiento de cementerios municipales  "/>
    <s v="4"/>
    <s v="226"/>
    <s v="O12"/>
    <s v="E124"/>
    <m/>
    <n v="1104"/>
    <s v="DIRECCIÓN DE CEMENTERIOS"/>
    <s v="E"/>
    <s v="91"/>
    <n v="1"/>
    <s v="2"/>
    <n v="2911"/>
    <s v="HERRAMIENTAS MENORES"/>
    <n v="110125"/>
    <n v="200000"/>
    <m/>
    <n v="200000"/>
    <s v="HERRAMIENTAS DE FERRETERIA, PALA, CARRETILLA/ PROVEER DE  MATERIALES DE FERRETERIA  NECESARIOS A PERSONAL OPERATIVO DE LA DIRECCION DE CEMENTERIOS "/>
    <s v="FEBRERO"/>
    <m/>
    <n v="200000"/>
    <m/>
    <m/>
    <m/>
    <m/>
    <m/>
    <m/>
    <m/>
    <m/>
    <m/>
    <m/>
    <n v="200000"/>
    <m/>
    <n v="45"/>
  </r>
  <r>
    <s v="3111111054221O12E12106C03A01E9125111110125993"/>
    <n v="31111"/>
    <s v="11"/>
    <s v="COORDINACION GENERAL DE SERVICIOS MUNICIPALES"/>
    <s v="06C03A01"/>
    <s v="06"/>
    <x v="5"/>
    <s v="C"/>
    <s v="03"/>
    <x v="97"/>
    <s v="A"/>
    <s v="01"/>
    <s v="Recuperación y conservación de espacios públicos"/>
    <s v="4"/>
    <s v="221"/>
    <s v="O12"/>
    <s v="E121"/>
    <m/>
    <n v="1105"/>
    <s v="DIRECCIÓN DE MEJORAMIENTO URBANO"/>
    <s v="E"/>
    <s v="91"/>
    <n v="2"/>
    <s v="5"/>
    <n v="5111"/>
    <s v="MUEBLES DE OFICINA Y ESTANTERÍA"/>
    <n v="110125"/>
    <n v="400000"/>
    <n v="-200000"/>
    <n v="200000"/>
    <s v="PARA COMPRA DE SILLAS, ESCRITORIOS, ARCHIVEROS Y ANAQUELES PARA CUBRIR LO FALTANTE Y REPONER LO DAÑADO"/>
    <s v="FEBRERO"/>
    <m/>
    <n v="200000"/>
    <m/>
    <m/>
    <m/>
    <m/>
    <m/>
    <m/>
    <m/>
    <m/>
    <m/>
    <m/>
    <n v="200000"/>
    <m/>
    <n v="45"/>
  </r>
  <r>
    <s v="3111111054221O12E12106C03A03E911241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411"/>
    <s v="PRODUCTOS MINERALES NO METÁLICOS"/>
    <n v="110125"/>
    <n v="200000"/>
    <m/>
    <n v="200000"/>
    <s v="MATERAL DE CONSTRUCCION LADRILLOS, ARENA SILICA, BLOCK, GRAVILLA, GRAVA, PISOS, MOSAICO Y ARENA DE RIO (PARA REHABILITACIONES MENORES EN JARDINERAS, BANQUETAS, REGISTROS Y  FUENTES DE LA CIUDAD)"/>
    <s v="FEBRERO"/>
    <m/>
    <n v="200000"/>
    <m/>
    <m/>
    <m/>
    <m/>
    <m/>
    <m/>
    <m/>
    <m/>
    <m/>
    <m/>
    <n v="200000"/>
    <m/>
    <n v="45"/>
  </r>
  <r>
    <s v="3111111054221O12E12106C03A05E9112411110125993"/>
    <n v="31111"/>
    <s v="11"/>
    <s v="COORDINACION GENERAL DE SERVICIOS MUNICIPALES"/>
    <s v="06C03A05"/>
    <s v="06"/>
    <x v="5"/>
    <s v="C"/>
    <s v="03"/>
    <x v="97"/>
    <s v="A"/>
    <s v="05"/>
    <s v="Mantenimiento de paseo Alcalde y Centro Historico"/>
    <s v="4"/>
    <s v="221"/>
    <s v="O12"/>
    <s v="E121"/>
    <m/>
    <n v="1105"/>
    <s v="DIRECCIÓN DE MEJORAMIENTO URBANO"/>
    <s v="E"/>
    <s v="91"/>
    <n v="1"/>
    <s v="2"/>
    <n v="2411"/>
    <s v="PRODUCTOS MINERALES NO METÁLICOS"/>
    <n v="110125"/>
    <n v="200000"/>
    <m/>
    <n v="200000"/>
    <s v="MATERAL DE CONSTRUCCION LADRILLOS, ARENA SILICA, BLOCK, GRAVILLA, GRAVA, PISOS, MOSAICO Y ARENA DE RIO (PARA REHABILITACIONES MENORES EN JARDINERAS, BANQUETAS, REGISTROS PLAZOLETAS Y  FUENTES DEL CENTRO HISTORICO) "/>
    <s v="FEBRERO"/>
    <m/>
    <n v="200000"/>
    <m/>
    <m/>
    <m/>
    <m/>
    <m/>
    <m/>
    <m/>
    <m/>
    <m/>
    <m/>
    <n v="200000"/>
    <m/>
    <n v="45"/>
  </r>
  <r>
    <s v="3111111064221O12E12106C05A01E91124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11"/>
    <s v="PRODUCTOS MINERALES NO METÁLICOS"/>
    <n v="110125"/>
    <n v="200000"/>
    <m/>
    <n v="200000"/>
    <s v="PARA LA ADQUISICION DE ARENA DE RIO, ARENA AMARILLA, GRAVA, TEZONTLE  PARA DIVERDAS ACTIVIDADES DE MANTENIMIENTO DE LAS AREAS VERDES DEL MUNICIPIO Y OFICINAS DE ESTA DEPENDENCIA "/>
    <s v="FEBRERO"/>
    <m/>
    <n v="200000"/>
    <m/>
    <m/>
    <m/>
    <m/>
    <m/>
    <m/>
    <m/>
    <m/>
    <m/>
    <m/>
    <n v="200000"/>
    <m/>
    <n v="45"/>
  </r>
  <r>
    <s v="3111111114221O12E12106C06A02E911357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3"/>
    <n v="3571"/>
    <s v="INSTALACIÓN, REPARACIÓN Y MANTENIMIENTO DE MAQUINARIA, OTROS EQUIPOS Y HERRAMIENTA"/>
    <n v="110125"/>
    <n v="200000"/>
    <m/>
    <n v="200000"/>
    <s v="MANTENIMIENTO DE MAQUINARIA  Y HERRRAMIENTA TALES COMO PULVERIZADORA DE PINTURA, PLANTA DE LUZ, HIDROLAVADORA, TRAZADORA VIAL, MINI CARGADOR,, UTILIZADA EN LAS ACTIVIDADES DE LIMPIEZA Y SANEAMIENTO DE ESPACIOS PÚBLICOS "/>
    <s v="FEBRERO"/>
    <m/>
    <n v="200000"/>
    <m/>
    <m/>
    <m/>
    <m/>
    <m/>
    <m/>
    <m/>
    <m/>
    <m/>
    <m/>
    <n v="200000"/>
    <m/>
    <n v="45"/>
  </r>
  <r>
    <s v="3111111114221O12E12106C06A02E912511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111"/>
    <s v="MUEBLES DE OFICINA Y ESTANTERÍA"/>
    <n v="110125"/>
    <n v="380000"/>
    <n v="-190000"/>
    <n v="190000"/>
    <s v="LOCKERS PARA EL RESGUARDO DE LOS OBJETOS PERSONALES DEL PERSONAL OPERATIVO DE LA DIRECCIÓN DE GUADALAJARA "/>
    <s v="ENERO"/>
    <n v="190000"/>
    <m/>
    <m/>
    <m/>
    <m/>
    <m/>
    <m/>
    <m/>
    <m/>
    <m/>
    <m/>
    <m/>
    <n v="190000"/>
    <m/>
    <n v="45"/>
  </r>
  <r>
    <s v="3111111114221O12E12106C06A01E9112471110125993"/>
    <n v="31111"/>
    <s v="11"/>
    <s v="COORDINACION GENERAL DE SERVICIOS MUNICIPALES"/>
    <s v="06C06A01"/>
    <s v="06"/>
    <x v="5"/>
    <s v="C"/>
    <s v="06"/>
    <x v="96"/>
    <s v="A"/>
    <s v="01"/>
    <s v="Mantenimiento de ciclovías realizado"/>
    <s v="4"/>
    <s v="221"/>
    <s v="O12"/>
    <s v="E121"/>
    <m/>
    <n v="1111"/>
    <s v="DIRECCIÓN GUADALAJARA LIMPIA"/>
    <s v="E"/>
    <s v="91"/>
    <n v="1"/>
    <s v="2"/>
    <n v="2471"/>
    <s v="ARTÍCULOS METÁLICOS PARA LA CONSTRUCCIÓN"/>
    <n v="110125"/>
    <n v="186472"/>
    <m/>
    <n v="186472"/>
    <s v="PALAS Y PISÓN PARA ASFALTO FRIO, PARA REALIZAR TRABAJOS DE BACHEOS PEQUEÑOS EN LA VÍA PÚBLICA"/>
    <s v="MARZO"/>
    <m/>
    <m/>
    <n v="186472"/>
    <m/>
    <m/>
    <m/>
    <m/>
    <m/>
    <m/>
    <m/>
    <m/>
    <m/>
    <n v="186472"/>
    <m/>
    <n v="45"/>
  </r>
  <r>
    <s v="3111111054221O12E12106C03A01E9111431150125993"/>
    <n v="31111"/>
    <s v="11"/>
    <s v="COORDINACION GENERAL DE SERVICIOS MUNICIPALES"/>
    <s v="06C03A01"/>
    <s v="06"/>
    <x v="5"/>
    <s v="C"/>
    <s v="03"/>
    <x v="97"/>
    <s v="A"/>
    <s v="01"/>
    <s v="Mantenimiento de fuentes con limpieza"/>
    <s v="4"/>
    <s v="221"/>
    <s v="O12"/>
    <s v="E121"/>
    <m/>
    <n v="1105"/>
    <s v="DIRECCIÓN DE MEJORAMIENTO URBANO"/>
    <s v="E"/>
    <s v="91"/>
    <n v="1"/>
    <s v="1"/>
    <s v="1431"/>
    <s v="APORTACIONES AL SISTEMA PARA EL RETIRO"/>
    <n v="150125"/>
    <m/>
    <m/>
    <n v="173712"/>
    <m/>
    <s v="ENERO"/>
    <n v="173712"/>
    <m/>
    <m/>
    <m/>
    <m/>
    <m/>
    <m/>
    <m/>
    <m/>
    <m/>
    <m/>
    <m/>
    <n v="173712"/>
    <m/>
    <n v="45"/>
  </r>
  <r>
    <s v="3111111034221O12E12106C02A01E91114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21"/>
    <s v="APORTACIONES A FONDOS DE VIVIENDA"/>
    <n v="150125"/>
    <m/>
    <m/>
    <n v="170614.8"/>
    <m/>
    <s v="ENERO"/>
    <n v="170614.8"/>
    <m/>
    <m/>
    <m/>
    <m/>
    <m/>
    <m/>
    <m/>
    <m/>
    <m/>
    <m/>
    <m/>
    <n v="170614.8"/>
    <m/>
    <n v="45"/>
  </r>
  <r>
    <s v="3111108042222O06E07125C02A05E911336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3"/>
    <n v="3361"/>
    <s v="SERVICIOS DE APOYO ADMINISTRATIVO, TRADUCCIÓN, FOTOCOPIADO E IMPRESIÓN"/>
    <n v="110125"/>
    <n v="120000"/>
    <m/>
    <n v="120000"/>
    <s v="PAGO DE SERVICIOS DE IMPRESIÓN DE FORMATOS, HOJAS MEMBRETADAS, SELLOS Y LA ROTULACIÓN DE LAS FACHADAS DE LOS DOS EDIFICIOS DEL CENTRO DE INTEGRACIÓN ANIMAL CON LA NUEVA IMAGEN INSTITUCIONAL"/>
    <s v="FEBRERO"/>
    <m/>
    <n v="60000"/>
    <m/>
    <m/>
    <m/>
    <n v="60000"/>
    <m/>
    <m/>
    <m/>
    <m/>
    <m/>
    <m/>
    <n v="120000"/>
    <m/>
    <n v="45"/>
  </r>
  <r>
    <s v="3111111084226O12E12807C02A01E9112471110125993"/>
    <n v="31111"/>
    <s v="11"/>
    <s v="COORDINACION GENERAL DE SERVICIOS MUNICIPALES"/>
    <s v="07C02A01"/>
    <s v="07"/>
    <x v="29"/>
    <s v="C"/>
    <s v="02"/>
    <x v="94"/>
    <s v="A"/>
    <s v="01"/>
    <s v="Realización del sacrificio de reses,  cerdos, caprinos y ovinos"/>
    <s v="4"/>
    <s v="226"/>
    <s v="O12"/>
    <s v="E128"/>
    <m/>
    <n v="1108"/>
    <s v="DIRECCIÓN DE RASTRO"/>
    <s v="E"/>
    <s v="91"/>
    <n v="1"/>
    <s v="2"/>
    <n v="2471"/>
    <s v="ARTÍCULOS METÁLICOS PARA LA CONSTRUCCIÓN"/>
    <n v="110125"/>
    <n v="170000"/>
    <m/>
    <n v="170000"/>
    <s v="PARA REPARAR CERCAS DE CORRALES, PISOS DE BASCULAS, Y DEMÁS MANTENIMIENTOS QUE REQUIEREN SOLDADURAS, CABLE, ACERO, ETC., ASÍ COMO PARA FABRICACIÓN Y MANTENIMIENTO DE CARRUCHAS, PERNOS Y GRILLOS"/>
    <s v="FEBRERO"/>
    <m/>
    <n v="170000"/>
    <m/>
    <m/>
    <m/>
    <m/>
    <m/>
    <m/>
    <m/>
    <m/>
    <m/>
    <m/>
    <n v="170000"/>
    <m/>
    <n v="45"/>
  </r>
  <r>
    <s v="3111111114221O12E12106C06A02E912565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651"/>
    <s v="EQUIPO DE COMUNICACIÓN Y TELECOMUNICACIÓN"/>
    <n v="110125"/>
    <n v="170000"/>
    <m/>
    <n v="170000"/>
    <s v="RADIOS PARA LA COMUNICACIÓN EN OPERATIVOS Y CONTINGENCIAS N LOS QUE SE REQUIERA APOYO DEL PERSONAL DE GUADALAJARA LIMPIA."/>
    <s v="ENERO"/>
    <n v="170000"/>
    <m/>
    <m/>
    <m/>
    <m/>
    <m/>
    <m/>
    <m/>
    <m/>
    <m/>
    <m/>
    <m/>
    <n v="170000"/>
    <m/>
    <n v="45"/>
  </r>
  <r>
    <s v="3111111054221O12E12106C03A03E9113821110125993"/>
    <n v="31111"/>
    <s v="11"/>
    <s v="COORDINACION GENERAL DE SERVICIOS MUNICIPALES"/>
    <s v="06C03A03"/>
    <s v="06"/>
    <x v="5"/>
    <s v="C"/>
    <s v="03"/>
    <x v="97"/>
    <s v="A"/>
    <s v="03"/>
    <s v="Recuperacion y conservación de espacios publicos"/>
    <s v="4"/>
    <s v="221"/>
    <s v="O12"/>
    <s v="E121"/>
    <m/>
    <n v="1105"/>
    <s v="DIRECCIÓN DE MEJORAMIENTO URBANO"/>
    <s v="E"/>
    <s v="91"/>
    <n v="1"/>
    <s v="3"/>
    <n v="3821"/>
    <s v="GASTOS DE ORDEN SOCIAL Y CULTURAL"/>
    <n v="110125"/>
    <n v="160000"/>
    <m/>
    <n v="160000"/>
    <s v="SERVICIO INTEGRAL DE AMIMENTOS Y RENTA DE MOBILIARIO MESAS, SILLAS, ETC PARA EL DIA 12 DE DICIEMBRE DIA DE MEJORAMIENTO"/>
    <s v="AGOSTO"/>
    <m/>
    <m/>
    <m/>
    <m/>
    <m/>
    <m/>
    <m/>
    <n v="160000"/>
    <m/>
    <m/>
    <m/>
    <m/>
    <n v="160000"/>
    <m/>
    <n v="45"/>
  </r>
  <r>
    <s v="3111111114221O12E12106C06A02E912542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421"/>
    <s v="CARROCERÍAS Y REMOLQUES"/>
    <n v="110125"/>
    <n v="160000"/>
    <m/>
    <n v="160000"/>
    <s v="CAMA BAJA (REMOLQUE) PARA LA TRANSPORTACIÓN DEL MINI CARGADADOR A LAS COLONIAS O ESPACIOS PÚBLICOS EN LOS CUALES SE TENGA QUE HACER INTERVENCIÓN DE SANEAMIENTO"/>
    <s v="ENERO"/>
    <n v="160000"/>
    <m/>
    <m/>
    <m/>
    <m/>
    <m/>
    <m/>
    <m/>
    <m/>
    <m/>
    <m/>
    <m/>
    <n v="160000"/>
    <m/>
    <n v="45"/>
  </r>
  <r>
    <s v="3111111074221O12E12106C04A01E9125111110125993"/>
    <n v="31111"/>
    <s v="11"/>
    <s v="COORDINACION GENERAL DE SERVICIOS MUNICIPALES"/>
    <s v="06C04A01"/>
    <s v="06"/>
    <x v="5"/>
    <s v="C"/>
    <s v="04"/>
    <x v="91"/>
    <s v="A"/>
    <s v="01"/>
    <s v="Realización de bacheo en vialidades públicas municipales"/>
    <s v="4"/>
    <s v="221"/>
    <s v="O12"/>
    <s v="E121"/>
    <m/>
    <n v="1107"/>
    <s v="DIRECCIÓN DE PAVIMENTOS"/>
    <s v="E"/>
    <s v="91"/>
    <n v="2"/>
    <s v="5"/>
    <n v="5111"/>
    <s v="MUEBLES DE OFICINA Y ESTANTERÍA"/>
    <n v="110125"/>
    <n v="318546"/>
    <n v="-159273"/>
    <n v="159273"/>
    <s v="COMPRA DE LOCKERS PARA RESGUARDO DE ARTICULOS PERSONALES DEL EQUIPO OPERATIVO ASI COMO ARCHIVEROS Y ESTANTES PARA ARCHIVO DE TRANSITO Y SILLAS PARA PERSONAL ADMINISTRATIVO. (IRREDUCTIBLE)"/>
    <s v="MARZO"/>
    <m/>
    <m/>
    <n v="159273"/>
    <m/>
    <m/>
    <m/>
    <m/>
    <m/>
    <m/>
    <m/>
    <m/>
    <m/>
    <n v="159273"/>
    <m/>
    <n v="45"/>
  </r>
  <r>
    <s v="3111111114221O12E12106C06A01E9111431150125993"/>
    <n v="31111"/>
    <s v="11"/>
    <s v="COORDINACION GENERAL DE SERVICIOS MUNICIPALES"/>
    <s v="06C06A01"/>
    <s v="06"/>
    <x v="5"/>
    <s v="C"/>
    <s v="06"/>
    <x v="96"/>
    <s v="A"/>
    <s v="01"/>
    <s v="Mantenimiento de ciclovías realizado"/>
    <s v="4"/>
    <s v="221"/>
    <s v="O12"/>
    <s v="E121"/>
    <m/>
    <n v="1111"/>
    <s v="DIRECCIÓN GUADALAJARA LIMPIA"/>
    <s v="E"/>
    <s v="91"/>
    <n v="1"/>
    <s v="1"/>
    <s v="1431"/>
    <s v="APORTACIONES AL SISTEMA PARA EL RETIRO"/>
    <n v="150125"/>
    <m/>
    <m/>
    <n v="151532.40000000002"/>
    <m/>
    <s v="ENERO"/>
    <n v="151532.40000000002"/>
    <m/>
    <m/>
    <m/>
    <m/>
    <m/>
    <m/>
    <m/>
    <m/>
    <m/>
    <m/>
    <m/>
    <n v="151532.40000000002"/>
    <m/>
    <n v="45"/>
  </r>
  <r>
    <s v="3111111044226O12E12407C01A02E9113361110125993"/>
    <n v="31111"/>
    <s v="11"/>
    <s v="COORDINACION GENERAL DE SERVICIOS MUNICIPALES"/>
    <s v="07C01A02"/>
    <s v="07"/>
    <x v="29"/>
    <s v="C"/>
    <s v="01"/>
    <x v="95"/>
    <s v="A"/>
    <s v="02"/>
    <s v="Mantenimiento de cementerios municipales  "/>
    <s v="4"/>
    <s v="226"/>
    <s v="O12"/>
    <s v="E124"/>
    <m/>
    <n v="1104"/>
    <s v="DIRECCIÓN DE CEMENTERIOS"/>
    <s v="E"/>
    <s v="91"/>
    <n v="1"/>
    <s v="3"/>
    <n v="3361"/>
    <s v="SERVICIOS DE APOYO ADMINISTRATIVO, TRADUCCIÓN, FOTOCOPIADO E IMPRESIÓN"/>
    <n v="110125"/>
    <n v="150000"/>
    <m/>
    <n v="150000"/>
    <s v="SEÑALETICA DE CALLES Y AVENIDAS DE LOS 5 CEMENTERIOS, LONAS Y PULSERAS PARA LOS OPERATIVOS"/>
    <s v="MARZO"/>
    <m/>
    <m/>
    <n v="150000"/>
    <m/>
    <m/>
    <m/>
    <m/>
    <m/>
    <m/>
    <m/>
    <m/>
    <m/>
    <n v="150000"/>
    <m/>
    <n v="45"/>
  </r>
  <r>
    <s v="3111111044226O12E12407C01A02E9112211110125993"/>
    <n v="31111"/>
    <s v="11"/>
    <s v="COORDINACION GENERAL DE SERVICIOS MUNICIPALES"/>
    <s v="07C01A02"/>
    <s v="07"/>
    <x v="29"/>
    <s v="C"/>
    <s v="01"/>
    <x v="95"/>
    <s v="A"/>
    <s v="02"/>
    <s v="Mantenimiento de cementerios municipales  "/>
    <s v="4"/>
    <s v="226"/>
    <s v="O12"/>
    <s v="E124"/>
    <m/>
    <n v="1104"/>
    <s v="DIRECCIÓN DE CEMENTERIOS"/>
    <s v="E"/>
    <s v="91"/>
    <n v="1"/>
    <s v="2"/>
    <n v="2211"/>
    <s v="PRODUCTOS ALIMENTICIOS PARA PERSONAS"/>
    <n v="110125"/>
    <n v="150000"/>
    <m/>
    <n v="150000"/>
    <s v="ALIMENTOS PARA PERSONAL QUE PARTICIPE EN LOS OPERATIVOS DÍA DE LAS MADRES, DÍA DEL PADRE Y DÍA DE MUERTOS"/>
    <s v="MARZO"/>
    <m/>
    <m/>
    <n v="150000"/>
    <m/>
    <m/>
    <m/>
    <m/>
    <m/>
    <m/>
    <m/>
    <m/>
    <m/>
    <n v="150000"/>
    <m/>
    <n v="45"/>
  </r>
  <r>
    <s v="3111111054221O12E12106C03A01E9125191110125993"/>
    <n v="31111"/>
    <s v="11"/>
    <s v="COORDINACION GENERAL DE SERVICIOS MUNICIPALES"/>
    <s v="06C03A01"/>
    <s v="06"/>
    <x v="5"/>
    <s v="C"/>
    <s v="03"/>
    <x v="97"/>
    <s v="A"/>
    <s v="01"/>
    <s v="Recuperación y conservación de espacios públicos"/>
    <s v="4"/>
    <s v="221"/>
    <s v="O12"/>
    <s v="E121"/>
    <m/>
    <n v="1105"/>
    <s v="DIRECCIÓN DE MEJORAMIENTO URBANO"/>
    <s v="E"/>
    <s v="91"/>
    <n v="2"/>
    <s v="5"/>
    <n v="5191"/>
    <s v="OTROS MOBILIARIOS Y EQUIPOS DE ADMINISTRACIÓN"/>
    <n v="110125"/>
    <n v="300000"/>
    <n v="-150000"/>
    <n v="150000"/>
    <s v="COMPRA DE UN TELEVISOR PARA EL MONITOREO DE CAMARAS Y PROYECCION DIDACTICA EN REUNIONES Y EQUIPO DE CIRCUITO CERRADO DE TV, PARA MODERNIZAR Y MEJORAR LO INSTALADO COMO MEDIDA DE SEGURIDAD, CON ELLO EVITAR LA SUBSTRACCION Y MAL USO DEL PATRIMONIO DEL MUNICIPIO"/>
    <s v="FEBRERO"/>
    <m/>
    <n v="150000"/>
    <m/>
    <m/>
    <m/>
    <m/>
    <m/>
    <m/>
    <m/>
    <m/>
    <m/>
    <m/>
    <n v="150000"/>
    <m/>
    <n v="45"/>
  </r>
  <r>
    <s v="3111111054221O12E12106C03A01E9113511110125993"/>
    <n v="31111"/>
    <s v="11"/>
    <s v="COORDINACION GENERAL DE SERVICIOS MUNICIPALES"/>
    <s v="06C03A01"/>
    <s v="06"/>
    <x v="5"/>
    <s v="C"/>
    <s v="03"/>
    <x v="97"/>
    <s v="A"/>
    <s v="01"/>
    <s v="Recuperación y conservación de espacios públicos"/>
    <s v="4"/>
    <s v="221"/>
    <s v="O12"/>
    <s v="E121"/>
    <m/>
    <n v="1105"/>
    <s v="DIRECCIÓN DE MEJORAMIENTO URBANO"/>
    <s v="E"/>
    <s v="91"/>
    <n v="1"/>
    <s v="3"/>
    <n v="3511"/>
    <s v="CONSERVACIÓN Y MANTENIMIENTO MENOR DE INMUEBLES"/>
    <n v="110125"/>
    <n v="150000"/>
    <m/>
    <n v="150000"/>
    <s v="COMPRA E INSTALACION DE AIRES ACONDICIONADOS PARA MEJORAR LAS CONDICIONES LABORALES A LA VEZ CUIDAR LA SALUD YA QUE EN EL PATIO DE MANIOBRAS SE RECIBE BASURA, ESCOMBRO, CACHARROS ASI COMO LOS ANIMALES MUERTOS TODO RECOLECTADO EN VIA PUBLICA "/>
    <s v="FEBRERO"/>
    <m/>
    <n v="150000"/>
    <m/>
    <m/>
    <m/>
    <m/>
    <m/>
    <m/>
    <m/>
    <m/>
    <m/>
    <m/>
    <n v="150000"/>
    <m/>
    <n v="45"/>
  </r>
  <r>
    <s v="3111111054221O12E12106C03A03E9112421110125993"/>
    <n v="31111"/>
    <s v="11"/>
    <s v="COORDINACION GENERAL DE SERVICIOS MUNICIPALES"/>
    <s v="06C03A03"/>
    <s v="06"/>
    <x v="5"/>
    <s v="C"/>
    <s v="03"/>
    <x v="97"/>
    <s v="A"/>
    <s v="03"/>
    <s v="Recuperacion y conservación de espacios publicos"/>
    <s v="4"/>
    <s v="221"/>
    <s v="O12"/>
    <s v="E121"/>
    <m/>
    <n v="1105"/>
    <s v="DIRECCIÓN DE MEJORAMIENTO URBANO"/>
    <s v="E"/>
    <s v="91"/>
    <n v="1"/>
    <s v="2"/>
    <n v="2421"/>
    <s v="CEMENTO Y PRODUCTOS DE CONCRETO"/>
    <n v="110125"/>
    <n v="150000"/>
    <m/>
    <n v="150000"/>
    <s v="MATERIALES DE CONSTRUCCION PARA MANTENIMIENTO Y REPARACIONES CEMENTO GRIS Y BLANCO EN SACOS DE 50 KGS, PEGA PISO BLANCO Y GRIS (PARA TRABAJOS DE ALBAÑILERIA BASICA, REPARACIONES DE PISOS, BANQUETA E INSTALACION DE MOBILIARIO URBANO DE LA CIUDAD)"/>
    <s v="FEBRERO"/>
    <m/>
    <n v="150000"/>
    <m/>
    <m/>
    <m/>
    <m/>
    <m/>
    <m/>
    <m/>
    <m/>
    <m/>
    <m/>
    <n v="150000"/>
    <m/>
    <n v="45"/>
  </r>
  <r>
    <s v="3111111054221O12E12106C03A05E9112421110125993"/>
    <n v="31111"/>
    <s v="11"/>
    <s v="COORDINACION GENERAL DE SERVICIOS MUNICIPALES"/>
    <s v="06C03A05"/>
    <s v="06"/>
    <x v="5"/>
    <s v="C"/>
    <s v="03"/>
    <x v="97"/>
    <s v="A"/>
    <s v="05"/>
    <s v="Mantenimiento de paseo Alcalde y Centro Historico"/>
    <s v="4"/>
    <s v="221"/>
    <s v="O12"/>
    <s v="E121"/>
    <m/>
    <n v="1105"/>
    <s v="DIRECCIÓN DE MEJORAMIENTO URBANO"/>
    <s v="E"/>
    <s v="91"/>
    <n v="1"/>
    <s v="2"/>
    <n v="2421"/>
    <s v="CEMENTO Y PRODUCTOS DE CONCRETO"/>
    <n v="110125"/>
    <n v="150000"/>
    <m/>
    <n v="150000"/>
    <s v="MATERIALES DE CONSTRUCCION PARA MANTENIMIENTO Y REPARACIONES CEMENTO GRIS Y BLANCO EN SACOS DE 50 KGS, PEGA PISO BLANCO Y GRIS (PARA TRABAJOS DE ALBAÑILERIA BASICA, REPARACIONES DE PISOS, BANQUETA E INSTALACION DE MOBILIARIO EN CENTRO HISTORICO)"/>
    <s v="FEBRERO"/>
    <m/>
    <n v="150000"/>
    <m/>
    <m/>
    <m/>
    <m/>
    <m/>
    <m/>
    <m/>
    <m/>
    <m/>
    <m/>
    <n v="150000"/>
    <m/>
    <n v="45"/>
  </r>
  <r>
    <s v="3111111024221O12E12106C01A03E911291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911"/>
    <s v="HERRAMIENTAS MENORES"/>
    <n v="110125"/>
    <n v="140000"/>
    <m/>
    <n v="140000"/>
    <s v="HERRAMIENTAS PARA EL PERSONAL OPERATIVO DE LA DIRECCION DE ALUMBRADO PUBLICO"/>
    <s v="FEBRERO"/>
    <m/>
    <n v="140000"/>
    <m/>
    <m/>
    <m/>
    <m/>
    <m/>
    <m/>
    <m/>
    <m/>
    <m/>
    <m/>
    <n v="140000"/>
    <m/>
    <n v="45"/>
  </r>
  <r>
    <s v="3111111084226O12E12807C02A01E9112551110125993"/>
    <n v="31111"/>
    <s v="11"/>
    <s v="COORDINACION GENERAL DE SERVICIOS MUNICIPALES"/>
    <s v="07C02A01"/>
    <s v="07"/>
    <x v="29"/>
    <s v="C"/>
    <s v="02"/>
    <x v="94"/>
    <s v="A"/>
    <s v="01"/>
    <s v="Realización del sacrificio de reses,  cerdos, caprinos y ovinos"/>
    <s v="4"/>
    <s v="226"/>
    <s v="O12"/>
    <s v="E128"/>
    <m/>
    <n v="1108"/>
    <s v="DIRECCIÓN DE RASTRO"/>
    <s v="E"/>
    <s v="91"/>
    <n v="1"/>
    <s v="2"/>
    <n v="2551"/>
    <s v="MATERIALES, ACCESORIOS Y SUMINISTROS DE LABORATORIO"/>
    <n v="110125"/>
    <n v="136000"/>
    <m/>
    <n v="136000"/>
    <s v="REACTIVOS Y PRUEBAS PARA LA DETECCIÓN DE CLEMBUTEROL EN EL LABORATORIO DEL RASTRO"/>
    <s v="MARZO"/>
    <m/>
    <m/>
    <n v="136000"/>
    <m/>
    <m/>
    <m/>
    <m/>
    <m/>
    <m/>
    <m/>
    <m/>
    <m/>
    <n v="136000"/>
    <m/>
    <n v="45"/>
  </r>
  <r>
    <s v="3111111124221O12E12106C07A02E912511111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2"/>
    <s v="5"/>
    <n v="5111"/>
    <s v="MUEBLES DE OFICINA Y ESTANTERÍA"/>
    <n v="110125"/>
    <n v="250000"/>
    <n v="-125000"/>
    <n v="125000"/>
    <s v="MOBILIARIO PARA LA ADECUACION DE OFICINA DE GERENCIA NOCTURNA"/>
    <s v="FEBRERO"/>
    <m/>
    <n v="125000"/>
    <m/>
    <m/>
    <m/>
    <m/>
    <m/>
    <m/>
    <m/>
    <m/>
    <m/>
    <m/>
    <n v="125000"/>
    <m/>
    <n v="45"/>
  </r>
  <r>
    <s v="3111111014221O12E12106C08A01E9111421150125993"/>
    <n v="31111"/>
    <s v="11"/>
    <s v="COORDINACION GENERAL DE SERVICIOS MUNICIPALES"/>
    <s v="06C08A01"/>
    <s v="06"/>
    <x v="5"/>
    <s v="C"/>
    <s v="08"/>
    <x v="93"/>
    <s v="A"/>
    <s v="01"/>
    <s v="Gestión de los insumos operativos y administrativos"/>
    <s v="4"/>
    <s v="221"/>
    <s v="O12"/>
    <s v="E121"/>
    <m/>
    <n v="1101"/>
    <s v="ENLACE ADMINISTRATIVO"/>
    <s v="E"/>
    <s v="91"/>
    <n v="1"/>
    <s v="1"/>
    <s v="1421"/>
    <s v="APORTACIONES A FONDOS DE VIVIENDA"/>
    <n v="150125"/>
    <m/>
    <m/>
    <n v="121730.40000000001"/>
    <m/>
    <s v="ENERO"/>
    <n v="121730.40000000001"/>
    <m/>
    <m/>
    <m/>
    <m/>
    <m/>
    <m/>
    <m/>
    <m/>
    <m/>
    <m/>
    <m/>
    <n v="121730.40000000001"/>
    <m/>
    <n v="45"/>
  </r>
  <r>
    <s v="3111111034221O12E12106C02A02E9113821110125993"/>
    <n v="31111"/>
    <s v="11"/>
    <s v="COORDINACION GENERAL DE SERVICIOS MUNICIPALES"/>
    <s v="06C02A02"/>
    <s v="06"/>
    <x v="5"/>
    <s v="C"/>
    <s v="02"/>
    <x v="7"/>
    <s v="A"/>
    <s v="02"/>
    <s v="Recolección de residuos sólidos en tianguis"/>
    <s v="4"/>
    <s v="221"/>
    <s v="O12"/>
    <s v="E121"/>
    <m/>
    <n v="1103"/>
    <s v="DIRECCIÓN DE ASEO PÚBLICO"/>
    <s v="E"/>
    <s v="91"/>
    <n v="1"/>
    <s v="3"/>
    <n v="3821"/>
    <s v="GASTOS DE ORDEN SOCIAL Y CULTURAL"/>
    <n v="110125"/>
    <n v="118668"/>
    <m/>
    <n v="118668"/>
    <s v="DESAYUNO PARA 500 PERSONAS Y RENTA DE MOBILIARIO, SILLAS, MESAS PARA EL EVENTO DEL DIA DEL BARRENDERO NOV 2025"/>
    <s v="JULIO"/>
    <s v=" "/>
    <m/>
    <m/>
    <m/>
    <m/>
    <m/>
    <n v="118668"/>
    <m/>
    <m/>
    <m/>
    <m/>
    <m/>
    <n v="118668"/>
    <m/>
    <n v="45"/>
  </r>
  <r>
    <s v="3111111124221O12E12106C07A02E911142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421"/>
    <s v="APORTACIONES A FONDOS DE VIVIENDA"/>
    <n v="150125"/>
    <m/>
    <m/>
    <n v="114116.40000000001"/>
    <m/>
    <s v="ENERO"/>
    <n v="114116.40000000001"/>
    <m/>
    <m/>
    <m/>
    <m/>
    <m/>
    <m/>
    <m/>
    <m/>
    <m/>
    <m/>
    <m/>
    <n v="114116.40000000001"/>
    <m/>
    <n v="45"/>
  </r>
  <r>
    <s v="3111111034221O12E12106C02A01E911143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31"/>
    <s v="APORTACIONES AL SISTEMA PARA EL RETIRO"/>
    <n v="150125"/>
    <m/>
    <m/>
    <n v="113743.20000000001"/>
    <m/>
    <s v="ENERO"/>
    <n v="113743.20000000001"/>
    <m/>
    <m/>
    <m/>
    <m/>
    <m/>
    <m/>
    <m/>
    <m/>
    <m/>
    <m/>
    <m/>
    <n v="113743.20000000001"/>
    <m/>
    <n v="45"/>
  </r>
  <r>
    <s v="3111111034221O12E12106C02A01E911357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71"/>
    <s v="INSTALACIÓN, REPARACIÓN Y MANTENIMIENTO DE MAQUINARIA, OTROS EQUIPOS Y HERRAMIENTA"/>
    <n v="110125"/>
    <n v="110000"/>
    <m/>
    <n v="110000"/>
    <s v="MANTENIMIENTO, CALIBRACION Y VERIFICACIÓN PROFECO"/>
    <s v="ENERO"/>
    <n v="110000"/>
    <m/>
    <m/>
    <m/>
    <m/>
    <m/>
    <m/>
    <m/>
    <m/>
    <m/>
    <m/>
    <m/>
    <n v="110000"/>
    <m/>
    <n v="45"/>
  </r>
  <r>
    <s v="3111111054221O12E12106C03A01E9112981110125993"/>
    <n v="31111"/>
    <s v="11"/>
    <s v="COORDINACION GENERAL DE SERVICIOS MUNICIPALES"/>
    <s v="06C03A01"/>
    <s v="06"/>
    <x v="5"/>
    <s v="C"/>
    <s v="03"/>
    <x v="97"/>
    <s v="A"/>
    <s v="01"/>
    <s v="Mantenimiento de fuentes con limpieza"/>
    <s v="4"/>
    <s v="221"/>
    <s v="O12"/>
    <s v="E121"/>
    <m/>
    <n v="1105"/>
    <s v="DIRECCIÓN DE MEJORAMIENTO URBANO"/>
    <s v="E"/>
    <s v="91"/>
    <n v="1"/>
    <s v="2"/>
    <n v="2981"/>
    <s v="REFACCIONES Y ACCESORIOS MENORES DE MAQUINARIA Y OTROS EQUIPOS"/>
    <n v="110125"/>
    <n v="100000"/>
    <m/>
    <n v="100000"/>
    <s v="REFACCIONES PARA REPARACIONES Y REPOSICIONES A EQUIPOS Y HERRAMIENTAS COMO BALEROS Y SELLOS MECANICOS ENTRE OTROS "/>
    <s v="MARZO"/>
    <m/>
    <m/>
    <n v="100000"/>
    <m/>
    <m/>
    <m/>
    <m/>
    <m/>
    <m/>
    <m/>
    <m/>
    <m/>
    <n v="100000"/>
    <m/>
    <n v="45"/>
  </r>
  <r>
    <s v="3111111044226O12E12407C01A02E9112461110125993"/>
    <n v="31111"/>
    <s v="11"/>
    <s v="COORDINACION GENERAL DE SERVICIOS MUNICIPALES"/>
    <s v="07C01A02"/>
    <s v="07"/>
    <x v="29"/>
    <s v="C"/>
    <s v="01"/>
    <x v="95"/>
    <s v="A"/>
    <s v="02"/>
    <s v="Mantenimiento de cementerios municipales  "/>
    <s v="4"/>
    <s v="226"/>
    <s v="O12"/>
    <s v="E124"/>
    <m/>
    <n v="1104"/>
    <s v="DIRECCIÓN DE CEMENTERIOS"/>
    <s v="E"/>
    <s v="91"/>
    <n v="1"/>
    <s v="2"/>
    <n v="2461"/>
    <s v="MATERIAL ELÉCTRICO Y ELECTRÓNICO"/>
    <n v="110125"/>
    <n v="100000"/>
    <m/>
    <n v="100000"/>
    <s v="DOTAR DE MATERIAL ELECTRICO EN GENERAL Y DAR MANTENIMIENTO A LAS INSTALACIONES ELECTRICAS DE LOS CEMENTERIOS "/>
    <s v="MARZO"/>
    <m/>
    <m/>
    <n v="100000"/>
    <m/>
    <m/>
    <m/>
    <m/>
    <m/>
    <m/>
    <m/>
    <m/>
    <m/>
    <n v="100000"/>
    <m/>
    <n v="45"/>
  </r>
  <r>
    <s v="3111111044226O12E12407C01A02E9112561110125993"/>
    <n v="31111"/>
    <s v="11"/>
    <s v="COORDINACION GENERAL DE SERVICIOS MUNICIPALES"/>
    <s v="07C01A02"/>
    <s v="07"/>
    <x v="29"/>
    <s v="C"/>
    <s v="01"/>
    <x v="95"/>
    <s v="A"/>
    <s v="02"/>
    <s v="Mantenimiento de cementerios municipales  "/>
    <s v="4"/>
    <s v="226"/>
    <s v="O12"/>
    <s v="E124"/>
    <m/>
    <n v="1104"/>
    <s v="DIRECCIÓN DE CEMENTERIOS"/>
    <s v="E"/>
    <s v="91"/>
    <n v="1"/>
    <s v="2"/>
    <n v="2561"/>
    <s v="FIBRAS SINTÉTICAS, HULES, PLÁSTICOS Y DERIVADOS"/>
    <n v="110125"/>
    <n v="100000"/>
    <m/>
    <n v="100000"/>
    <s v="TUBO TERMOFUSION/ INSTALACIÓN DE TUBERIA CON  DE LLAVES DE AGUA EN LAS DIFERENTES AREAS COMUNES DEL CEMENTERIO"/>
    <s v="ABRIL"/>
    <m/>
    <m/>
    <m/>
    <n v="100000"/>
    <m/>
    <m/>
    <m/>
    <m/>
    <m/>
    <m/>
    <m/>
    <m/>
    <n v="100000"/>
    <m/>
    <n v="45"/>
  </r>
  <r>
    <s v="3111111044226O12E12407C01A02E9112981110125993"/>
    <n v="31111"/>
    <s v="11"/>
    <s v="COORDINACION GENERAL DE SERVICIOS MUNICIPALES"/>
    <s v="07C01A02"/>
    <s v="07"/>
    <x v="29"/>
    <s v="C"/>
    <s v="01"/>
    <x v="95"/>
    <s v="A"/>
    <s v="02"/>
    <s v="Mantenimiento de cementerios municipales  "/>
    <s v="4"/>
    <s v="226"/>
    <s v="O12"/>
    <s v="E124"/>
    <m/>
    <n v="1104"/>
    <s v="DIRECCIÓN DE CEMENTERIOS"/>
    <s v="E"/>
    <s v="91"/>
    <n v="1"/>
    <s v="2"/>
    <n v="2981"/>
    <s v="REFACCIONES Y ACCESORIOS MENORES DE MAQUINARIA Y OTROS EQUIPOS"/>
    <n v="110125"/>
    <n v="100000"/>
    <m/>
    <n v="100000"/>
    <s v="CONTAR CON EL EQUIPO QUE SE REQUIERE PARA EL USO DE LAS DESBROZADORAS Y PODER LLEVAR A CABO EL DESBROCE DE PASTO Y MALEZA EN LAS AREAS VERDES DE LOS CEMENTERIOS"/>
    <s v="FEBRERO"/>
    <m/>
    <n v="100000"/>
    <m/>
    <m/>
    <m/>
    <m/>
    <m/>
    <m/>
    <m/>
    <m/>
    <m/>
    <m/>
    <n v="100000"/>
    <m/>
    <n v="45"/>
  </r>
  <r>
    <s v="3111111074221O12E12106C04A01E9112431110125993"/>
    <n v="31111"/>
    <s v="11"/>
    <s v="COORDINACION GENERAL DE SERVICIOS MUNICIPALES"/>
    <s v="06C04A01"/>
    <s v="06"/>
    <x v="5"/>
    <s v="C"/>
    <s v="04"/>
    <x v="91"/>
    <s v="A"/>
    <s v="01"/>
    <s v="Realización de bacheo en vialidades públicas municipales"/>
    <s v="4"/>
    <s v="221"/>
    <s v="O12"/>
    <s v="E121"/>
    <m/>
    <n v="1107"/>
    <s v="DIRECCIÓN DE PAVIMENTOS"/>
    <s v="E"/>
    <s v="91"/>
    <n v="1"/>
    <s v="2"/>
    <n v="2431"/>
    <s v="CAL, YESO Y PRODUCTOS DE YESO"/>
    <n v="110125"/>
    <n v="100000"/>
    <m/>
    <n v="100000"/>
    <s v="CAL, GRAVA, ARENA DE RIO Y ARENA AMARILLA PARA MANTENIMIENTO DE ANDADORES Y/O BANQUETAS."/>
    <s v="FEBRERO"/>
    <m/>
    <n v="100000"/>
    <m/>
    <m/>
    <m/>
    <m/>
    <m/>
    <m/>
    <m/>
    <m/>
    <m/>
    <m/>
    <n v="100000"/>
    <m/>
    <n v="45"/>
  </r>
  <r>
    <s v="3111111024221O12E12106C01A03E912567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2"/>
    <s v="5"/>
    <n v="5671"/>
    <s v="HERRAMIENTAS Y MÁQUINAS-HERRAMIENTA"/>
    <n v="110125"/>
    <n v="89888"/>
    <m/>
    <n v="89888"/>
    <s v="COMPRA DE HERRAMIENTAS ESPECIALES PARA LA ATENCION DE REPORTES (MARTILLO DEMOLEDOR, PISTOLAS DE IMPACTO Y SOLDADORA PORTATIL) "/>
    <s v="FEBRERO"/>
    <m/>
    <n v="89888"/>
    <m/>
    <m/>
    <m/>
    <m/>
    <m/>
    <m/>
    <m/>
    <m/>
    <m/>
    <m/>
    <n v="89888"/>
    <m/>
    <n v="45"/>
  </r>
  <r>
    <s v="3111111074221O12E12106C04A01E9111421150125993"/>
    <n v="31111"/>
    <s v="11"/>
    <s v="COORDINACION GENERAL DE SERVICIOS MUNICIPALES"/>
    <s v="06C04A01"/>
    <s v="06"/>
    <x v="5"/>
    <s v="C"/>
    <s v="04"/>
    <x v="91"/>
    <s v="A"/>
    <s v="01"/>
    <s v="Realización de bacheo en vialidades públicas municipales"/>
    <s v="4"/>
    <s v="221"/>
    <s v="O12"/>
    <s v="E121"/>
    <m/>
    <n v="1107"/>
    <s v="DIRECCIÓN DE PAVIMENTOS"/>
    <s v="E"/>
    <s v="91"/>
    <n v="1"/>
    <s v="1"/>
    <s v="1421"/>
    <s v="APORTACIONES A FONDOS DE VIVIENDA"/>
    <n v="150125"/>
    <m/>
    <m/>
    <n v="86810.4"/>
    <m/>
    <s v="ENERO"/>
    <n v="86810.4"/>
    <m/>
    <m/>
    <m/>
    <m/>
    <m/>
    <m/>
    <m/>
    <m/>
    <m/>
    <m/>
    <m/>
    <n v="86810.4"/>
    <m/>
    <n v="45"/>
  </r>
  <r>
    <s v="3111111014221O12E12106C08A01E9112711110125993"/>
    <n v="31111"/>
    <s v="11"/>
    <s v="COORDINACION GENERAL DE SERVICIOS MUNICIPALES"/>
    <s v="06C08A01"/>
    <s v="06"/>
    <x v="5"/>
    <s v="C"/>
    <s v="08"/>
    <x v="93"/>
    <s v="A"/>
    <s v="01"/>
    <s v="Gestión de los insumos operativos y administrativos"/>
    <s v="4"/>
    <s v="221"/>
    <s v="O12"/>
    <s v="E121"/>
    <m/>
    <n v="1101"/>
    <s v="ENLACE ADMINISTRATIVO"/>
    <s v="E"/>
    <s v="91"/>
    <n v="1"/>
    <s v="2"/>
    <n v="2711"/>
    <s v="VESTUARIO Y UNIFORMES"/>
    <n v="110125"/>
    <n v="85000"/>
    <m/>
    <n v="85000"/>
    <s v="UNIFORMES PARA EL PERSONAL DE INTENDENCIA Y MENSAJERIA (IRREDUCTIBLE)"/>
    <s v="ENERO"/>
    <n v="85000"/>
    <m/>
    <m/>
    <m/>
    <m/>
    <m/>
    <m/>
    <m/>
    <m/>
    <m/>
    <m/>
    <m/>
    <n v="85000"/>
    <m/>
    <n v="45"/>
  </r>
  <r>
    <s v="3111111084226O12E12807C02A01E9111421150125993"/>
    <n v="31111"/>
    <s v="11"/>
    <s v="COORDINACION GENERAL DE SERVICIOS MUNICIPALES"/>
    <s v="07C02A01"/>
    <s v="07"/>
    <x v="29"/>
    <s v="C"/>
    <s v="02"/>
    <x v="94"/>
    <s v="A"/>
    <s v="01"/>
    <s v="Realización del sacrificio de reses,  cerdos, caprinos y ovinos"/>
    <s v="4"/>
    <s v="226"/>
    <s v="O12"/>
    <s v="E128"/>
    <m/>
    <n v="1108"/>
    <s v="DIRECCIÓN DE RASTRO"/>
    <s v="E"/>
    <s v="91"/>
    <n v="1"/>
    <s v="1"/>
    <s v="1421"/>
    <s v="APORTACIONES A FONDOS DE VIVIENDA"/>
    <n v="150125"/>
    <m/>
    <m/>
    <n v="81658.799999999988"/>
    <m/>
    <s v="ENERO"/>
    <n v="81658.799999999988"/>
    <m/>
    <m/>
    <m/>
    <m/>
    <m/>
    <m/>
    <m/>
    <m/>
    <m/>
    <m/>
    <m/>
    <n v="81658.799999999988"/>
    <m/>
    <n v="45"/>
  </r>
  <r>
    <s v="3111113023172O10E10113C04A01E911339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3"/>
    <n v="3391"/>
    <s v="SERVICIOS PROFESIONALES, CIENTÍFICOS Y TÉCNICOS INTEGRALES"/>
    <n v="110125"/>
    <n v="120000"/>
    <m/>
    <n v="120000"/>
    <s v="Sercicios de certificacion (ISO)"/>
    <s v="FEBRERO "/>
    <m/>
    <n v="120000"/>
    <m/>
    <m/>
    <m/>
    <m/>
    <m/>
    <m/>
    <m/>
    <m/>
    <m/>
    <m/>
    <n v="120000"/>
    <m/>
    <n v="45"/>
  </r>
  <r>
    <s v="3111111014221O12E12106C08A01E9111431150125993"/>
    <n v="31111"/>
    <s v="11"/>
    <s v="COORDINACION GENERAL DE SERVICIOS MUNICIPALES"/>
    <s v="06C08A01"/>
    <s v="06"/>
    <x v="5"/>
    <s v="C"/>
    <s v="08"/>
    <x v="93"/>
    <s v="A"/>
    <s v="01"/>
    <s v="Gestión de los insumos operativos y administrativos"/>
    <s v="4"/>
    <s v="221"/>
    <s v="O12"/>
    <s v="E121"/>
    <m/>
    <n v="1101"/>
    <s v="ENLACE ADMINISTRATIVO"/>
    <s v="E"/>
    <s v="91"/>
    <n v="1"/>
    <s v="1"/>
    <s v="1431"/>
    <s v="APORTACIONES AL SISTEMA PARA EL RETIRO"/>
    <n v="150125"/>
    <m/>
    <m/>
    <n v="81153.600000000006"/>
    <m/>
    <s v="ENERO"/>
    <n v="81153.600000000006"/>
    <m/>
    <m/>
    <m/>
    <m/>
    <m/>
    <m/>
    <m/>
    <m/>
    <m/>
    <m/>
    <m/>
    <n v="81153.600000000006"/>
    <m/>
    <n v="45"/>
  </r>
  <r>
    <s v="3111107066181O17E17118C02A02B1513391110125993"/>
    <n v="31111"/>
    <s v="07"/>
    <s v="ADMINISTRACIÓN E INNOVACIÓN"/>
    <s v="18C02A02"/>
    <s v="18"/>
    <x v="11"/>
    <s v="C"/>
    <s v="02"/>
    <x v="36"/>
    <s v="A"/>
    <s v="02"/>
    <s v="Actualización de inventarios de bienes muebles"/>
    <s v="6"/>
    <s v="181"/>
    <s v="O17"/>
    <s v="E171"/>
    <m/>
    <s v="0706"/>
    <s v="DIRECCIÓN DE PATRIMONIO"/>
    <s v="B"/>
    <s v="15"/>
    <n v="1"/>
    <s v="3"/>
    <n v="3391"/>
    <s v="SERVICIOS PROFESIONALES, CIENTÍFICOS Y TÉCNICOS INTEGRALES"/>
    <n v="110125"/>
    <n v="100000"/>
    <m/>
    <n v="100000"/>
    <s v="REALIZACIÒN DE AVALUOS DE BIENES MUEBLES DE PROPIEDAD MUNICIPAL CON DECRETO DE BAJA Y AUTORIZACIÒN DE PROCESO DE ENAJENACIÒN"/>
    <s v="MARZO"/>
    <m/>
    <m/>
    <n v="100000"/>
    <m/>
    <m/>
    <m/>
    <m/>
    <m/>
    <m/>
    <m/>
    <m/>
    <m/>
    <n v="100000"/>
    <m/>
    <n v="45"/>
  </r>
  <r>
    <s v="3111111024221O12E12106C01A03E911355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3"/>
    <n v="3551"/>
    <s v="REPARACIÓN Y MANTENIMIENTO DE EQUIPO DE TRANSPORTE"/>
    <n v="110125"/>
    <n v="80000"/>
    <m/>
    <n v="80000"/>
    <s v="MANTENIMIENTO A VEHICULOS DE LA DIRECION DE ALUMBRADO PUBLICO"/>
    <s v="MARZO"/>
    <m/>
    <m/>
    <n v="80000"/>
    <m/>
    <m/>
    <m/>
    <m/>
    <m/>
    <m/>
    <m/>
    <m/>
    <m/>
    <n v="80000"/>
    <m/>
    <n v="45"/>
  </r>
  <r>
    <s v="3111111044226O12E12407C01A02E9112421110125993"/>
    <n v="31111"/>
    <s v="11"/>
    <s v="COORDINACION GENERAL DE SERVICIOS MUNICIPALES"/>
    <s v="07C01A02"/>
    <s v="07"/>
    <x v="29"/>
    <s v="C"/>
    <s v="01"/>
    <x v="95"/>
    <s v="A"/>
    <s v="02"/>
    <s v="Mantenimiento de cementerios municipales  "/>
    <s v="4"/>
    <s v="226"/>
    <s v="O12"/>
    <s v="E124"/>
    <m/>
    <n v="1104"/>
    <s v="DIRECCIÓN DE CEMENTERIOS"/>
    <s v="E"/>
    <s v="91"/>
    <n v="1"/>
    <s v="2"/>
    <n v="2421"/>
    <s v="CEMENTO Y PRODUCTOS DE CONCRETO"/>
    <n v="110125"/>
    <n v="80000"/>
    <m/>
    <n v="80000"/>
    <s v="CEMENTO, MORTERO, PEGA AZULEJO/TRABAJOS DE ALBAÑILERIA QUE SE REQUIERAN HACER EN GENERAL EN LOS 5 CEMENTERIOS DE GUADALAJARA"/>
    <s v="FEBRERO"/>
    <m/>
    <n v="80000"/>
    <m/>
    <m/>
    <m/>
    <m/>
    <m/>
    <m/>
    <m/>
    <m/>
    <m/>
    <m/>
    <n v="80000"/>
    <m/>
    <n v="45"/>
  </r>
  <r>
    <s v="3111111074221O12E12106C04A01E9112121110125993"/>
    <n v="31111"/>
    <s v="11"/>
    <s v="COORDINACION GENERAL DE SERVICIOS MUNICIPALES"/>
    <s v="06C04A01"/>
    <s v="06"/>
    <x v="5"/>
    <s v="C"/>
    <s v="04"/>
    <x v="91"/>
    <s v="A"/>
    <s v="01"/>
    <s v="Realización de bacheo en vialidades públicas municipales"/>
    <s v="4"/>
    <s v="221"/>
    <s v="O12"/>
    <s v="E121"/>
    <m/>
    <n v="1107"/>
    <s v="DIRECCIÓN DE PAVIMENTOS"/>
    <s v="E"/>
    <s v="91"/>
    <n v="1"/>
    <s v="2"/>
    <n v="2121"/>
    <s v="MATERIALES Y ÚTILES DE IMPRESIÓN Y REPRODUCCIÓN"/>
    <n v="110125"/>
    <n v="80000"/>
    <m/>
    <n v="80000"/>
    <s v="PLOTTER E IMPRESORA A COLOR PARA LA REALIZACIÓN DE ACTIVIDADES ADMINISTRATIVAS_x000a_(CENTRALIZADA)"/>
    <s v="MARZO"/>
    <m/>
    <m/>
    <n v="80000"/>
    <m/>
    <m/>
    <m/>
    <m/>
    <m/>
    <m/>
    <m/>
    <m/>
    <m/>
    <n v="80000"/>
    <m/>
    <n v="45"/>
  </r>
  <r>
    <s v="3111111034221O12E12106C02A06E9112911110125993"/>
    <n v="31111"/>
    <s v="11"/>
    <s v="COORDINACION GENERAL DE SERVICIOS MUNICIPALES"/>
    <s v="06C02A06"/>
    <s v="06"/>
    <x v="5"/>
    <s v="C"/>
    <s v="02"/>
    <x v="7"/>
    <s v="A"/>
    <s v="06"/>
    <s v="Atención de quejas y reportes ciudadanos de aseo público"/>
    <s v="4"/>
    <s v="221"/>
    <s v="O12"/>
    <s v="E121"/>
    <m/>
    <n v="1103"/>
    <s v="DIRECCIÓN DE ASEO PÚBLICO"/>
    <s v="E"/>
    <s v="91"/>
    <n v="1"/>
    <s v="2"/>
    <n v="2911"/>
    <s v="HERRAMIENTAS MENORES"/>
    <n v="110125"/>
    <n v="77547"/>
    <m/>
    <n v="77547"/>
    <s v="HERRAMIENTAS MENORES PARA ACTIVIDADES DE LIMPIEZA (IRREDUCTIBLE)"/>
    <s v="ENERO"/>
    <n v="77547"/>
    <m/>
    <m/>
    <m/>
    <m/>
    <m/>
    <m/>
    <m/>
    <m/>
    <m/>
    <m/>
    <m/>
    <n v="77547"/>
    <m/>
    <n v="45"/>
  </r>
  <r>
    <s v="3111111124221O12E12106C07A02E911143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431"/>
    <s v="APORTACIONES AL SISTEMA PARA EL RETIRO"/>
    <n v="150125"/>
    <m/>
    <m/>
    <n v="76077.600000000006"/>
    <m/>
    <s v="ENERO"/>
    <n v="76077.600000000006"/>
    <m/>
    <m/>
    <m/>
    <m/>
    <m/>
    <m/>
    <m/>
    <m/>
    <m/>
    <m/>
    <m/>
    <n v="76077.600000000006"/>
    <m/>
    <n v="45"/>
  </r>
  <r>
    <s v="3111111024221O12E12106C01A02E91124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91"/>
    <s v="OTROS MATERIALES Y ARTÍCULOS DE CONSTRUCCIÓN Y REPARACIÓN"/>
    <n v="110125"/>
    <n v="75000"/>
    <m/>
    <n v="75000"/>
    <s v=" PINTURA PARA LA REHABILITACION DE PARQUES Y POSTES DE LA CIUDAD DENTRO DE LOS PROGRAMAS CIUDADANOS"/>
    <s v="MARZO"/>
    <m/>
    <m/>
    <n v="75000"/>
    <m/>
    <m/>
    <m/>
    <m/>
    <m/>
    <m/>
    <m/>
    <m/>
    <m/>
    <n v="75000"/>
    <m/>
    <n v="45"/>
  </r>
  <r>
    <s v="3111111024221O12E12106C01A02E91114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21"/>
    <s v="APORTACIONES A FONDOS DE VIVIENDA"/>
    <n v="150125"/>
    <m/>
    <m/>
    <n v="73616.399999999994"/>
    <m/>
    <s v="ENERO"/>
    <n v="73616.399999999994"/>
    <m/>
    <m/>
    <m/>
    <m/>
    <m/>
    <m/>
    <m/>
    <m/>
    <m/>
    <m/>
    <m/>
    <n v="73616.399999999994"/>
    <m/>
    <n v="45"/>
  </r>
  <r>
    <s v="3111110045221O13E13123C02A03K911336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361"/>
    <s v="SERVICIOS DE APOYO ADMINISTRATIVO, TRADUCCIÓN, FOTOCOPIADO E IMPRESIÓN"/>
    <n v="110125"/>
    <n v="100000"/>
    <m/>
    <n v="100000"/>
    <s v="Impresos para la operación diaria. "/>
    <s v="FEBRERO"/>
    <m/>
    <n v="100000"/>
    <m/>
    <m/>
    <m/>
    <m/>
    <m/>
    <m/>
    <m/>
    <m/>
    <m/>
    <m/>
    <n v="100000"/>
    <m/>
    <n v="45"/>
  </r>
  <r>
    <s v="3111111114221O12E12106C06A01E9111421150125993"/>
    <n v="31111"/>
    <s v="11"/>
    <s v="COORDINACION GENERAL DE SERVICIOS MUNICIPALES"/>
    <s v="06C06A01"/>
    <s v="06"/>
    <x v="5"/>
    <s v="C"/>
    <s v="06"/>
    <x v="96"/>
    <s v="A"/>
    <s v="01"/>
    <s v="Mantenimiento de ciclovías realizado"/>
    <s v="4"/>
    <s v="221"/>
    <s v="O12"/>
    <s v="E121"/>
    <m/>
    <n v="1111"/>
    <s v="DIRECCIÓN GUADALAJARA LIMPIA"/>
    <s v="E"/>
    <s v="91"/>
    <n v="1"/>
    <s v="1"/>
    <s v="1421"/>
    <s v="APORTACIONES A FONDOS DE VIVIENDA"/>
    <n v="150125"/>
    <m/>
    <m/>
    <n v="72050.399999999994"/>
    <m/>
    <s v="ENERO"/>
    <n v="72050.399999999994"/>
    <m/>
    <m/>
    <m/>
    <m/>
    <m/>
    <m/>
    <m/>
    <m/>
    <m/>
    <m/>
    <m/>
    <n v="72050.399999999994"/>
    <m/>
    <n v="45"/>
  </r>
  <r>
    <s v="3111111024221O12E12106C01A02E911247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71"/>
    <s v="ARTÍCULOS METÁLICOS PARA LA CONSTRUCCIÓN"/>
    <n v="110125"/>
    <n v="70000"/>
    <m/>
    <n v="70000"/>
    <s v="MATERIAL METALICO PARA LA ATENCION DE REPORTES Y PETICIONES CIUDADANOS "/>
    <s v="MARZO"/>
    <m/>
    <m/>
    <n v="70000"/>
    <m/>
    <m/>
    <m/>
    <m/>
    <m/>
    <m/>
    <m/>
    <m/>
    <m/>
    <n v="70000"/>
    <m/>
    <n v="45"/>
  </r>
  <r>
    <s v="3111111044226O12E12407C01A02E9112521110125993"/>
    <n v="31111"/>
    <s v="11"/>
    <s v="COORDINACION GENERAL DE SERVICIOS MUNICIPALES"/>
    <s v="07C01A02"/>
    <s v="07"/>
    <x v="29"/>
    <s v="C"/>
    <s v="01"/>
    <x v="95"/>
    <s v="A"/>
    <s v="02"/>
    <s v="Mantenimiento de cementerios municipales  "/>
    <s v="4"/>
    <s v="226"/>
    <s v="O12"/>
    <s v="E124"/>
    <m/>
    <n v="1104"/>
    <s v="DIRECCIÓN DE CEMENTERIOS"/>
    <s v="E"/>
    <s v="91"/>
    <n v="1"/>
    <s v="2"/>
    <n v="2521"/>
    <s v="FERTILIZANTES, PESTICIDAS Y OTROS AGROQUÍMICOS"/>
    <n v="110125"/>
    <n v="70000"/>
    <m/>
    <n v="70000"/>
    <s v="HERBECIDA SISTENICO, PARA CONTROLAR LA MALEZA EN LAS ÁREAS COMUNES Y DENTRO DE LAS SECCIONES DE LOS CEMENTERIOS MUNICIPALES "/>
    <s v="MARZO"/>
    <m/>
    <m/>
    <n v="70000"/>
    <m/>
    <m/>
    <m/>
    <m/>
    <m/>
    <m/>
    <m/>
    <m/>
    <m/>
    <n v="70000"/>
    <m/>
    <n v="45"/>
  </r>
  <r>
    <s v="3111111044226O12E12407C01A02E9112411110125993"/>
    <n v="31111"/>
    <s v="11"/>
    <s v="COORDINACION GENERAL DE SERVICIOS MUNICIPALES"/>
    <s v="07C01A02"/>
    <s v="07"/>
    <x v="29"/>
    <s v="C"/>
    <s v="01"/>
    <x v="95"/>
    <s v="A"/>
    <s v="02"/>
    <s v="Mantenimiento de cementerios municipales  "/>
    <s v="4"/>
    <s v="226"/>
    <s v="O12"/>
    <s v="E124"/>
    <m/>
    <n v="1104"/>
    <s v="DIRECCIÓN DE CEMENTERIOS"/>
    <s v="E"/>
    <s v="91"/>
    <n v="1"/>
    <s v="2"/>
    <n v="2411"/>
    <s v="PRODUCTOS MINERALES NO METÁLICOS"/>
    <n v="110125"/>
    <n v="60000"/>
    <m/>
    <n v="60000"/>
    <s v="W.C. LAVAMANOS, ETC. /RENOVACIÓN DE MOBILIARIO PARA SANITARIOS PÚBLICOS QUE SE ENCUENTRAN  EN LOS 5 CEMENTERIOS DE GUADALAJARA "/>
    <s v="FEBRERO"/>
    <m/>
    <n v="60000"/>
    <m/>
    <m/>
    <m/>
    <m/>
    <m/>
    <m/>
    <m/>
    <m/>
    <m/>
    <m/>
    <n v="60000"/>
    <m/>
    <n v="45"/>
  </r>
  <r>
    <s v="3111111014221O12E12106C08A01E9112721110125993"/>
    <n v="31111"/>
    <s v="11"/>
    <s v="COORDINACION GENERAL DE SERVICIOS MUNICIPALES"/>
    <s v="06C08A01"/>
    <s v="06"/>
    <x v="5"/>
    <s v="C"/>
    <s v="08"/>
    <x v="93"/>
    <s v="A"/>
    <s v="01"/>
    <s v="Gestión de los insumos operativos y administrativos"/>
    <s v="4"/>
    <s v="221"/>
    <s v="O12"/>
    <s v="E121"/>
    <m/>
    <n v="1101"/>
    <s v="ENLACE ADMINISTRATIVO"/>
    <s v="E"/>
    <s v="91"/>
    <n v="1"/>
    <s v="2"/>
    <n v="2721"/>
    <s v="PRENDAS DE SEGURIDAD Y PROTECCIÓN PERSONAL"/>
    <n v="110125"/>
    <n v="60000"/>
    <m/>
    <n v="60000"/>
    <s v="EQUIPO DE SEGURIDAD PARA EL PERSONAL DE INTENDENCIA (IRREDUCTIBLE)"/>
    <s v="ENERO"/>
    <n v="60000"/>
    <m/>
    <m/>
    <m/>
    <m/>
    <m/>
    <m/>
    <m/>
    <m/>
    <m/>
    <m/>
    <m/>
    <n v="60000"/>
    <m/>
    <n v="45"/>
  </r>
  <r>
    <s v="3111111074221O12E12106C04A01E9111431150125993"/>
    <n v="31111"/>
    <s v="11"/>
    <s v="COORDINACION GENERAL DE SERVICIOS MUNICIPALES"/>
    <s v="06C04A01"/>
    <s v="06"/>
    <x v="5"/>
    <s v="C"/>
    <s v="04"/>
    <x v="91"/>
    <s v="A"/>
    <s v="01"/>
    <s v="Realización de bacheo en vialidades públicas municipales"/>
    <s v="4"/>
    <s v="221"/>
    <s v="O12"/>
    <s v="E121"/>
    <m/>
    <n v="1107"/>
    <s v="DIRECCIÓN DE PAVIMENTOS"/>
    <s v="E"/>
    <s v="91"/>
    <n v="1"/>
    <s v="1"/>
    <s v="1431"/>
    <s v="APORTACIONES AL SISTEMA PARA EL RETIRO"/>
    <n v="150125"/>
    <m/>
    <m/>
    <n v="57873.600000000006"/>
    <m/>
    <s v="ENERO"/>
    <n v="57873.600000000006"/>
    <m/>
    <m/>
    <m/>
    <m/>
    <m/>
    <m/>
    <m/>
    <m/>
    <m/>
    <m/>
    <m/>
    <n v="57873.600000000006"/>
    <m/>
    <n v="45"/>
  </r>
  <r>
    <s v="3111111084226O12E12807C02A01E9112561110125993"/>
    <n v="31111"/>
    <s v="11"/>
    <s v="COORDINACION GENERAL DE SERVICIOS MUNICIPALES"/>
    <s v="07C02A01"/>
    <s v="07"/>
    <x v="29"/>
    <s v="C"/>
    <s v="02"/>
    <x v="94"/>
    <s v="A"/>
    <s v="01"/>
    <s v="Realización del sacrificio de reses,  cerdos, caprinos y ovinos"/>
    <s v="4"/>
    <s v="226"/>
    <s v="O12"/>
    <s v="E128"/>
    <m/>
    <n v="1108"/>
    <s v="DIRECCIÓN DE RASTRO"/>
    <s v="E"/>
    <s v="91"/>
    <n v="1"/>
    <s v="2"/>
    <n v="2561"/>
    <s v="FIBRAS SINTÉTICAS, HULES, PLÁSTICOS Y DERIVADOS"/>
    <n v="110125"/>
    <n v="55000"/>
    <m/>
    <n v="55000"/>
    <s v="INSUMOS DE PVC PARA EL MANTENIMIENTO DE LA RED HIDRAULICA DE LAS ÁREAS DE PROCESOS CODOS, TEE,COPLES, ETC"/>
    <s v="FEBRERO"/>
    <m/>
    <n v="55000"/>
    <m/>
    <m/>
    <m/>
    <m/>
    <m/>
    <m/>
    <m/>
    <m/>
    <m/>
    <m/>
    <n v="55000"/>
    <m/>
    <n v="45"/>
  </r>
  <r>
    <s v="3111111064221O12E12106C05A01E91114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21"/>
    <s v="APORTACIONES A FONDOS DE VIVIENDA"/>
    <n v="150125"/>
    <m/>
    <m/>
    <n v="54579.600000000006"/>
    <m/>
    <s v="ENERO"/>
    <n v="54579.600000000006"/>
    <m/>
    <m/>
    <m/>
    <m/>
    <m/>
    <m/>
    <m/>
    <m/>
    <m/>
    <m/>
    <m/>
    <n v="54579.600000000006"/>
    <m/>
    <n v="45"/>
  </r>
  <r>
    <s v="3111111084226O12E12807C02A01E9111431150125993"/>
    <n v="31111"/>
    <s v="11"/>
    <s v="COORDINACION GENERAL DE SERVICIOS MUNICIPALES"/>
    <s v="07C02A01"/>
    <s v="07"/>
    <x v="29"/>
    <s v="C"/>
    <s v="02"/>
    <x v="94"/>
    <s v="A"/>
    <s v="01"/>
    <s v="Realización del sacrificio de reses,  cerdos, caprinos y ovinos"/>
    <s v="4"/>
    <s v="226"/>
    <s v="O12"/>
    <s v="E128"/>
    <m/>
    <n v="1108"/>
    <s v="DIRECCIÓN DE RASTRO"/>
    <s v="E"/>
    <s v="91"/>
    <n v="1"/>
    <s v="1"/>
    <s v="1431"/>
    <s v="APORTACIONES AL SISTEMA PARA EL RETIRO"/>
    <n v="150125"/>
    <m/>
    <m/>
    <n v="54439.200000000004"/>
    <m/>
    <s v="ENERO"/>
    <n v="54439.200000000004"/>
    <m/>
    <m/>
    <m/>
    <m/>
    <m/>
    <m/>
    <m/>
    <m/>
    <m/>
    <m/>
    <m/>
    <n v="54439.200000000004"/>
    <m/>
    <n v="45"/>
  </r>
  <r>
    <s v="3111111034221O12E12106C02A01E9125671110125993"/>
    <n v="31111"/>
    <s v="11"/>
    <s v="COORDINACION GENERAL DE SERVICIOS MUNICIPALES"/>
    <s v="06C02A01"/>
    <s v="06"/>
    <x v="5"/>
    <s v="C"/>
    <s v="02"/>
    <x v="7"/>
    <s v="A"/>
    <s v="01"/>
    <s v="Recolección de residuos sólidos domiciliarios en el municipio"/>
    <s v="4"/>
    <s v="221"/>
    <s v="O12"/>
    <s v="E121"/>
    <m/>
    <n v="1103"/>
    <s v="DIRECCIÓN DE ASEO PÚBLICO"/>
    <s v="E"/>
    <s v="91"/>
    <n v="2"/>
    <s v="5"/>
    <n v="5671"/>
    <s v="HERRAMIENTAS Y MÁQUINAS-HERRAMIENTA"/>
    <n v="110125"/>
    <n v="50000"/>
    <m/>
    <n v="50000"/>
    <s v="ADQUISICIÓN DE HIDROLAVADORA"/>
    <s v="ENERO"/>
    <n v="50000"/>
    <m/>
    <m/>
    <m/>
    <m/>
    <m/>
    <m/>
    <m/>
    <m/>
    <m/>
    <m/>
    <m/>
    <n v="50000"/>
    <m/>
    <n v="45"/>
  </r>
  <r>
    <s v="3111111054221O12E12106C03A03E9113571110125993"/>
    <n v="31111"/>
    <s v="11"/>
    <s v="COORDINACION GENERAL DE SERVICIOS MUNICIPALES"/>
    <s v="06C03A03"/>
    <s v="06"/>
    <x v="5"/>
    <s v="C"/>
    <s v="03"/>
    <x v="97"/>
    <s v="A"/>
    <s v="03"/>
    <s v="Recuperación y conservación de espacios públicos"/>
    <s v="4"/>
    <s v="221"/>
    <s v="O12"/>
    <s v="E121"/>
    <m/>
    <n v="1105"/>
    <s v="DIRECCIÓN DE MEJORAMIENTO URBANO"/>
    <s v="E"/>
    <s v="91"/>
    <n v="1"/>
    <s v="3"/>
    <n v="3571"/>
    <s v="INSTALACIÓN, REPARACIÓN Y MANTENIMIENTO DE MAQUINARIA, OTROS EQUIPOS Y HERRAMIENTA"/>
    <n v="110125"/>
    <n v="50000"/>
    <m/>
    <n v="50000"/>
    <s v="RECARGA DE DE EXTINTORES"/>
    <s v="MARZO"/>
    <m/>
    <m/>
    <n v="50000"/>
    <m/>
    <m/>
    <m/>
    <m/>
    <m/>
    <m/>
    <m/>
    <m/>
    <m/>
    <n v="50000"/>
    <m/>
    <n v="45"/>
  </r>
  <r>
    <s v="3111111014221O12E12106C08A01E9113341110125993"/>
    <n v="31111"/>
    <s v="11"/>
    <s v="COORDINACION GENERAL DE SERVICIOS MUNICIPALES"/>
    <s v="06C08A01"/>
    <s v="06"/>
    <x v="5"/>
    <s v="C"/>
    <s v="08"/>
    <x v="93"/>
    <s v="A"/>
    <s v="01"/>
    <s v="Gestión de los insumos operativos y administrativos"/>
    <s v="4"/>
    <s v="221"/>
    <s v="O12"/>
    <s v="E121"/>
    <m/>
    <n v="1101"/>
    <s v="ENLACE ADMINISTRATIVO"/>
    <s v="E"/>
    <s v="91"/>
    <n v="1"/>
    <s v="3"/>
    <n v="3341"/>
    <s v="SERVICIOS DE CAPACITACIÓN"/>
    <n v="110125"/>
    <n v="50000"/>
    <m/>
    <n v="50000"/>
    <s v="PARA CURSO DE MANEJO Y GESTION DE RESIDUOS_x000a_(GASTOS POR COMPROBAR)"/>
    <s v="ABRIL"/>
    <m/>
    <m/>
    <m/>
    <n v="50000"/>
    <m/>
    <m/>
    <m/>
    <m/>
    <m/>
    <m/>
    <m/>
    <m/>
    <n v="50000"/>
    <m/>
    <n v="45"/>
  </r>
  <r>
    <s v="3111111024221O12E12106C01A02E911143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31"/>
    <s v="APORTACIONES AL SISTEMA PARA EL RETIRO"/>
    <n v="150125"/>
    <m/>
    <m/>
    <n v="49077.600000000006"/>
    <m/>
    <s v="ENERO"/>
    <n v="49077.600000000006"/>
    <m/>
    <m/>
    <m/>
    <m/>
    <m/>
    <m/>
    <m/>
    <m/>
    <m/>
    <m/>
    <m/>
    <n v="49077.600000000006"/>
    <m/>
    <n v="45"/>
  </r>
  <r>
    <s v="3111111114221O12E12106C06A01E9111431150125993"/>
    <n v="31111"/>
    <s v="11"/>
    <s v="COORDINACION GENERAL DE SERVICIOS MUNICIPALES"/>
    <s v="06C06A01"/>
    <s v="06"/>
    <x v="5"/>
    <s v="C"/>
    <s v="06"/>
    <x v="96"/>
    <s v="A"/>
    <s v="01"/>
    <s v="Mantenimiento de ciclovías realizado"/>
    <s v="4"/>
    <s v="221"/>
    <s v="O12"/>
    <s v="E121"/>
    <m/>
    <n v="1111"/>
    <s v="DIRECCIÓN GUADALAJARA LIMPIA"/>
    <s v="E"/>
    <s v="91"/>
    <n v="1"/>
    <s v="1"/>
    <s v="1431"/>
    <s v="APORTACIONES AL SISTEMA PARA EL RETIRO"/>
    <n v="150125"/>
    <m/>
    <m/>
    <n v="48033.600000000006"/>
    <m/>
    <s v="ENERO"/>
    <n v="48033.600000000006"/>
    <m/>
    <m/>
    <m/>
    <m/>
    <m/>
    <m/>
    <m/>
    <m/>
    <m/>
    <m/>
    <m/>
    <n v="48033.600000000006"/>
    <m/>
    <n v="45"/>
  </r>
  <r>
    <s v="3111111044226O12E12407C01A02E9111421150125993"/>
    <n v="31111"/>
    <s v="11"/>
    <s v="COORDINACION GENERAL DE SERVICIOS MUNICIPALES"/>
    <s v="07C01A02"/>
    <s v="07"/>
    <x v="29"/>
    <s v="C"/>
    <s v="01"/>
    <x v="95"/>
    <s v="A"/>
    <s v="02"/>
    <s v="Mantenimiento de cementerios municipales  "/>
    <s v="4"/>
    <s v="226"/>
    <s v="O12"/>
    <s v="E124"/>
    <m/>
    <n v="1104"/>
    <s v="DIRECCIÓN DE CEMENTERIOS"/>
    <s v="E"/>
    <s v="91"/>
    <n v="1"/>
    <s v="1"/>
    <s v="1421"/>
    <s v="APORTACIONES A FONDOS DE VIVIENDA"/>
    <n v="150125"/>
    <m/>
    <m/>
    <n v="43657.2"/>
    <m/>
    <s v="ENERO"/>
    <n v="43657.2"/>
    <m/>
    <m/>
    <m/>
    <m/>
    <m/>
    <m/>
    <m/>
    <m/>
    <m/>
    <m/>
    <m/>
    <n v="43657.2"/>
    <m/>
    <n v="45"/>
  </r>
  <r>
    <s v="3111111114221O12E12106C06A02E912519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191"/>
    <s v="OTROS MOBILIARIOS Y EQUIPOS DE ADMINISTRACIÓN"/>
    <n v="110125"/>
    <n v="85000"/>
    <n v="-42500"/>
    <n v="42500"/>
    <s v="HORNOS DE MICROONDAS Y DISPENSADORES DE AGUA FRIA Y CALIENTE, PARA EL AREA DE COMEDOR DEL PERSONAL DE LAS 12 OFICINAS DE GUADALAJARA LIMPIA ."/>
    <s v="ENERO"/>
    <n v="42500"/>
    <m/>
    <m/>
    <m/>
    <m/>
    <m/>
    <m/>
    <m/>
    <m/>
    <m/>
    <m/>
    <m/>
    <n v="42500"/>
    <m/>
    <n v="45"/>
  </r>
  <r>
    <s v="3111111044226O12E12407C01A02E9125621110125993"/>
    <n v="31111"/>
    <s v="11"/>
    <s v="COORDINACION GENERAL DE SERVICIOS MUNICIPALES"/>
    <s v="07C01A02"/>
    <s v="07"/>
    <x v="29"/>
    <s v="C"/>
    <s v="01"/>
    <x v="95"/>
    <s v="A"/>
    <s v="02"/>
    <s v="Mantenimiento de cementerios municipales  "/>
    <s v="4"/>
    <s v="226"/>
    <s v="O12"/>
    <s v="E124"/>
    <m/>
    <n v="1104"/>
    <s v="DIRECCIÓN DE CEMENTERIOS"/>
    <s v="E"/>
    <s v="91"/>
    <n v="2"/>
    <s v="5"/>
    <n v="5621"/>
    <s v="MAQUINARIA Y EQUIPO INDUSTRIAL"/>
    <n v="110125"/>
    <n v="41650"/>
    <m/>
    <n v="41650"/>
    <s v="SUMINISTRAR BOMBAS DE AGUA PARA GARANTIZAR EL CORRECTO SUMINSTRO DE AGUA EN LAS INSTALACIONES Y SANITARIOS  DE LOS CEMENTERIOS  "/>
    <s v="MAYO"/>
    <m/>
    <m/>
    <m/>
    <m/>
    <n v="41650"/>
    <m/>
    <m/>
    <m/>
    <m/>
    <m/>
    <m/>
    <m/>
    <n v="41650"/>
    <m/>
    <n v="45"/>
  </r>
  <r>
    <s v="3111111074221O12E12106C04A03E9113571110125993"/>
    <n v="31111"/>
    <s v="11"/>
    <s v="COORDINACION GENERAL DE SERVICIOS MUNICIPALES"/>
    <s v="06C04A03"/>
    <s v="06"/>
    <x v="5"/>
    <s v="C"/>
    <s v="04"/>
    <x v="91"/>
    <s v="A"/>
    <s v="03"/>
    <s v="Realización de reencarpetamiento en vialidades públicas"/>
    <s v="4"/>
    <s v="221"/>
    <s v="O12"/>
    <s v="E121"/>
    <m/>
    <n v="1107"/>
    <s v="DIRECCIÓN DE PAVIMENTOS"/>
    <s v="E"/>
    <s v="91"/>
    <n v="1"/>
    <s v="3"/>
    <n v="3571"/>
    <s v="INSTALACIÓN, REPARACIÓN Y MANTENIMIENTO DE MAQUINARIA, OTROS EQUIPOS Y HERRAMIENTA"/>
    <n v="110125"/>
    <n v="40000"/>
    <m/>
    <n v="40000"/>
    <s v="REPARACIÓN DE MAQUINARIA UTILIZADA EN LABORES OPERATIVAS "/>
    <s v="MARZO Y AGOSTO"/>
    <m/>
    <m/>
    <n v="20000"/>
    <m/>
    <m/>
    <m/>
    <m/>
    <n v="20000"/>
    <m/>
    <m/>
    <m/>
    <m/>
    <n v="40000"/>
    <m/>
    <n v="45"/>
  </r>
  <r>
    <s v="3111111084226O12E12807C02A01E9113391110125993"/>
    <n v="31111"/>
    <s v="11"/>
    <s v="COORDINACION GENERAL DE SERVICIOS MUNICIPALES"/>
    <s v="07C02A01"/>
    <s v="07"/>
    <x v="29"/>
    <s v="C"/>
    <s v="02"/>
    <x v="94"/>
    <s v="A"/>
    <s v="01"/>
    <s v="Realización del sacrificio de reses,  cerdos, caprinos y ovinos"/>
    <s v="4"/>
    <s v="226"/>
    <s v="O12"/>
    <s v="E128"/>
    <m/>
    <n v="1108"/>
    <s v="DIRECCIÓN DE RASTRO"/>
    <s v="E"/>
    <s v="91"/>
    <n v="1"/>
    <s v="3"/>
    <n v="3391"/>
    <s v="SERVICIOS PROFESIONALES, CIENTÍFICOS Y TÉCNICOS INTEGRALES"/>
    <n v="110125"/>
    <n v="40000"/>
    <m/>
    <n v="40000"/>
    <s v="ESTUDIOS DE LABORATORIO PRACTICADOS A LAS AGUAS RESIDUALES POR REQUERIMIENTO DE COFEPRIS"/>
    <s v="FEBRERO"/>
    <m/>
    <n v="40000"/>
    <m/>
    <m/>
    <m/>
    <m/>
    <m/>
    <m/>
    <m/>
    <m/>
    <m/>
    <m/>
    <n v="40000"/>
    <m/>
    <n v="45"/>
  </r>
  <r>
    <s v="3111111064221O12E12106C05A03E9112441110125993"/>
    <n v="31111"/>
    <s v="11"/>
    <s v="COORDINACION GENERAL DE SERVICIOS MUNICIPALES"/>
    <s v="06C05A03"/>
    <s v="06"/>
    <x v="5"/>
    <s v="C"/>
    <s v="05"/>
    <x v="92"/>
    <s v="A"/>
    <s v="03"/>
    <s v="Atención de quejas y reportes ciudadanos sobre conservación de áreas verdes "/>
    <s v="4"/>
    <s v="221"/>
    <s v="O12"/>
    <s v="E121"/>
    <m/>
    <n v="1106"/>
    <s v="DIRECCIÓN DE PARQUES Y JARDINES"/>
    <s v="E"/>
    <s v="91"/>
    <n v="1"/>
    <s v="2"/>
    <n v="2441"/>
    <s v="MADERA Y PRODUCTOS DE MADERA"/>
    <n v="110125"/>
    <n v="38000"/>
    <m/>
    <n v="38000"/>
    <s v="MADERA Y PRODUCTOS DE MADERA PARA REPARACIONES DIVERSAS Y MATERIAL DE LA UNIDAD APICOLA "/>
    <s v="FEBRERO"/>
    <m/>
    <n v="38000"/>
    <m/>
    <m/>
    <m/>
    <m/>
    <m/>
    <m/>
    <m/>
    <m/>
    <m/>
    <m/>
    <n v="38000"/>
    <m/>
    <n v="45"/>
  </r>
  <r>
    <s v="3111111064221O12E12106C05A01E911143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31"/>
    <s v="APORTACIONES AL SISTEMA PARA EL RETIRO"/>
    <n v="150125"/>
    <m/>
    <m/>
    <n v="36386.399999999994"/>
    <m/>
    <s v="ENERO"/>
    <n v="36386.399999999994"/>
    <m/>
    <m/>
    <m/>
    <m/>
    <m/>
    <m/>
    <m/>
    <m/>
    <m/>
    <m/>
    <m/>
    <n v="36386.399999999994"/>
    <m/>
    <n v="45"/>
  </r>
  <r>
    <s v="3111111084226O12E12807C02A01E9112411110125993"/>
    <n v="31111"/>
    <s v="11"/>
    <s v="COORDINACION GENERAL DE SERVICIOS MUNICIPALES"/>
    <s v="07C02A01"/>
    <s v="07"/>
    <x v="29"/>
    <s v="C"/>
    <s v="02"/>
    <x v="94"/>
    <s v="A"/>
    <s v="01"/>
    <s v="Realización del sacrificio de reses,  cerdos, caprinos y ovinos"/>
    <s v="4"/>
    <s v="226"/>
    <s v="O12"/>
    <s v="E128"/>
    <m/>
    <n v="1108"/>
    <s v="DIRECCIÓN DE RASTRO"/>
    <s v="E"/>
    <s v="91"/>
    <n v="1"/>
    <s v="2"/>
    <n v="2411"/>
    <s v="PRODUCTOS MINERALES NO METÁLICOS"/>
    <n v="110125"/>
    <n v="35000"/>
    <m/>
    <n v="35000"/>
    <s v="ADQUIRIR ARENA, PIEDRA Y GRAVA PARA DIVERSAS REPARACIONES Y MANTENIMIENTO DE LAS INSTALACIONES DEL RASTRO, COMO LOS CORRALES Y EMPEDRADOS"/>
    <s v="FEBRERO"/>
    <m/>
    <n v="35000"/>
    <m/>
    <m/>
    <m/>
    <m/>
    <m/>
    <m/>
    <m/>
    <m/>
    <m/>
    <m/>
    <n v="35000"/>
    <m/>
    <n v="45"/>
  </r>
  <r>
    <s v="3111111014221O12E12106C07A01E9112721110125993"/>
    <n v="31111"/>
    <s v="11"/>
    <s v="COORDINACION GENERAL DE SERVICIOS MUNICIPALES"/>
    <s v="06C07A01"/>
    <s v="06"/>
    <x v="5"/>
    <s v="C"/>
    <s v="07"/>
    <x v="98"/>
    <s v="A"/>
    <s v="01"/>
    <s v="Atención de contingencias realizadas"/>
    <s v="4"/>
    <s v="221"/>
    <s v="O12"/>
    <s v="E121"/>
    <m/>
    <n v="1101"/>
    <s v="ENLACE ADMINISTRATIVO"/>
    <s v="E"/>
    <s v="91"/>
    <n v="1"/>
    <s v="2"/>
    <n v="2721"/>
    <s v="PRENDAS DE SEGURIDAD Y PROTECCIÓN PERSONAL"/>
    <n v="110125"/>
    <n v="35000"/>
    <m/>
    <n v="35000"/>
    <s v="EQUIPO DE SEGURIDAD PARA PERSONAL OPERATIVO DE GERENCIA NOCTURNA   (IRREDUCTIBLE)"/>
    <s v="FEBRERO"/>
    <m/>
    <n v="35000"/>
    <m/>
    <m/>
    <m/>
    <m/>
    <m/>
    <m/>
    <m/>
    <m/>
    <m/>
    <m/>
    <n v="35000"/>
    <m/>
    <n v="45"/>
  </r>
  <r>
    <s v="3111111014221O12E12106C08A01E9125211110125993"/>
    <n v="31111"/>
    <s v="11"/>
    <s v="COORDINACION GENERAL DE SERVICIOS MUNICIPALES"/>
    <s v="06C08A01"/>
    <s v="06"/>
    <x v="5"/>
    <s v="C"/>
    <s v="08"/>
    <x v="93"/>
    <s v="A"/>
    <s v="01"/>
    <s v="Gestión de los insumos operativos y administrativos"/>
    <s v="4"/>
    <s v="221"/>
    <s v="O12"/>
    <s v="E121"/>
    <m/>
    <n v="1101"/>
    <s v="ENLACE ADMINISTRATIVO"/>
    <s v="E"/>
    <s v="91"/>
    <n v="2"/>
    <s v="5"/>
    <n v="5211"/>
    <s v="EQUIPOS Y APARATOS AUDIOVISUALES"/>
    <n v="110125"/>
    <n v="35000"/>
    <m/>
    <n v="35000"/>
    <s v="PROYECTOR Y PANTALLA PARA REUNIONES CON GRAFICAS DE MANEJO DE RESULTADOS"/>
    <s v="MARZO"/>
    <m/>
    <m/>
    <n v="35000"/>
    <m/>
    <m/>
    <m/>
    <m/>
    <m/>
    <m/>
    <m/>
    <m/>
    <m/>
    <n v="35000"/>
    <m/>
    <n v="45"/>
  </r>
  <r>
    <s v="3111111074221O12E12106C04A04E9112491110125993"/>
    <n v="31111"/>
    <s v="11"/>
    <s v="COORDINACION GENERAL DE SERVICIOS MUNICIPALES"/>
    <s v="06C04A04"/>
    <s v="06"/>
    <x v="5"/>
    <s v="C"/>
    <s v="04"/>
    <x v="91"/>
    <s v="A"/>
    <s v="04"/>
    <s v="Instalación y rehabilitación de topes en vialidades publicas"/>
    <s v="4"/>
    <s v="221"/>
    <s v="O12"/>
    <s v="E121"/>
    <m/>
    <n v="1107"/>
    <s v="DIRECCIÓN DE PAVIMENTOS"/>
    <s v="E"/>
    <s v="91"/>
    <n v="1"/>
    <s v="2"/>
    <n v="2491"/>
    <s v="OTROS MATERIALES Y ARTÍCULOS DE CONSTRUCCIÓN Y REPARACIÓN"/>
    <n v="110125"/>
    <n v="33357"/>
    <m/>
    <n v="33357"/>
    <s v="EMULSIÓN ASFALTICA SUPERESTABLE,  PARA REHABILITACIÓN E INSTALACIÓN DE TOPES._x000a_(IRREDUCTIBLE)"/>
    <s v="ENERO"/>
    <n v="33357"/>
    <m/>
    <m/>
    <m/>
    <m/>
    <m/>
    <m/>
    <m/>
    <m/>
    <m/>
    <m/>
    <m/>
    <n v="33357"/>
    <m/>
    <n v="45"/>
  </r>
  <r>
    <s v="3111111054221O12E12106C03A03E911243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431"/>
    <s v="CAL, YESO Y PRODUCTOS DE YESO"/>
    <n v="110125"/>
    <n v="30000"/>
    <m/>
    <n v="30000"/>
    <s v="CAL Y YESO PARA LAS LABORES BASICAS DE ALBAÑILERIA "/>
    <s v="ENERO"/>
    <n v="30000"/>
    <m/>
    <m/>
    <m/>
    <m/>
    <m/>
    <m/>
    <m/>
    <m/>
    <m/>
    <m/>
    <m/>
    <n v="30000"/>
    <m/>
    <n v="45"/>
  </r>
  <r>
    <s v="3111111064221O12E12106C05A01E91124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21"/>
    <s v="CEMENTO Y PRODUCTOS DE CONCRETO"/>
    <n v="110125"/>
    <n v="30000"/>
    <m/>
    <n v="30000"/>
    <s v="COSTALES DE CEMENTO GRIS Y BLANCO  PARA DIVERDAS ACTIVIDADES DE MANTENIMIENTO DE LAS AREAS VERDES DEL MUNICIPIO Y OFICINAS DE ESTA DEPENDENCIA "/>
    <s v="FEBRERO"/>
    <m/>
    <n v="30000"/>
    <m/>
    <m/>
    <m/>
    <m/>
    <m/>
    <m/>
    <m/>
    <m/>
    <m/>
    <m/>
    <n v="30000"/>
    <m/>
    <n v="45"/>
  </r>
  <r>
    <s v="3111111014221O12E12106C07A01E9112711110125993"/>
    <n v="31111"/>
    <s v="11"/>
    <s v="COORDINACION GENERAL DE SERVICIOS MUNICIPALES"/>
    <s v="06C07A01"/>
    <s v="06"/>
    <x v="5"/>
    <s v="C"/>
    <s v="07"/>
    <x v="98"/>
    <s v="A"/>
    <s v="01"/>
    <s v="Atención de contingencias realizadas"/>
    <s v="4"/>
    <s v="221"/>
    <s v="O12"/>
    <s v="E121"/>
    <m/>
    <n v="1101"/>
    <s v="ENLACE ADMINISTRATIVO"/>
    <s v="E"/>
    <s v="91"/>
    <n v="1"/>
    <s v="2"/>
    <n v="2711"/>
    <s v="VESTUARIO Y UNIFORMES"/>
    <n v="110125"/>
    <n v="30000"/>
    <m/>
    <n v="30000"/>
    <s v="UNIFORMES PARA PERSONAL OPERATIVO DE GERENCIA NOCTURNA   (IRREDUCTIBLE)"/>
    <s v="FEBRERO"/>
    <m/>
    <n v="30000"/>
    <m/>
    <m/>
    <m/>
    <m/>
    <m/>
    <m/>
    <m/>
    <m/>
    <m/>
    <m/>
    <n v="30000"/>
    <m/>
    <n v="45"/>
  </r>
  <r>
    <s v="3111111084226O12E12807C02A02E9112541110125993"/>
    <n v="31111"/>
    <s v="11"/>
    <s v="COORDINACION GENERAL DE SERVICIOS MUNICIPALES"/>
    <s v="07C02A02"/>
    <s v="07"/>
    <x v="29"/>
    <s v="C"/>
    <s v="02"/>
    <x v="94"/>
    <s v="A"/>
    <s v="02"/>
    <s v="Gestión de operatividad e insumos administrativos aplicados"/>
    <s v="4"/>
    <s v="226"/>
    <s v="O12"/>
    <s v="E128"/>
    <m/>
    <n v="1108"/>
    <s v="DIRECCIÓN DE RASTRO"/>
    <s v="E"/>
    <s v="91"/>
    <n v="1"/>
    <s v="2"/>
    <n v="2541"/>
    <s v="MATERIALES, ACCESORIOS Y SUMINISTROS MÉDICOS"/>
    <n v="110125"/>
    <n v="30000"/>
    <m/>
    <n v="30000"/>
    <s v="SE REQUIEREN GUANTES, GASA, JERINGAS, ETC, SUMINISTROS MÉDICOS PARA LA ATENCIÓN DE TODO EL PERSONAL EN EL CONSULTORIO MEDICO GENERAL DE ESTA DIRECCIÓN."/>
    <s v="FEBRERO"/>
    <m/>
    <n v="30000"/>
    <m/>
    <m/>
    <m/>
    <m/>
    <m/>
    <m/>
    <m/>
    <m/>
    <m/>
    <m/>
    <n v="30000"/>
    <m/>
    <n v="45"/>
  </r>
  <r>
    <s v="3111111014221O12E12106C08A01E9113711110125993"/>
    <n v="31111"/>
    <s v="11"/>
    <s v="COORDINACION GENERAL DE SERVICIOS MUNICIPALES"/>
    <s v="06C08A01"/>
    <s v="06"/>
    <x v="5"/>
    <s v="C"/>
    <s v="08"/>
    <x v="93"/>
    <s v="A"/>
    <s v="01"/>
    <s v="Gestión de los insumos operativos y administrativos"/>
    <s v="4"/>
    <s v="221"/>
    <s v="O12"/>
    <s v="E121"/>
    <m/>
    <n v="1101"/>
    <s v="ENLACE ADMINISTRATIVO"/>
    <s v="E"/>
    <s v="91"/>
    <n v="1"/>
    <s v="3"/>
    <n v="3711"/>
    <s v="PASAJES AÉREOS"/>
    <n v="110125"/>
    <n v="30000"/>
    <m/>
    <n v="30000"/>
    <s v="BOLETOS DE AVION PARA ACUDIR AL  CURSO DE MANEJO Y GESTION DE RESIDUOS_x000a_(GASTOS POR COMPROBAR)"/>
    <s v="ABRIL"/>
    <m/>
    <m/>
    <m/>
    <n v="30000"/>
    <m/>
    <m/>
    <m/>
    <m/>
    <m/>
    <m/>
    <m/>
    <m/>
    <n v="30000"/>
    <m/>
    <n v="45"/>
  </r>
  <r>
    <s v="3111111014221O12E12106C08A01E9113721110125993"/>
    <n v="31111"/>
    <s v="11"/>
    <s v="COORDINACION GENERAL DE SERVICIOS MUNICIPALES"/>
    <s v="06C08A01"/>
    <s v="06"/>
    <x v="5"/>
    <s v="C"/>
    <s v="08"/>
    <x v="93"/>
    <s v="A"/>
    <s v="01"/>
    <s v="Gestión de los insumos operativos y administrativos"/>
    <s v="4"/>
    <s v="221"/>
    <s v="O12"/>
    <s v="E121"/>
    <m/>
    <n v="1101"/>
    <s v="ENLACE ADMINISTRATIVO"/>
    <s v="E"/>
    <s v="91"/>
    <n v="1"/>
    <s v="3"/>
    <n v="3721"/>
    <s v="PASAJES TERRESTRES"/>
    <n v="110125"/>
    <n v="30000"/>
    <m/>
    <n v="30000"/>
    <s v="PASAJES TERRESTRES NECESARIOS PARA ACUDIR AL CURSO DE MANEJO Y GESTION DE RESIDUOS_x000a_(GASTOS POR COMPROBAR)"/>
    <s v="ABRIL"/>
    <m/>
    <m/>
    <m/>
    <n v="30000"/>
    <m/>
    <m/>
    <m/>
    <m/>
    <m/>
    <m/>
    <m/>
    <m/>
    <n v="30000"/>
    <m/>
    <n v="45"/>
  </r>
  <r>
    <s v="3111111014221O12E12106C08A01E9113751110125993"/>
    <n v="31111"/>
    <s v="11"/>
    <s v="COORDINACION GENERAL DE SERVICIOS MUNICIPALES"/>
    <s v="06C08A01"/>
    <s v="06"/>
    <x v="5"/>
    <s v="C"/>
    <s v="08"/>
    <x v="93"/>
    <s v="A"/>
    <s v="01"/>
    <s v="Gestión de los insumos operativos y administrativos"/>
    <s v="4"/>
    <s v="221"/>
    <s v="O12"/>
    <s v="E121"/>
    <m/>
    <n v="1101"/>
    <s v="ENLACE ADMINISTRATIVO"/>
    <s v="E"/>
    <s v="91"/>
    <n v="1"/>
    <s v="3"/>
    <n v="3751"/>
    <s v="VIÁTICOS EN EL PAÍS"/>
    <n v="110125"/>
    <n v="30000"/>
    <m/>
    <n v="30000"/>
    <s v="VIATICOS PARA ACUDIR AL CURSO DE MANEJO Y CUESTION DE RESIDUOS_x000a_(GASTOS POR COMPROBAR)"/>
    <s v="ABRIL"/>
    <m/>
    <m/>
    <m/>
    <n v="30000"/>
    <m/>
    <m/>
    <m/>
    <m/>
    <m/>
    <m/>
    <m/>
    <m/>
    <n v="30000"/>
    <m/>
    <n v="45"/>
  </r>
  <r>
    <s v="3111111014221O12E12106C08A01E9113361110125993"/>
    <n v="31111"/>
    <s v="11"/>
    <s v="COORDINACION GENERAL DE SERVICIOS MUNICIPALES"/>
    <s v="06C08A01"/>
    <s v="06"/>
    <x v="5"/>
    <s v="C"/>
    <s v="08"/>
    <x v="93"/>
    <s v="A"/>
    <s v="01"/>
    <s v="Gestión de los insumos operativos y administrativos"/>
    <s v="4"/>
    <s v="221"/>
    <s v="O12"/>
    <s v="E121"/>
    <m/>
    <n v="1101"/>
    <s v="ENLACE ADMINISTRATIVO"/>
    <s v="E"/>
    <s v="91"/>
    <n v="1"/>
    <s v="3"/>
    <n v="3361"/>
    <s v="SERVICIOS DE APOYO ADMINISTRATIVO, TRADUCCIÓN, FOTOCOPIADO E IMPRESIÓN"/>
    <n v="110125"/>
    <n v="30000"/>
    <m/>
    <n v="30000"/>
    <s v="PARA FECHADORES DE RECEPCIÓN DE MENSAJERIA Y SELLOS OFICIALES PARA TODAS LAS DIRECCIONES QUE INTEGRAN ESTA COORDINACION"/>
    <s v="FEBRERO"/>
    <m/>
    <n v="30000"/>
    <m/>
    <m/>
    <m/>
    <m/>
    <m/>
    <m/>
    <m/>
    <m/>
    <m/>
    <m/>
    <n v="30000"/>
    <m/>
    <n v="45"/>
  </r>
  <r>
    <s v="3111111044226O12E12407C01A02E9111431150125993"/>
    <n v="31111"/>
    <s v="11"/>
    <s v="COORDINACION GENERAL DE SERVICIOS MUNICIPALES"/>
    <s v="07C01A02"/>
    <s v="07"/>
    <x v="29"/>
    <s v="C"/>
    <s v="01"/>
    <x v="95"/>
    <s v="A"/>
    <s v="02"/>
    <s v="Mantenimiento de cementerios municipales  "/>
    <s v="4"/>
    <s v="226"/>
    <s v="O12"/>
    <s v="E124"/>
    <m/>
    <n v="1104"/>
    <s v="DIRECCIÓN DE CEMENTERIOS"/>
    <s v="E"/>
    <s v="91"/>
    <n v="1"/>
    <s v="1"/>
    <s v="1431"/>
    <s v="APORTACIONES AL SISTEMA PARA EL RETIRO"/>
    <n v="150125"/>
    <m/>
    <m/>
    <n v="29104.800000000003"/>
    <m/>
    <s v="ENERO"/>
    <n v="29104.800000000003"/>
    <m/>
    <m/>
    <m/>
    <m/>
    <m/>
    <m/>
    <m/>
    <m/>
    <m/>
    <m/>
    <m/>
    <n v="29104.800000000003"/>
    <m/>
    <n v="45"/>
  </r>
  <r>
    <s v="3111111014221O12E12106C08A01E9112211110125993"/>
    <n v="31111"/>
    <s v="11"/>
    <s v="COORDINACION GENERAL DE SERVICIOS MUNICIPALES"/>
    <s v="06C08A01"/>
    <s v="06"/>
    <x v="5"/>
    <s v="C"/>
    <s v="08"/>
    <x v="93"/>
    <s v="A"/>
    <s v="01"/>
    <s v="Gestión de los insumos operativos y administrativos"/>
    <s v="4"/>
    <s v="221"/>
    <s v="O12"/>
    <s v="E121"/>
    <m/>
    <n v="1101"/>
    <s v="ENLACE ADMINISTRATIVO"/>
    <s v="E"/>
    <s v="91"/>
    <n v="1"/>
    <s v="2"/>
    <n v="2211"/>
    <s v="PRODUCTOS ALIMENTICIOS PARA PERSONAS"/>
    <n v="110125"/>
    <n v="26000"/>
    <m/>
    <n v="26000"/>
    <s v="PARA ALIMENTOS DE PERSONAL QUE PARTICIPA EN LOS DIFERENTES OPERATIVOS DE LAS DIRECCIONES, COMO DIA DE MADRES, 16 DE SEPTIEMBRE, DIA DE MUERTOS, ROMERIA, ETC. (FONDO REVOLVENTE)"/>
    <s v="ABRIL Y JULIO"/>
    <m/>
    <m/>
    <m/>
    <n v="12000"/>
    <m/>
    <m/>
    <n v="14000"/>
    <m/>
    <m/>
    <m/>
    <m/>
    <m/>
    <n v="26000"/>
    <m/>
    <n v="45"/>
  </r>
  <r>
    <s v="3111111044226O12E12407C01A02E9113571110125993"/>
    <n v="31111"/>
    <s v="11"/>
    <s v="COORDINACION GENERAL DE SERVICIOS MUNICIPALES"/>
    <s v="07C01A02"/>
    <s v="07"/>
    <x v="29"/>
    <s v="C"/>
    <s v="01"/>
    <x v="95"/>
    <s v="A"/>
    <s v="02"/>
    <s v="Mantenimiento de cementerios municipales  "/>
    <s v="4"/>
    <s v="226"/>
    <s v="O12"/>
    <s v="E124"/>
    <m/>
    <n v="1104"/>
    <s v="DIRECCIÓN DE CEMENTERIOS"/>
    <s v="E"/>
    <s v="91"/>
    <n v="1"/>
    <s v="3"/>
    <n v="3571"/>
    <s v="INSTALACIÓN, REPARACIÓN Y MANTENIMIENTO DE MAQUINARIA, OTROS EQUIPOS Y HERRAMIENTA"/>
    <n v="110125"/>
    <n v="25000"/>
    <m/>
    <n v="25000"/>
    <s v="RECARGA DE EXTINTORES DE LAS INSTALACIONES DE LOS 5 CEMENTERIOS Y CREMATORIOS "/>
    <s v="ABRIL"/>
    <m/>
    <m/>
    <m/>
    <n v="25000"/>
    <m/>
    <m/>
    <m/>
    <m/>
    <m/>
    <m/>
    <m/>
    <m/>
    <n v="25000"/>
    <m/>
    <n v="45"/>
  </r>
  <r>
    <s v="3111111114221O12E12106C06A02E911252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521"/>
    <s v="FERTILIZANTES, PESTICIDAS Y OTROS AGROQUÍMICOS"/>
    <n v="110125"/>
    <n v="25000"/>
    <m/>
    <n v="25000"/>
    <s v="HERBICIDA PARA EL CONTROL DE MALEZAS EN ÁREAS VERDES, QUE SE ENCUENTRAN DENTRO DE LOS ESPACIOS PÚBLICOS."/>
    <s v="ABRIL"/>
    <m/>
    <m/>
    <m/>
    <n v="25000"/>
    <m/>
    <m/>
    <m/>
    <m/>
    <m/>
    <m/>
    <m/>
    <m/>
    <n v="25000"/>
    <m/>
    <n v="45"/>
  </r>
  <r>
    <s v="3111111014221O12E12106C08A01E9112461110125993"/>
    <n v="31111"/>
    <s v="11"/>
    <s v="COORDINACION GENERAL DE SERVICIOS MUNICIPALES"/>
    <s v="06C08A01"/>
    <s v="06"/>
    <x v="5"/>
    <s v="C"/>
    <s v="08"/>
    <x v="93"/>
    <s v="A"/>
    <s v="01"/>
    <s v="Gestión de los insumos operativos y administrativos"/>
    <s v="4"/>
    <s v="221"/>
    <s v="O12"/>
    <s v="E121"/>
    <m/>
    <n v="1101"/>
    <s v="ENLACE ADMINISTRATIVO"/>
    <s v="E"/>
    <s v="91"/>
    <n v="1"/>
    <s v="2"/>
    <n v="2461"/>
    <s v="MATERIAL ELÉCTRICO Y ELECTRÓNICO"/>
    <n v="110125"/>
    <n v="25000"/>
    <m/>
    <n v="25000"/>
    <s v="MATERIAL ELECTRICO DIVERSO (FONDO REVOLVENTE) "/>
    <s v="FEBRERO, ABRIL, JUNIO, AGOSTO Y OCTUBRE"/>
    <m/>
    <n v="5000"/>
    <m/>
    <n v="5000"/>
    <m/>
    <n v="5000"/>
    <m/>
    <n v="5000"/>
    <m/>
    <n v="5000"/>
    <m/>
    <m/>
    <n v="25000"/>
    <m/>
    <n v="45"/>
  </r>
  <r>
    <s v="3111111014221O12E12106C08A01E9112491110125993"/>
    <n v="31111"/>
    <s v="11"/>
    <s v="COORDINACION GENERAL DE SERVICIOS MUNICIPALES"/>
    <s v="06C08A01"/>
    <s v="06"/>
    <x v="5"/>
    <s v="C"/>
    <s v="08"/>
    <x v="93"/>
    <s v="A"/>
    <s v="01"/>
    <s v="Gestión de los insumos operativos y administrativos"/>
    <s v="4"/>
    <s v="221"/>
    <s v="O12"/>
    <s v="E121"/>
    <m/>
    <n v="1101"/>
    <s v="ENLACE ADMINISTRATIVO"/>
    <s v="E"/>
    <s v="91"/>
    <n v="1"/>
    <s v="2"/>
    <n v="2491"/>
    <s v="OTROS MATERIALES Y ARTÍCULOS DE CONSTRUCCIÓN Y REPARACIÓN"/>
    <n v="110125"/>
    <n v="25000"/>
    <m/>
    <n v="25000"/>
    <s v="PINTURAS Y ACCESORIOS PARA LA APLICACIÓN DE LAS MISMAS (FONDO REVOLVENTE)"/>
    <s v="FEBRERO, ABRIL, JUNIO, AGOSTO Y OCTUBRE"/>
    <m/>
    <n v="5000"/>
    <m/>
    <n v="5000"/>
    <m/>
    <n v="5000"/>
    <m/>
    <n v="5000"/>
    <m/>
    <n v="5000"/>
    <m/>
    <m/>
    <n v="25000"/>
    <m/>
    <n v="45"/>
  </r>
  <r>
    <s v="3111111024221O12E12106C01A03E911353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3"/>
    <n v="3531"/>
    <s v="INSTALACIÓN, REPARACIÓN Y MANTENIMIENTO DE EQUIPO DE CÓMPUTO Y TECNOLOGÍA DE LA INFORMACIÓN"/>
    <n v="110125"/>
    <n v="20000"/>
    <m/>
    <n v="20000"/>
    <s v="MANTENIMIENTO DE PLOTTER HP T520"/>
    <s v="MARZO"/>
    <m/>
    <m/>
    <n v="20000"/>
    <m/>
    <m/>
    <m/>
    <m/>
    <m/>
    <m/>
    <m/>
    <m/>
    <m/>
    <n v="20000"/>
    <m/>
    <n v="45"/>
  </r>
  <r>
    <s v="3111111074221O12E12106C04A01E9112981110125993"/>
    <n v="31111"/>
    <s v="11"/>
    <s v="COORDINACION GENERAL DE SERVICIOS MUNICIPALES"/>
    <s v="06C04A01"/>
    <s v="06"/>
    <x v="5"/>
    <s v="C"/>
    <s v="04"/>
    <x v="91"/>
    <s v="A"/>
    <s v="01"/>
    <s v="Realización de bacheo en vialidades públicas municipales"/>
    <s v="4"/>
    <s v="221"/>
    <s v="O12"/>
    <s v="E121"/>
    <m/>
    <n v="1107"/>
    <s v="DIRECCIÓN DE PAVIMENTOS"/>
    <s v="E"/>
    <s v="91"/>
    <n v="1"/>
    <s v="2"/>
    <n v="2981"/>
    <s v="REFACCIONES Y ACCESORIOS MENORES DE MAQUINARIA Y OTROS EQUIPOS"/>
    <n v="110125"/>
    <n v="20000"/>
    <m/>
    <n v="20000"/>
    <s v="REFACCIONES PARA HABILITADO DE TALLER MENOR "/>
    <s v="MARZO"/>
    <m/>
    <m/>
    <n v="20000"/>
    <m/>
    <m/>
    <m/>
    <m/>
    <m/>
    <m/>
    <m/>
    <m/>
    <m/>
    <n v="20000"/>
    <m/>
    <n v="45"/>
  </r>
  <r>
    <s v="3111111014221O12E12106C08A01E9125971110125993"/>
    <n v="31111"/>
    <s v="11"/>
    <s v="COORDINACION GENERAL DE SERVICIOS MUNICIPALES"/>
    <s v="06C08A01"/>
    <s v="06"/>
    <x v="5"/>
    <s v="C"/>
    <s v="08"/>
    <x v="93"/>
    <s v="A"/>
    <s v="01"/>
    <s v="Gestión de los insumos operativos y administrativos"/>
    <s v="4"/>
    <s v="221"/>
    <s v="O12"/>
    <s v="E121"/>
    <m/>
    <n v="1101"/>
    <s v="ENLACE ADMINISTRATIVO"/>
    <s v="E"/>
    <s v="91"/>
    <n v="2"/>
    <s v="5"/>
    <n v="5971"/>
    <s v="LICENCIAS INFORMÁTICAS E INTELECTUALES"/>
    <n v="110125"/>
    <n v="20000"/>
    <m/>
    <n v="20000"/>
    <s v="LICENCIAS DE SOFTWARE UTILIZADO PARA ELABORAR PLANOS. IMPRESIÓN DE PLANO GEOGRAFICO PARA SUPERVISION, ABRIR ARCHIVOS DE FRACCIONAMIENTOS NUEVOS Y OBRAS QUE SE REALIZAN EN LA CIUDAD POR PARTE DE OBRAS PUBLICAS EN FORMATO DWG"/>
    <s v="MARZO"/>
    <m/>
    <m/>
    <n v="20000"/>
    <m/>
    <m/>
    <m/>
    <m/>
    <m/>
    <m/>
    <m/>
    <m/>
    <m/>
    <n v="20000"/>
    <m/>
    <n v="45"/>
  </r>
  <r>
    <s v="3111110025216O15E15221C04A04E911336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1"/>
    <s v="3"/>
    <n v="3361"/>
    <s v="SERVICIOS DE APOYO ADMINISTRATIVO, TRADUCCIÓN, FOTOCOPIADO E IMPRESIÓN"/>
    <n v="110125"/>
    <n v="100000"/>
    <m/>
    <n v="100000"/>
    <s v="QUE: 30 MIL HOJAS MEMBRETADAS TAMAÑO CARTA, 15 MIL HOJAS MEMBRETADAS TAMAÑO OFICIO Y SELLOS OFICIALES PARA: LA EMISIÓN DE TRAMITES, RESPUESTAS RECEPCIÓN DE DOCUMENTOS CON EL NUEVO DISEÑO INSTITUCIONAL. "/>
    <s v="MARZO"/>
    <m/>
    <m/>
    <n v="100000"/>
    <m/>
    <m/>
    <m/>
    <m/>
    <m/>
    <m/>
    <m/>
    <m/>
    <m/>
    <n v="100000"/>
    <m/>
    <n v="45"/>
  </r>
  <r>
    <s v="3111111034221O12E12106C02A02E9112211110125993"/>
    <n v="31111"/>
    <s v="11"/>
    <s v="COORDINACION GENERAL DE SERVICIOS MUNICIPALES"/>
    <s v="06C02A02"/>
    <s v="06"/>
    <x v="5"/>
    <s v="C"/>
    <s v="02"/>
    <x v="7"/>
    <s v="A"/>
    <s v="02"/>
    <s v="Recolección de residuos sólidos en tianguis"/>
    <s v="4"/>
    <s v="221"/>
    <s v="O12"/>
    <s v="E121"/>
    <m/>
    <n v="1103"/>
    <s v="DIRECCIÓN DE ASEO PÚBLICO"/>
    <s v="E"/>
    <s v="91"/>
    <n v="1"/>
    <s v="2"/>
    <n v="2211"/>
    <s v="PRODUCTOS ALIMENTICIOS PARA PERSONAS"/>
    <n v="110125"/>
    <n v="17035"/>
    <m/>
    <n v="17035"/>
    <s v="ALIMENTOS PARA PERSONAL EN OPERATIVOS TALES COMO DESFILE 16 SEPT,  ROMERIA OCT 2025"/>
    <s v="MAYO"/>
    <m/>
    <m/>
    <m/>
    <m/>
    <n v="17035"/>
    <m/>
    <m/>
    <m/>
    <m/>
    <m/>
    <m/>
    <m/>
    <n v="17035"/>
    <m/>
    <n v="45"/>
  </r>
  <r>
    <s v="3111115046152O16E16229C01A02M1513341110125993"/>
    <n v="31111"/>
    <s v="15"/>
    <s v="TESORERÍA"/>
    <s v="29C01A02"/>
    <s v="29"/>
    <x v="1"/>
    <s v="C"/>
    <s v="01"/>
    <x v="67"/>
    <s v="A"/>
    <s v="02"/>
    <s v="Gestión eficiente de los recursos financieros del Municipio en 2025"/>
    <s v="6"/>
    <s v="152"/>
    <s v="O16"/>
    <s v="E162"/>
    <m/>
    <s v="1504"/>
    <s v="DIRECCIÓN DE INGRESOS"/>
    <s v="M"/>
    <s v="15"/>
    <n v="1"/>
    <s v="3"/>
    <n v="3341"/>
    <s v="SERVICIOS DE CAPACITACIÓN"/>
    <n v="110125"/>
    <n v="100000"/>
    <m/>
    <n v="100000"/>
    <s v="Servicios de Capacitacion (FONDO REVOLVENTE)"/>
    <s v="ENERO"/>
    <n v="100000"/>
    <m/>
    <m/>
    <m/>
    <m/>
    <m/>
    <m/>
    <m/>
    <m/>
    <m/>
    <m/>
    <m/>
    <n v="100000"/>
    <m/>
    <n v="45"/>
  </r>
  <r>
    <s v="3111111024221O12E12106C01A03E911353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3"/>
    <n v="3531"/>
    <s v="INSTALACIÓN, REPARACIÓN Y MANTENIMIENTO DE EQUIPO DE CÓMPUTO Y TECNOLOGÍA DE LA INFORMACIÓN"/>
    <n v="110125"/>
    <n v="17000"/>
    <m/>
    <n v="17000"/>
    <s v="MANTENIMIENTO DE CAMARAS DE VIGILANCIA (FONDO REVOLVENTE)"/>
    <s v="MARZO"/>
    <m/>
    <m/>
    <n v="17000"/>
    <m/>
    <m/>
    <m/>
    <m/>
    <m/>
    <m/>
    <m/>
    <m/>
    <m/>
    <n v="17000"/>
    <m/>
    <n v="45"/>
  </r>
  <r>
    <s v="3111111014221O12E12106C08A01E9112541110125993"/>
    <n v="31111"/>
    <s v="11"/>
    <s v="COORDINACION GENERAL DE SERVICIOS MUNICIPALES"/>
    <s v="06C08A01"/>
    <s v="06"/>
    <x v="5"/>
    <s v="C"/>
    <s v="08"/>
    <x v="93"/>
    <s v="A"/>
    <s v="01"/>
    <s v="Gestión de los insumos operativos y administrativos"/>
    <s v="4"/>
    <s v="221"/>
    <s v="O12"/>
    <s v="E121"/>
    <m/>
    <n v="1101"/>
    <s v="ENLACE ADMINISTRATIVO"/>
    <s v="E"/>
    <s v="91"/>
    <n v="1"/>
    <s v="2"/>
    <n v="2541"/>
    <s v="MATERIALES, ACCESORIOS Y SUMINISTROS MÉDICOS"/>
    <n v="110125"/>
    <n v="15000"/>
    <m/>
    <n v="15000"/>
    <s v="SUMINISTROS PARA COMPLETAR MATERIAL FALTANTE EN LOS BOTIQUINES DE TODA LA COORDINACION  (FONDO REOLVENTE)"/>
    <s v="FEBRERO"/>
    <m/>
    <n v="15000"/>
    <m/>
    <m/>
    <m/>
    <m/>
    <m/>
    <m/>
    <m/>
    <m/>
    <m/>
    <m/>
    <n v="15000"/>
    <m/>
    <n v="45"/>
  </r>
  <r>
    <s v="3111111054221O12E12106C03A03E911221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211"/>
    <s v="PRODUCTOS ALIMENTICIOS PARA PERSONAS"/>
    <n v="110125"/>
    <n v="13000"/>
    <m/>
    <n v="13000"/>
    <s v="COMIDA PARA PERSONAL OPERATIVO DEL 12 DE OCTUBRE (ROMERIA)"/>
    <s v="AGOSTO"/>
    <m/>
    <m/>
    <m/>
    <m/>
    <m/>
    <m/>
    <m/>
    <n v="13000"/>
    <m/>
    <m/>
    <m/>
    <m/>
    <n v="13000"/>
    <m/>
    <n v="45"/>
  </r>
  <r>
    <s v="3111111024221O12E12106C01A02E911251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511"/>
    <s v="PRODUCTOS QUÍMICOS BÁSICOS"/>
    <n v="110125"/>
    <n v="8000"/>
    <m/>
    <n v="8000"/>
    <s v="RECARGAS DE OXIGENO Y ACETILENO INDSUTRIAL (FONDO REVOLVENTE)"/>
    <s v="FEBRERO, MAYO, AGOSTO, NOVIEMBRE"/>
    <m/>
    <n v="2000"/>
    <m/>
    <m/>
    <n v="2000"/>
    <m/>
    <m/>
    <n v="2000"/>
    <m/>
    <m/>
    <n v="2000"/>
    <m/>
    <n v="8000"/>
    <m/>
    <n v="45"/>
  </r>
  <r>
    <s v="3111111084226O12E12807C02A02E9125191110125993"/>
    <n v="31111"/>
    <s v="11"/>
    <s v="COORDINACION GENERAL DE SERVICIOS MUNICIPALES"/>
    <s v="07C02A02"/>
    <s v="07"/>
    <x v="29"/>
    <s v="C"/>
    <s v="02"/>
    <x v="94"/>
    <s v="A"/>
    <s v="02"/>
    <s v="Gestión de operatividad e insumos administrativos aplicados"/>
    <s v="4"/>
    <s v="226"/>
    <s v="O12"/>
    <s v="E128"/>
    <m/>
    <n v="1108"/>
    <s v="DIRECCIÓN DE RASTRO"/>
    <s v="E"/>
    <s v="91"/>
    <n v="2"/>
    <s v="5"/>
    <n v="5191"/>
    <s v="OTROS MOBILIARIOS Y EQUIPOS DE ADMINISTRACIÓN"/>
    <n v="110125"/>
    <n v="15000"/>
    <n v="-7500"/>
    <n v="7500"/>
    <s v="RADIOS DE COMUNICACIÓN PARA COORDINACIÓN INTERNA DEL PERSONAL OPERATIVO Y COMUNICIACIÓN CON EL EQUIPO DE SEGURIDAD"/>
    <s v="FEBRERO"/>
    <m/>
    <n v="7500"/>
    <m/>
    <m/>
    <m/>
    <m/>
    <m/>
    <m/>
    <m/>
    <m/>
    <m/>
    <m/>
    <n v="7500"/>
    <m/>
    <n v="45"/>
  </r>
  <r>
    <s v="3111111034221O12E12106C02A06E9113361110125993"/>
    <n v="31111"/>
    <s v="11"/>
    <s v="COORDINACION GENERAL DE SERVICIOS MUNICIPALES"/>
    <s v="06C02A06"/>
    <s v="06"/>
    <x v="5"/>
    <s v="C"/>
    <s v="02"/>
    <x v="7"/>
    <s v="A"/>
    <s v="06"/>
    <s v="Atención de quejas y reportes ciudadanos de aseo público"/>
    <s v="4"/>
    <s v="221"/>
    <s v="O12"/>
    <s v="E121"/>
    <m/>
    <n v="1103"/>
    <s v="DIRECCIÓN DE ASEO PÚBLICO"/>
    <s v="E"/>
    <s v="91"/>
    <n v="1"/>
    <s v="3"/>
    <n v="3361"/>
    <s v="SERVICIOS DE APOYO ADMINISTRATIVO, TRADUCCIÓN, FOTOCOPIADO E IMPRESIÓN"/>
    <n v="110125"/>
    <n v="5748"/>
    <m/>
    <n v="5748"/>
    <s v="IMPRESIÓN DE LONAS Y FORMATOS DE ADVERTENCIA ( FONDO REVOLVENTE)"/>
    <s v="FEBRERO"/>
    <s v=" "/>
    <n v="5748"/>
    <m/>
    <m/>
    <m/>
    <m/>
    <m/>
    <m/>
    <m/>
    <m/>
    <m/>
    <m/>
    <n v="5748"/>
    <m/>
    <n v="45"/>
  </r>
  <r>
    <s v="3111111034221O12E12106C02A02E9113571110125993"/>
    <n v="31111"/>
    <s v="11"/>
    <s v="COORDINACION GENERAL DE SERVICIOS MUNICIPALES"/>
    <s v="06C02A02"/>
    <s v="06"/>
    <x v="5"/>
    <s v="C"/>
    <s v="02"/>
    <x v="7"/>
    <s v="A"/>
    <s v="02"/>
    <s v="Recolección de residuos sólidos en tianguis"/>
    <s v="4"/>
    <s v="221"/>
    <s v="O12"/>
    <s v="E121"/>
    <m/>
    <n v="1103"/>
    <s v="DIRECCIÓN DE ASEO PÚBLICO"/>
    <s v="E"/>
    <s v="91"/>
    <n v="1"/>
    <s v="3"/>
    <n v="3571"/>
    <s v="INSTALACIÓN, REPARACIÓN Y MANTENIMIENTO DE MAQUINARIA, OTROS EQUIPOS Y HERRAMIENTA"/>
    <n v="110125"/>
    <n v="5000"/>
    <m/>
    <n v="5000"/>
    <s v="RECARGA DE EXTINTORES PQS Y CO2"/>
    <s v="MAYO"/>
    <s v=" "/>
    <m/>
    <m/>
    <m/>
    <n v="5000"/>
    <m/>
    <m/>
    <m/>
    <m/>
    <m/>
    <m/>
    <m/>
    <n v="5000"/>
    <m/>
    <n v="45"/>
  </r>
  <r>
    <s v="3111111064221O12E12106C05A03E9125661110125993"/>
    <n v="31111"/>
    <s v="11"/>
    <s v="COORDINACION GENERAL DE SERVICIOS MUNICIPALES"/>
    <s v="06C05A03"/>
    <s v="06"/>
    <x v="5"/>
    <s v="C"/>
    <s v="05"/>
    <x v="92"/>
    <s v="A"/>
    <s v="03"/>
    <s v="Atención de quejas y reportes ciudadanos sobre conservación de áreas verdes "/>
    <s v="4"/>
    <s v="221"/>
    <s v="O12"/>
    <s v="E121"/>
    <m/>
    <n v="1106"/>
    <s v="DIRECCIÓN DE PARQUES Y JARDINES"/>
    <s v="E"/>
    <s v="91"/>
    <n v="2"/>
    <s v="5"/>
    <n v="5661"/>
    <s v="EQUIPOS DE GENERACIÓN ELÉCTRICA, APARATOS Y ACCESORIOS ELÉCTRICOS"/>
    <n v="110125"/>
    <n v="5000"/>
    <m/>
    <n v="5000"/>
    <s v="ADQUISICION DE UN GENERADOR PORTATIL (FONDO REVOLVENTE) SE NECESITA PARA LA UNIDAD APICOLA PARA EL ADECUADO MANEJO Y CUIDADO DE LAS COLONIAS DE ABEJAS"/>
    <s v="FEBRERO"/>
    <m/>
    <n v="5000"/>
    <m/>
    <m/>
    <m/>
    <m/>
    <m/>
    <m/>
    <m/>
    <m/>
    <m/>
    <m/>
    <n v="5000"/>
    <m/>
    <n v="45"/>
  </r>
  <r>
    <s v="3111111064221O12E12106C05A01E911336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3"/>
    <n v="3361"/>
    <s v="SERVICIOS DE APOYO ADMINISTRATIVO, TRADUCCIÓN, FOTOCOPIADO E IMPRESIÓN"/>
    <n v="110125"/>
    <n v="5000"/>
    <m/>
    <n v="5000"/>
    <s v="IMPRESIÓN DE BOLETOS, RECONOCIMIENTOS Y LONAS PARA DIA DEL JARDINERO (FONDO REVOLVENTE)"/>
    <s v="ENERO"/>
    <n v="5000"/>
    <m/>
    <m/>
    <m/>
    <m/>
    <m/>
    <m/>
    <m/>
    <m/>
    <m/>
    <m/>
    <m/>
    <n v="5000"/>
    <m/>
    <n v="45"/>
  </r>
  <r>
    <s v="3112012106131O17E17511C03A03O9114211110125993"/>
    <n v="31120"/>
    <s v="12"/>
    <s v="JEFATURA DE GABINETE"/>
    <s v="11C03A03"/>
    <s v="11"/>
    <x v="30"/>
    <s v="C"/>
    <s v="03"/>
    <x v="101"/>
    <s v="A"/>
    <s v="03"/>
    <s v="Gestión del subsidio entregado (OPD Consejo de Colaboración del Municipio de Guadalajara)"/>
    <s v="6"/>
    <s v="131"/>
    <s v="O17"/>
    <s v="E175"/>
    <m/>
    <s v="1210"/>
    <s v="OPD CONSEJO DE COLABORACIÓN MUNICIPAL"/>
    <s v="O"/>
    <s v="91"/>
    <n v="1"/>
    <s v="4"/>
    <n v="4211"/>
    <s v="TRANSFERENCIAS OTORGADAS A ENTIDADES PARAESTATALES NO EMPRESARIALES Y NO FINANCIERAS"/>
    <n v="110125"/>
    <n v="15748696"/>
    <m/>
    <n v="15748696"/>
    <s v="Subsidio destinado para el presupuesto de OBRAS del Organismo Público Descentralizado denominado Consejo de Colboración Municipal. (IRREDUCTIBLE)"/>
    <s v="MARZO"/>
    <m/>
    <m/>
    <n v="15748696"/>
    <m/>
    <m/>
    <m/>
    <m/>
    <m/>
    <m/>
    <m/>
    <m/>
    <m/>
    <n v="15748696"/>
    <m/>
    <n v="45"/>
  </r>
  <r>
    <s v="3111112016131O17E17511C03A01O9114391110125993"/>
    <n v="31111"/>
    <s v="12"/>
    <s v="JEFATURA DE GABINETE"/>
    <s v="11C03A01"/>
    <s v="11"/>
    <x v="30"/>
    <s v="C"/>
    <s v="03"/>
    <x v="101"/>
    <s v="A"/>
    <s v="01"/>
    <s v="Recepción y análisis de información del proyecto estratégico"/>
    <s v="6"/>
    <s v="131"/>
    <s v="O17"/>
    <s v="E175"/>
    <m/>
    <s v="1201"/>
    <s v="ENLACE ADMINISTRATIVO DE JEFATURA DE GABINETE"/>
    <s v="O"/>
    <s v="91"/>
    <n v="1"/>
    <s v="4"/>
    <n v="4391"/>
    <s v="OTROS SUBSIDIOS"/>
    <n v="110125"/>
    <n v="15000000"/>
    <m/>
    <n v="15000000"/>
    <s v="Subsidio destinado para el proyecto de FIFA"/>
    <s v="MARZO"/>
    <m/>
    <m/>
    <n v="15000000"/>
    <m/>
    <m/>
    <m/>
    <m/>
    <m/>
    <m/>
    <m/>
    <m/>
    <m/>
    <n v="15000000"/>
    <m/>
    <n v="45"/>
  </r>
  <r>
    <s v="3111112016131O17E17511C03A01O91111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131"/>
    <s v="SUELDO BASE"/>
    <n v="150125"/>
    <m/>
    <m/>
    <n v="16210578.960000001"/>
    <m/>
    <s v="ENERO"/>
    <n v="16210578.960000001"/>
    <m/>
    <m/>
    <m/>
    <m/>
    <m/>
    <m/>
    <m/>
    <m/>
    <m/>
    <m/>
    <m/>
    <n v="16210578.960000001"/>
    <m/>
    <n v="45"/>
  </r>
  <r>
    <s v="3111112016131O17E17511C03A01O91111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131"/>
    <s v="SUELDO BASE"/>
    <n v="150125"/>
    <m/>
    <m/>
    <n v="1354165.03"/>
    <m/>
    <s v="ENERO"/>
    <n v="1354165.03"/>
    <m/>
    <m/>
    <m/>
    <m/>
    <m/>
    <m/>
    <m/>
    <m/>
    <m/>
    <m/>
    <m/>
    <n v="1354165.03"/>
    <m/>
    <n v="45"/>
  </r>
  <r>
    <s v="3111112016131O17E17511C03A01O91112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221"/>
    <s v="SUELDO PARA PERSONAL EVENTUAL"/>
    <n v="150125"/>
    <m/>
    <m/>
    <n v="3790344"/>
    <m/>
    <s v="ENERO"/>
    <n v="3790344"/>
    <m/>
    <m/>
    <m/>
    <m/>
    <m/>
    <m/>
    <m/>
    <m/>
    <m/>
    <m/>
    <m/>
    <n v="3790344"/>
    <m/>
    <n v="45"/>
  </r>
  <r>
    <s v="3111112016131O17E17511C03A01O911131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311"/>
    <s v="PRIMAS POR AÑOS DE SERVICIOS EFECTIVOS PRESTADOS"/>
    <n v="150125"/>
    <m/>
    <m/>
    <n v="130538.63999999998"/>
    <m/>
    <s v="ENERO"/>
    <n v="130538.63999999998"/>
    <m/>
    <m/>
    <m/>
    <m/>
    <m/>
    <m/>
    <m/>
    <m/>
    <m/>
    <m/>
    <m/>
    <n v="130538.63999999998"/>
    <m/>
    <n v="45"/>
  </r>
  <r>
    <s v="3111112016131O17E17511C03A01O91113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321"/>
    <s v="PRIMAS DE VACACIONES, DOMINICAL Y GRATIFICACIÓN DE FIN DE AÑO"/>
    <n v="150125"/>
    <m/>
    <m/>
    <n v="2476616.23"/>
    <m/>
    <s v="ENERO"/>
    <n v="2476616.23"/>
    <m/>
    <m/>
    <m/>
    <m/>
    <m/>
    <m/>
    <m/>
    <m/>
    <m/>
    <m/>
    <m/>
    <n v="2476616.23"/>
    <m/>
    <n v="45"/>
  </r>
  <r>
    <s v="3111112016131O17E17511C03A01O91113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321"/>
    <s v="PRIMAS DE VACACIONES, DOMINICAL Y GRATIFICACIÓN DE FIN DE AÑO"/>
    <n v="150125"/>
    <m/>
    <m/>
    <n v="363800"/>
    <m/>
    <s v="ENERO"/>
    <n v="363800"/>
    <m/>
    <m/>
    <m/>
    <m/>
    <m/>
    <m/>
    <m/>
    <m/>
    <m/>
    <m/>
    <m/>
    <n v="363800"/>
    <m/>
    <n v="45"/>
  </r>
  <r>
    <s v="3111112016131O17E17511C03A01O911141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11"/>
    <s v="APORTACIONES DE SEGURIDAD SOCIAL"/>
    <n v="150125"/>
    <m/>
    <m/>
    <n v="3890538.96"/>
    <m/>
    <s v="ENERO"/>
    <n v="3890538.96"/>
    <m/>
    <m/>
    <m/>
    <m/>
    <m/>
    <m/>
    <m/>
    <m/>
    <m/>
    <m/>
    <m/>
    <n v="3890538.96"/>
    <m/>
    <n v="45"/>
  </r>
  <r>
    <s v="3111112016131O17E17511C03A01O911141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11"/>
    <s v="APORTACIONES DE SEGURIDAD SOCIAL"/>
    <n v="150125"/>
    <m/>
    <m/>
    <n v="628646.39999999991"/>
    <m/>
    <s v="ENERO"/>
    <n v="628646.39999999991"/>
    <m/>
    <m/>
    <m/>
    <m/>
    <m/>
    <m/>
    <m/>
    <m/>
    <m/>
    <m/>
    <m/>
    <n v="628646.39999999991"/>
    <m/>
    <n v="45"/>
  </r>
  <r>
    <s v="3111112016131O17E17511C03A01O91114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21"/>
    <s v="APORTACIONES A FONDOS DE VIVIENDA"/>
    <n v="150125"/>
    <m/>
    <m/>
    <n v="486317.28"/>
    <m/>
    <s v="ENERO"/>
    <n v="486317.28"/>
    <m/>
    <m/>
    <m/>
    <m/>
    <m/>
    <m/>
    <m/>
    <m/>
    <m/>
    <m/>
    <m/>
    <n v="486317.28"/>
    <m/>
    <n v="45"/>
  </r>
  <r>
    <s v="3111112016131O17E17511C03A01O91114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21"/>
    <s v="APORTACIONES A FONDOS DE VIVIENDA"/>
    <n v="150125"/>
    <m/>
    <m/>
    <n v="78580.799999999988"/>
    <m/>
    <s v="ENERO"/>
    <n v="78580.799999999988"/>
    <m/>
    <m/>
    <m/>
    <m/>
    <m/>
    <m/>
    <m/>
    <m/>
    <m/>
    <m/>
    <m/>
    <n v="78580.799999999988"/>
    <m/>
    <n v="45"/>
  </r>
  <r>
    <s v="3111112016131O17E17511C03A01O91114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31"/>
    <s v="APORTACIONES AL SISTEMA PARA EL RETIRO"/>
    <n v="150125"/>
    <m/>
    <m/>
    <n v="324211.68"/>
    <m/>
    <s v="ENERO"/>
    <n v="324211.68"/>
    <m/>
    <m/>
    <m/>
    <m/>
    <m/>
    <m/>
    <m/>
    <m/>
    <m/>
    <m/>
    <m/>
    <n v="324211.68"/>
    <m/>
    <n v="45"/>
  </r>
  <r>
    <s v="3111112016131O17E17511C03A01O91114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31"/>
    <s v="APORTACIONES AL SISTEMA PARA EL RETIRO"/>
    <n v="150125"/>
    <m/>
    <m/>
    <n v="52387.200000000004"/>
    <m/>
    <s v="ENERO"/>
    <n v="52387.200000000004"/>
    <m/>
    <m/>
    <m/>
    <m/>
    <m/>
    <m/>
    <m/>
    <m/>
    <m/>
    <m/>
    <m/>
    <n v="52387.200000000004"/>
    <m/>
    <n v="45"/>
  </r>
  <r>
    <s v="3111112016131O17E17511C03A02O9114391110125993"/>
    <n v="31111"/>
    <s v="12"/>
    <s v="JEFATURA DE GABINETE"/>
    <s v="11C03A02"/>
    <s v="11"/>
    <x v="30"/>
    <s v="C"/>
    <s v="03"/>
    <x v="101"/>
    <s v="A"/>
    <s v="02"/>
    <s v="Seguimiento y validación de proyectos estratégicos"/>
    <s v="6"/>
    <s v="131"/>
    <s v="O17"/>
    <s v="E175"/>
    <m/>
    <s v="1201"/>
    <s v="ENLACE ADMINISTRATIVO DE JEFATURA DE GABINETE"/>
    <s v="O"/>
    <s v="91"/>
    <n v="1"/>
    <s v="4"/>
    <n v="4391"/>
    <s v="OTROS SUBSIDIOS"/>
    <n v="110125"/>
    <n v="6873000"/>
    <m/>
    <n v="6873000"/>
    <s v="Subsidios otorgados para las necesidades sociales y humanas de acuerdo a las Reglas de Operación para Otorgar Subsidios y Ayudas Sociales del Presupuesto 2025."/>
    <s v="MARZO"/>
    <m/>
    <m/>
    <n v="6873000"/>
    <m/>
    <m/>
    <m/>
    <m/>
    <m/>
    <m/>
    <m/>
    <m/>
    <m/>
    <n v="6873000"/>
    <m/>
    <n v="45"/>
  </r>
  <r>
    <s v="3112012106131O17E17511C03A03O9114211110125993"/>
    <n v="31120"/>
    <s v="12"/>
    <s v="JEFATURA DE GABINETE"/>
    <s v="11C03A03"/>
    <s v="11"/>
    <x v="30"/>
    <s v="C"/>
    <s v="03"/>
    <x v="101"/>
    <s v="A"/>
    <s v="03"/>
    <s v="Gestión del subsidio entregado (OPD Consejo de Colaboración del Municipio de Guadalajara)"/>
    <s v="6"/>
    <s v="131"/>
    <s v="O17"/>
    <s v="E175"/>
    <m/>
    <s v="1210"/>
    <s v="OPD CONSEJO DE COLABORACIÓN MUNICIPAL"/>
    <s v="O"/>
    <s v="91"/>
    <n v="1"/>
    <s v="4"/>
    <n v="4211"/>
    <s v="TRANSFERENCIAS OTORGADAS A ENTIDADES PARAESTATALES NO EMPRESARIALES Y NO FINANCIERAS"/>
    <n v="110125"/>
    <n v="4936304"/>
    <m/>
    <n v="4936304"/>
    <s v="Subsidio destinado para el presupuesto OPERATIVO del Organismo Público Descentralizado denominado Consejo de Colboración Municipal. (IRREDUCTIBLE)"/>
    <s v="ENERO-DICIEMBRE"/>
    <n v="411358.67"/>
    <n v="411358.67"/>
    <n v="411358.67"/>
    <n v="411358.67"/>
    <n v="411358.67"/>
    <n v="411358.67"/>
    <n v="411358.67"/>
    <n v="411358.67"/>
    <n v="411358.67"/>
    <n v="411358.67"/>
    <n v="411358.67"/>
    <n v="411358.63"/>
    <n v="4936304"/>
    <m/>
    <n v="45"/>
  </r>
  <r>
    <s v="3111112016131O17E17511C03A02O9114451110125993"/>
    <n v="31111"/>
    <s v="12"/>
    <s v="JEFATURA DE GABINETE"/>
    <s v="11C03A02"/>
    <s v="11"/>
    <x v="30"/>
    <s v="C"/>
    <s v="03"/>
    <x v="101"/>
    <s v="A"/>
    <s v="02"/>
    <s v="Seguimiento y validación de proyectos estratégicos"/>
    <s v="6"/>
    <s v="131"/>
    <s v="O17"/>
    <s v="E175"/>
    <m/>
    <s v="1201"/>
    <s v="ENLACE ADMINISTRATIVO DE JEFATURA DE GABINETE"/>
    <s v="O"/>
    <s v="91"/>
    <n v="1"/>
    <s v="4"/>
    <n v="4451"/>
    <s v="AYUDAS SOCIALES A INSTITUCIONES SIN FINES DE LUCRO"/>
    <n v="110125"/>
    <n v="1000000"/>
    <m/>
    <n v="1000000"/>
    <s v="Subsidios otorgados para las necesidades sociales y humanas de acuerdo a las Reglas de Operación para Otorgar Subsidios y Ayudas Sociales del Presupuesto 2025."/>
    <s v="MARZO"/>
    <m/>
    <m/>
    <n v="1000000"/>
    <m/>
    <m/>
    <m/>
    <m/>
    <m/>
    <m/>
    <m/>
    <m/>
    <m/>
    <n v="1000000"/>
    <m/>
    <n v="45"/>
  </r>
  <r>
    <s v="3111112016131O17E17511C03A02O9114411110125993"/>
    <n v="31111"/>
    <s v="12"/>
    <s v="JEFATURA DE GABINETE"/>
    <s v="11C03A02"/>
    <s v="11"/>
    <x v="30"/>
    <s v="C"/>
    <s v="03"/>
    <x v="101"/>
    <s v="A"/>
    <s v="02"/>
    <s v="Seguimiento y validación de proyectos estratégicos"/>
    <s v="6"/>
    <s v="131"/>
    <s v="O17"/>
    <s v="E175"/>
    <m/>
    <s v="1201"/>
    <s v="ENLACE ADMINISTRATIVO DE JEFATURA DE GABINETE"/>
    <s v="O"/>
    <s v="91"/>
    <n v="1"/>
    <s v="4"/>
    <n v="4411"/>
    <s v="AYUDAS SOCIALES A PERSONAS"/>
    <n v="110125"/>
    <n v="350000"/>
    <m/>
    <n v="350000"/>
    <s v="Subsidios otorgados para las necesidades sociales y humanas de acuerdo a las Reglas de Operación para Otorgar Subsidios y Ayudas Sociales del Presupuesto 2025."/>
    <s v="MARZO"/>
    <m/>
    <m/>
    <n v="350000"/>
    <m/>
    <m/>
    <m/>
    <m/>
    <m/>
    <m/>
    <m/>
    <m/>
    <m/>
    <n v="350000"/>
    <m/>
    <n v="45"/>
  </r>
  <r>
    <s v="3111112016131O17E17511C02A01O9125151110125993"/>
    <n v="31111"/>
    <s v="12"/>
    <s v="JEFATURA DE GABINETE"/>
    <s v="11C02A01"/>
    <s v="11"/>
    <x v="30"/>
    <s v="C"/>
    <s v="02"/>
    <x v="102"/>
    <s v="A"/>
    <s v="01"/>
    <s v="Optimización en la realización de trámites mediante la digitalización de procesos."/>
    <s v="6"/>
    <s v="131"/>
    <s v="O17"/>
    <s v="E175"/>
    <m/>
    <s v="1201"/>
    <s v="ENLACE ADMINISTRATIVO DE JEFATURA DE GABINETE"/>
    <s v="O"/>
    <s v="91"/>
    <n v="2"/>
    <s v="5"/>
    <n v="5151"/>
    <s v="EQUIPO DE CÓMPUTO Y DE TECNOLOGÍAS DE LA INFORMACIÓN"/>
    <n v="110125"/>
    <n v="300000"/>
    <n v="-150000"/>
    <n v="150000"/>
    <s v="Compra de laptops "/>
    <s v="FEBRERO"/>
    <m/>
    <n v="150000"/>
    <m/>
    <m/>
    <m/>
    <m/>
    <m/>
    <m/>
    <m/>
    <m/>
    <m/>
    <m/>
    <n v="150000"/>
    <m/>
    <n v="45"/>
  </r>
  <r>
    <s v="3111112016131O17E17511C02A01O9125111110125993"/>
    <n v="31111"/>
    <s v="12"/>
    <s v="JEFATURA DE GABINETE"/>
    <s v="11C02A01"/>
    <s v="11"/>
    <x v="30"/>
    <s v="C"/>
    <s v="02"/>
    <x v="102"/>
    <s v="A"/>
    <s v="01"/>
    <s v="Optimización en la realización de trámites mediante la digitalización de procesos."/>
    <s v="6"/>
    <s v="131"/>
    <s v="O17"/>
    <s v="E175"/>
    <m/>
    <s v="1201"/>
    <s v="ENLACE ADMINISTRATIVO DE JEFATURA DE GABINETE"/>
    <s v="O"/>
    <s v="91"/>
    <n v="2"/>
    <s v="5"/>
    <n v="5111"/>
    <s v="MUEBLES DE OFICINA Y ESTANTERÍA"/>
    <n v="110125"/>
    <n v="100000"/>
    <n v="-50000"/>
    <n v="50000"/>
    <s v="Compra de 5 sillas y 5 escritorios "/>
    <s v="FEBRERO"/>
    <m/>
    <n v="50000"/>
    <m/>
    <m/>
    <m/>
    <m/>
    <m/>
    <m/>
    <m/>
    <m/>
    <m/>
    <m/>
    <n v="50000"/>
    <m/>
    <n v="45"/>
  </r>
  <r>
    <s v="3111112016131O17E17511C01A02O911371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11"/>
    <s v="PASAJES AÉREOS"/>
    <n v="110125"/>
    <n v="45000"/>
    <m/>
    <n v="45000"/>
    <s v="Presupuesto destinado a cumplir con las funciones y agenda del Jefe de Gabinete en relación con viajes de Comisiones de trabajo autorizadas por la Presidenta Municipal."/>
    <s v="MARZO"/>
    <m/>
    <m/>
    <n v="45000"/>
    <m/>
    <m/>
    <m/>
    <m/>
    <m/>
    <m/>
    <m/>
    <m/>
    <m/>
    <n v="45000"/>
    <m/>
    <n v="45"/>
  </r>
  <r>
    <s v="3111112016131O17E17511C01A01O911216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161"/>
    <s v="MATERIAL DE LIMPIEZA"/>
    <n v="110125"/>
    <n v="30000"/>
    <n v="-29500"/>
    <n v="500"/>
    <s v="Compra de materiales, artículos y enseres para el aseo, limpieza e higiene, tales como: escobas, jergas, detergentes, jabones y otros productos similares."/>
    <s v="ENERO"/>
    <n v="500"/>
    <m/>
    <m/>
    <m/>
    <m/>
    <m/>
    <m/>
    <m/>
    <m/>
    <m/>
    <m/>
    <m/>
    <n v="500"/>
    <m/>
    <n v="45"/>
  </r>
  <r>
    <s v="3111112016131O17E17511C01A02O911375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51"/>
    <s v="VIÁTICOS EN EL PAÍS"/>
    <n v="110125"/>
    <n v="30000"/>
    <m/>
    <n v="30000"/>
    <s v="Presupuesto destinado a cumplir con las funciones y agenda del Jefe de Gabinete en relación con viajes de Comisiones de trabajo autorizadas por la Presidenta Municipal."/>
    <s v="MARZO"/>
    <m/>
    <m/>
    <n v="30000"/>
    <m/>
    <m/>
    <m/>
    <m/>
    <m/>
    <m/>
    <m/>
    <m/>
    <m/>
    <n v="30000"/>
    <m/>
    <n v="45"/>
  </r>
  <r>
    <s v="3111112016131O17E17511C01A02O911376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61"/>
    <s v="VIÁTICOS EN EL EXTRANJERO"/>
    <n v="110125"/>
    <n v="30000"/>
    <m/>
    <n v="30000"/>
    <s v="Presupuesto destinado a cumplir con las funciones y agenda del Jefe de Gabinete en relación con viajes de Comisiones de trabajo autorizadas por la Presidenta Municipal."/>
    <s v="MARZO"/>
    <m/>
    <m/>
    <n v="30000"/>
    <m/>
    <m/>
    <m/>
    <m/>
    <m/>
    <m/>
    <m/>
    <m/>
    <m/>
    <n v="30000"/>
    <m/>
    <n v="45"/>
  </r>
  <r>
    <s v="3111112016131O17E17511C01A01O911221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211"/>
    <s v="PRODUCTOS ALIMENTICIOS PARA PERSONAS"/>
    <n v="110125"/>
    <n v="18000"/>
    <m/>
    <n v="18000"/>
    <s v="Alimentos como café, aguas, refrescos y productos similares para las reuniones de la jefatura de gabinete."/>
    <s v="ENERO-DICIEMBRE"/>
    <n v="1500"/>
    <n v="1500"/>
    <n v="1500"/>
    <n v="1500"/>
    <n v="1500"/>
    <n v="1500"/>
    <n v="1500"/>
    <n v="1500"/>
    <n v="1500"/>
    <n v="1500"/>
    <n v="1500"/>
    <n v="1500"/>
    <n v="18000"/>
    <m/>
    <n v="45"/>
  </r>
  <r>
    <s v="3111112016131O17E17511C01A01O911211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111"/>
    <s v="MATERIALES, ÚTILES Y EQUIPOS MENORES DE OFICINA"/>
    <n v="110125"/>
    <n v="15000"/>
    <m/>
    <n v="15000"/>
    <s v="Compra de insumos de papelería, formas, libretas, carpetas, cualquier tipo de papel; útiles de escritorio como engrapadoras, perforadoras, sacapuntas, correspondencia y otros productos similares. "/>
    <s v="ENERO-DICIEMBRE"/>
    <n v="1250"/>
    <n v="1250"/>
    <n v="1250"/>
    <n v="1250"/>
    <n v="1250"/>
    <n v="1250"/>
    <n v="1250"/>
    <n v="1250"/>
    <n v="1250"/>
    <n v="1250"/>
    <n v="1250"/>
    <n v="1250"/>
    <n v="15000"/>
    <m/>
    <n v="45"/>
  </r>
  <r>
    <s v="3111112116131O17E17511C02A01O911211111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2"/>
    <n v="2111"/>
    <s v="MATERIALES, ÚTILES Y EQUIPOS MENORES DE OFICINA"/>
    <n v="110125"/>
    <n v="15000"/>
    <n v="-14500"/>
    <n v="500"/>
    <s v="Compra de insumos de papelería, formas, libretas, carpetas, cualquier tipo de papel; útiles de escritorio como engrapadoras, perforadoras, sacapuntas, correspondencia y otros productos similares. "/>
    <s v="ENERO"/>
    <n v="500"/>
    <m/>
    <m/>
    <m/>
    <m/>
    <m/>
    <m/>
    <m/>
    <m/>
    <m/>
    <m/>
    <m/>
    <n v="500"/>
    <m/>
    <n v="45"/>
  </r>
  <r>
    <s v="3111112116131O17E17511C02A01O911113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131"/>
    <s v="SUELDO BASE"/>
    <n v="150125"/>
    <m/>
    <m/>
    <n v="4953710.4000000004"/>
    <m/>
    <s v="ENERO"/>
    <n v="4953710.4000000004"/>
    <m/>
    <m/>
    <m/>
    <m/>
    <m/>
    <m/>
    <m/>
    <m/>
    <m/>
    <m/>
    <m/>
    <n v="4953710.4000000004"/>
    <m/>
    <n v="45"/>
  </r>
  <r>
    <s v="3111112116131O17E17511C02A01O911132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321"/>
    <s v="PRIMAS DE VACACIONES, DOMINICAL Y GRATIFICACIÓN DE FIN DE AÑO"/>
    <n v="150125"/>
    <m/>
    <m/>
    <n v="756816.87"/>
    <m/>
    <s v="ENERO"/>
    <n v="756816.87"/>
    <m/>
    <m/>
    <m/>
    <m/>
    <m/>
    <m/>
    <m/>
    <m/>
    <m/>
    <m/>
    <m/>
    <n v="756816.87"/>
    <m/>
    <n v="45"/>
  </r>
  <r>
    <s v="3111112116131O17E17511C02A01O911141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411"/>
    <s v="APORTACIONES DE SEGURIDAD SOCIAL"/>
    <n v="150125"/>
    <m/>
    <m/>
    <n v="1188890.3999999999"/>
    <m/>
    <s v="ENERO"/>
    <n v="1188890.3999999999"/>
    <m/>
    <m/>
    <m/>
    <m/>
    <m/>
    <m/>
    <m/>
    <m/>
    <m/>
    <m/>
    <m/>
    <n v="1188890.3999999999"/>
    <m/>
    <n v="45"/>
  </r>
  <r>
    <s v="3111112116131O17E17511C02A01O911142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421"/>
    <s v="APORTACIONES A FONDOS DE VIVIENDA"/>
    <n v="150125"/>
    <m/>
    <m/>
    <n v="148611.36000000002"/>
    <m/>
    <s v="ENERO"/>
    <n v="148611.36000000002"/>
    <m/>
    <m/>
    <m/>
    <m/>
    <m/>
    <m/>
    <m/>
    <m/>
    <m/>
    <m/>
    <m/>
    <n v="148611.36000000002"/>
    <m/>
    <n v="45"/>
  </r>
  <r>
    <s v="3111112116131O17E17511C02A01O911143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431"/>
    <s v="APORTACIONES AL SISTEMA PARA EL RETIRO"/>
    <n v="150125"/>
    <m/>
    <m/>
    <n v="99074.16"/>
    <m/>
    <s v="ENERO"/>
    <n v="99074.16"/>
    <m/>
    <m/>
    <m/>
    <m/>
    <m/>
    <m/>
    <m/>
    <m/>
    <m/>
    <m/>
    <m/>
    <n v="99074.16"/>
    <m/>
    <n v="45"/>
  </r>
  <r>
    <s v="3111112086131O17E17511C02A02O911211111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2"/>
    <n v="2111"/>
    <s v="MATERIALES, ÚTILES Y EQUIPOS MENORES DE OFICINA"/>
    <n v="110125"/>
    <n v="15000"/>
    <n v="-14500"/>
    <n v="500"/>
    <s v="Compra de insumos de papelería, formas, libretas, carpetas, cualquier tipo de papel; útiles de escritorio como engrapadoras, perforadoras, sacapuntas, correspondencia y otros productos similares. "/>
    <s v="ENERO"/>
    <n v="500"/>
    <m/>
    <m/>
    <m/>
    <m/>
    <m/>
    <m/>
    <m/>
    <m/>
    <m/>
    <m/>
    <m/>
    <n v="500"/>
    <m/>
    <n v="45"/>
  </r>
  <r>
    <s v="3111112086131O17E17511C02A02O911113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131"/>
    <s v="SUELDO BASE"/>
    <n v="150125"/>
    <m/>
    <m/>
    <n v="1216978.7999999998"/>
    <m/>
    <s v="ENERO"/>
    <n v="1216978.7999999998"/>
    <m/>
    <m/>
    <m/>
    <m/>
    <m/>
    <m/>
    <m/>
    <m/>
    <m/>
    <m/>
    <m/>
    <n v="1216978.7999999998"/>
    <m/>
    <n v="45"/>
  </r>
  <r>
    <s v="3111112086131O17E17511C02A02O911132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321"/>
    <s v="PRIMAS DE VACACIONES, DOMINICAL Y GRATIFICACIÓN DE FIN DE AÑO"/>
    <n v="150125"/>
    <m/>
    <m/>
    <n v="185927.32"/>
    <m/>
    <s v="ENERO"/>
    <n v="185927.32"/>
    <m/>
    <m/>
    <m/>
    <m/>
    <m/>
    <m/>
    <m/>
    <m/>
    <m/>
    <m/>
    <m/>
    <n v="185927.32"/>
    <m/>
    <n v="45"/>
  </r>
  <r>
    <s v="3111112086131O17E17511C02A02O911141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411"/>
    <s v="APORTACIONES DE SEGURIDAD SOCIAL"/>
    <n v="150125"/>
    <m/>
    <m/>
    <n v="292074.96000000002"/>
    <m/>
    <s v="ENERO"/>
    <n v="292074.96000000002"/>
    <m/>
    <m/>
    <m/>
    <m/>
    <m/>
    <m/>
    <m/>
    <m/>
    <m/>
    <m/>
    <m/>
    <n v="292074.96000000002"/>
    <m/>
    <n v="45"/>
  </r>
  <r>
    <s v="3111112086131O17E17511C02A02O911142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421"/>
    <s v="APORTACIONES A FONDOS DE VIVIENDA"/>
    <n v="150125"/>
    <m/>
    <m/>
    <n v="36509.279999999999"/>
    <m/>
    <s v="ENERO"/>
    <n v="36509.279999999999"/>
    <m/>
    <m/>
    <m/>
    <m/>
    <m/>
    <m/>
    <m/>
    <m/>
    <m/>
    <m/>
    <m/>
    <n v="36509.279999999999"/>
    <m/>
    <n v="45"/>
  </r>
  <r>
    <s v="3111112086131O17E17511C02A02O911143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431"/>
    <s v="APORTACIONES AL SISTEMA PARA EL RETIRO"/>
    <n v="150125"/>
    <m/>
    <m/>
    <n v="24339.599999999999"/>
    <m/>
    <s v="ENERO"/>
    <n v="24339.599999999999"/>
    <m/>
    <m/>
    <m/>
    <m/>
    <m/>
    <m/>
    <m/>
    <m/>
    <m/>
    <m/>
    <m/>
    <n v="24339.599999999999"/>
    <m/>
    <n v="45"/>
  </r>
  <r>
    <s v="3111112026131O17E17511C03A01O9112111110125993"/>
    <n v="31111"/>
    <s v="12"/>
    <s v="JEFATURA DE GABINETE"/>
    <s v="11C03A01"/>
    <s v="11"/>
    <x v="30"/>
    <s v="C"/>
    <s v="03"/>
    <x v="101"/>
    <s v="A"/>
    <s v="01"/>
    <s v="Recepción y análisis de información del proyecto estratégico"/>
    <s v="6"/>
    <s v="131"/>
    <s v="O17"/>
    <s v="E175"/>
    <m/>
    <n v="1202"/>
    <s v="DIRECCIÓN DE PROYECTOS ESTRATÉGICOS"/>
    <s v="O"/>
    <s v="91"/>
    <n v="1"/>
    <s v="2"/>
    <n v="2111"/>
    <s v="MATERIALES, ÚTILES Y EQUIPOS MENORES DE OFICINA"/>
    <n v="110125"/>
    <n v="15000"/>
    <n v="-14500"/>
    <n v="500"/>
    <s v="Compra de insumos de papelería, formas, libretas, carpetas, cualquier tipo de papel; útiles de escritorio como engrapadoras, perforadoras, sacapuntas, correspondencia y otros productos similares. "/>
    <s v="ENERO"/>
    <n v="500"/>
    <m/>
    <m/>
    <m/>
    <m/>
    <m/>
    <m/>
    <m/>
    <m/>
    <m/>
    <m/>
    <m/>
    <n v="500"/>
    <m/>
    <n v="45"/>
  </r>
  <r>
    <s v="3111112016131O17E17511C01A01O911211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111"/>
    <s v="MATERIALES, ÚTILES Y EQUIPOS MENORES DE OFICINA"/>
    <n v="110125"/>
    <n v="10000"/>
    <m/>
    <n v="10000"/>
    <s v="Compra de sellos oficiales y fechadores por medio de fondo revolvente"/>
    <s v="ENERO"/>
    <n v="10000"/>
    <m/>
    <m/>
    <m/>
    <m/>
    <m/>
    <m/>
    <m/>
    <m/>
    <m/>
    <m/>
    <m/>
    <n v="10000"/>
    <m/>
    <n v="45"/>
  </r>
  <r>
    <s v="3111118016132T11T11133C04A01P911336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3"/>
    <n v="3361"/>
    <s v="SERVICIOS DE APOYO ADMINISTRATIVO, TRADUCCIÓN, FOTOCOPIADO E IMPRESIÓN"/>
    <n v="110125"/>
    <n v="200000"/>
    <n v="-100000"/>
    <n v="100000"/>
    <s v="Que: se requiere servicio de impresión de convocatorias, carteles informativos, lonas, boletas para invitar a la participación."/>
    <s v="ENERO"/>
    <n v="100000"/>
    <m/>
    <m/>
    <m/>
    <m/>
    <m/>
    <m/>
    <m/>
    <m/>
    <m/>
    <m/>
    <m/>
    <n v="100000"/>
    <m/>
    <n v="45"/>
  </r>
  <r>
    <s v="3111112016131O17E17511C01A02O911372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21"/>
    <s v="PASAJES TERRESTRES"/>
    <n v="110125"/>
    <n v="10000"/>
    <m/>
    <n v="10000"/>
    <s v="Presupuesto destinado a cumplir con las funciones y agenda del Jefe de Gabinete en relación con viajes de Comisiones de trabajo autorizadas por la Presidenta Municipal."/>
    <s v="MARZO"/>
    <m/>
    <m/>
    <n v="10000"/>
    <m/>
    <m/>
    <m/>
    <m/>
    <m/>
    <m/>
    <m/>
    <m/>
    <m/>
    <n v="10000"/>
    <m/>
    <n v="45"/>
  </r>
  <r>
    <s v="3111112016131O17E17511C02A02O9112941110125993"/>
    <n v="31111"/>
    <s v="12"/>
    <s v="JEFATURA DE GABINETE"/>
    <s v="11C02A02"/>
    <s v="11"/>
    <x v="30"/>
    <s v="C"/>
    <s v="02"/>
    <x v="102"/>
    <s v="A"/>
    <s v="02"/>
    <s v="Simplificación de los procedimientos correspondientes a servicios y trámites municipales. "/>
    <s v="6"/>
    <s v="131"/>
    <s v="O17"/>
    <s v="E175"/>
    <m/>
    <s v="1201"/>
    <s v="ENLACE ADMINISTRATIVO DE JEFATURA DE GABINETE"/>
    <s v="O"/>
    <s v="91"/>
    <n v="1"/>
    <s v="2"/>
    <n v="2941"/>
    <s v="REFACCIONES Y ACCESORIOS MENORES DE EQUIPO DE CÓMPUTO Y TECNOLOGÍAS DE LA INFORMACIÓN"/>
    <n v="110125"/>
    <n v="4600"/>
    <m/>
    <n v="4600"/>
    <s v="Compra de cables HDMI, mouse y adaptadores por fondo revolvente"/>
    <s v="ENERO"/>
    <n v="4600"/>
    <s v="º"/>
    <m/>
    <m/>
    <m/>
    <m/>
    <m/>
    <m/>
    <m/>
    <m/>
    <m/>
    <m/>
    <n v="4600"/>
    <m/>
    <n v="45"/>
  </r>
  <r>
    <s v="3111112016131O17E17511C02A02O9112461110125993"/>
    <n v="31111"/>
    <s v="12"/>
    <s v="JEFATURA DE GABINETE"/>
    <s v="11C02A02"/>
    <s v="11"/>
    <x v="30"/>
    <s v="C"/>
    <s v="02"/>
    <x v="102"/>
    <s v="A"/>
    <s v="02"/>
    <s v="Simplificación de los procedimientos correspondientes a servicios y trámites municipales. "/>
    <s v="6"/>
    <s v="131"/>
    <s v="O17"/>
    <s v="E175"/>
    <m/>
    <s v="1201"/>
    <s v="ENLACE ADMINISTRATIVO DE JEFATURA DE GABINETE"/>
    <s v="O"/>
    <s v="91"/>
    <n v="1"/>
    <s v="2"/>
    <n v="2461"/>
    <s v="MATERIAL ELÉCTRICO Y ELECTRÓNICO"/>
    <n v="110125"/>
    <n v="3000"/>
    <m/>
    <n v="3000"/>
    <s v="Compra de extensiones y pilas para los mouse por medio de fondo revolvente"/>
    <s v="ENERO"/>
    <n v="3000"/>
    <m/>
    <m/>
    <m/>
    <m/>
    <m/>
    <m/>
    <m/>
    <m/>
    <m/>
    <m/>
    <m/>
    <n v="3000"/>
    <m/>
    <n v="45"/>
  </r>
  <r>
    <s v="3111112016131O17E17511C01A01O911253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531"/>
    <s v="MEDICINAS Y PRODUCTOS FARMACÉUTICOS"/>
    <n v="110125"/>
    <n v="1000"/>
    <m/>
    <n v="1000"/>
    <s v="Medicamento como paracetamol e ibuprofeno para el personal por medio de fondo revolvente"/>
    <s v="ENERO"/>
    <n v="1000"/>
    <m/>
    <m/>
    <m/>
    <m/>
    <m/>
    <m/>
    <m/>
    <m/>
    <m/>
    <m/>
    <m/>
    <n v="1000"/>
    <m/>
    <n v="45"/>
  </r>
  <r>
    <s v="3111113023172O10E10113C01A01E912569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2"/>
    <s v="5"/>
    <n v="5691"/>
    <s v="OTROS EQUIPOS"/>
    <n v="110125"/>
    <n v="1500000"/>
    <m/>
    <n v="1500000"/>
    <s v="Equipos especializados"/>
    <s v="FEBRERO "/>
    <m/>
    <n v="1500000"/>
    <m/>
    <m/>
    <m/>
    <m/>
    <m/>
    <m/>
    <m/>
    <m/>
    <m/>
    <m/>
    <n v="1500000"/>
    <m/>
    <n v="45"/>
  </r>
  <r>
    <s v="3111113023172O10E10113C01A01E911271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711"/>
    <s v="VESTUARIO Y UNIFORMES"/>
    <n v="110125"/>
    <n v="1000000"/>
    <m/>
    <n v="1000000"/>
    <s v="Uniformes de estacion."/>
    <s v="FEBRERO "/>
    <m/>
    <n v="1000000"/>
    <m/>
    <m/>
    <m/>
    <m/>
    <m/>
    <m/>
    <m/>
    <m/>
    <m/>
    <m/>
    <n v="1000000"/>
    <m/>
    <n v="45"/>
  </r>
  <r>
    <s v="3111113023172O10E10113C01A01E911317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3"/>
    <n v="3171"/>
    <s v="SERVICIOS DE ACCESO DE INTERNET, REDES Y PROCESAMIENTO DE INFORMACIÓN"/>
    <n v="110125"/>
    <n v="470000"/>
    <m/>
    <n v="470000"/>
    <s v="Servicios de conectividad para equipos digitales (Irreductibles)"/>
    <s v="ENERO "/>
    <n v="470000"/>
    <m/>
    <m/>
    <m/>
    <m/>
    <m/>
    <m/>
    <m/>
    <m/>
    <m/>
    <m/>
    <m/>
    <n v="470000"/>
    <m/>
    <n v="45"/>
  </r>
  <r>
    <s v="3111118036132T11T11233C06A01P911336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361"/>
    <s v="SERVICIOS DE APOYO ADMINISTRATIVO, TRADUCCIÓN, FOTOCOPIADO E IMPRESIÓN"/>
    <n v="110125"/>
    <n v="100000"/>
    <n v="-50000"/>
    <n v="100000"/>
    <s v="Qué: Dípticos, constancias, banner, lonas. Para qué: La promoción y difusión de cursos y talleres"/>
    <s v="Febrero"/>
    <n v="100000"/>
    <m/>
    <m/>
    <m/>
    <m/>
    <m/>
    <m/>
    <m/>
    <m/>
    <m/>
    <m/>
    <m/>
    <n v="100000"/>
    <m/>
    <n v="45"/>
  </r>
  <r>
    <s v="3111113023172O10E10113C01A01E912567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2"/>
    <s v="5"/>
    <n v="5671"/>
    <s v="HERRAMIENTAS Y MÁQUINAS-HERRAMIENTA"/>
    <n v="110125"/>
    <n v="170000"/>
    <m/>
    <n v="170000"/>
    <s v="Herramientas, refacciones y accesorios"/>
    <s v="FEBRERO "/>
    <m/>
    <n v="170000"/>
    <m/>
    <m/>
    <m/>
    <m/>
    <m/>
    <m/>
    <m/>
    <m/>
    <m/>
    <m/>
    <n v="170000"/>
    <m/>
    <n v="45"/>
  </r>
  <r>
    <s v="3111113023172O10E10113C01A01E911272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721"/>
    <s v="PRENDAS DE SEGURIDAD Y PROTECCIÓN PERSONAL"/>
    <n v="110125"/>
    <n v="100000"/>
    <m/>
    <n v="100000"/>
    <s v="Equipamiento de uniformes institucionales "/>
    <s v="FEBRERO "/>
    <m/>
    <n v="100000"/>
    <m/>
    <m/>
    <m/>
    <m/>
    <m/>
    <m/>
    <m/>
    <m/>
    <m/>
    <m/>
    <n v="100000"/>
    <m/>
    <n v="45"/>
  </r>
  <r>
    <s v="3111113023172O10E10113C01A01E912515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2"/>
    <s v="5"/>
    <n v="5151"/>
    <s v="EQUIPO DE CÓMPUTO Y DE TECNOLOGÍAS DE LA INFORMACIÓN"/>
    <n v="110125"/>
    <n v="40000"/>
    <n v="-20000"/>
    <n v="20000"/>
    <s v="Adquisicion de equipos de computo"/>
    <s v="FEBRERO "/>
    <m/>
    <n v="20000"/>
    <m/>
    <m/>
    <m/>
    <m/>
    <m/>
    <m/>
    <m/>
    <m/>
    <m/>
    <m/>
    <n v="20000"/>
    <m/>
    <n v="45"/>
  </r>
  <r>
    <s v="3111113023172O10E10113C01A01E911272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721"/>
    <s v="PRENDAS DE SEGURIDAD Y PROTECCIÓN PERSONAL"/>
    <n v="110125"/>
    <n v="20000"/>
    <m/>
    <n v="20000"/>
    <s v="Cintas de acordonamiento"/>
    <s v="FEBRERO "/>
    <m/>
    <n v="20000"/>
    <m/>
    <m/>
    <m/>
    <m/>
    <m/>
    <m/>
    <m/>
    <m/>
    <m/>
    <m/>
    <n v="20000"/>
    <m/>
    <n v="45"/>
  </r>
  <r>
    <s v="3111113023172O10E10113C01A01E911245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451"/>
    <s v="VIDRIO Y PRODUCTOS DE VIDRIO"/>
    <n v="110125"/>
    <n v="5000"/>
    <m/>
    <n v="5000"/>
    <s v="Puerta de vidrio (fondo revolvente)"/>
    <s v="MARZO, JUNIO, OCTUBRE "/>
    <m/>
    <m/>
    <n v="2000"/>
    <m/>
    <m/>
    <n v="2000"/>
    <m/>
    <m/>
    <m/>
    <n v="1000"/>
    <m/>
    <m/>
    <n v="5000"/>
    <m/>
    <n v="45"/>
  </r>
  <r>
    <s v="3111113036181O21E21115C01A01E9113511110125993"/>
    <n v="31111"/>
    <s v="13"/>
    <s v="SECRETARÍA GENERAL"/>
    <s v="15C01A01"/>
    <s v="15"/>
    <x v="13"/>
    <s v="C"/>
    <s v="01"/>
    <x v="105"/>
    <s v="A"/>
    <s v="01"/>
    <s v="Observación del Seguimiento de Acuerdos del Ayuntamiento en seguimiento"/>
    <s v="6"/>
    <s v="181"/>
    <s v="O21"/>
    <s v="E211"/>
    <m/>
    <s v="1303"/>
    <s v="DIRECCIÓN DE ARCHIVO MUNICIPAL"/>
    <s v="E"/>
    <s v="91"/>
    <n v="1"/>
    <s v="3"/>
    <n v="3511"/>
    <s v="CONSERVACIÓN Y MANTENIMIENTO MENOR DE INMUEBLES"/>
    <n v="110125"/>
    <n v="648011"/>
    <m/>
    <n v="648011"/>
    <s v="LICITACIÓN PARA CAMBIO DE ELEVADOR"/>
    <s v="MARZO "/>
    <m/>
    <m/>
    <n v="648011"/>
    <m/>
    <m/>
    <m/>
    <m/>
    <m/>
    <m/>
    <m/>
    <m/>
    <m/>
    <n v="648011"/>
    <m/>
    <n v="45"/>
  </r>
  <r>
    <s v="3111113036181O21E21115C01A01E9111131150125993"/>
    <n v="31111"/>
    <s v="13"/>
    <s v="SECRETARÍA GENERAL"/>
    <s v="15C01A01"/>
    <s v="15"/>
    <x v="13"/>
    <s v="C"/>
    <s v="01"/>
    <x v="105"/>
    <s v="A"/>
    <s v="01"/>
    <s v="Observación del Seguimiento de Acuerdos del Ayuntamiento en seguimiento"/>
    <s v="6"/>
    <s v="181"/>
    <s v="O21"/>
    <s v="E211"/>
    <m/>
    <s v="1303"/>
    <s v="DIRECCIÓN DE ARCHIVO MUNICIPAL"/>
    <s v="E"/>
    <s v="91"/>
    <n v="1"/>
    <s v="1"/>
    <s v="1131"/>
    <s v="SUELDO BASE"/>
    <n v="150125"/>
    <m/>
    <m/>
    <n v="9046666.3200000003"/>
    <m/>
    <s v="ENERO"/>
    <n v="9046666.3200000003"/>
    <m/>
    <m/>
    <m/>
    <m/>
    <m/>
    <m/>
    <m/>
    <m/>
    <m/>
    <m/>
    <m/>
    <n v="9046666.3200000003"/>
    <m/>
    <n v="45"/>
  </r>
  <r>
    <s v="3111113036181O21E21115C01A01E9111221150125993"/>
    <n v="31111"/>
    <s v="13"/>
    <s v="SECRETARÍA GENERAL"/>
    <s v="15C01A01"/>
    <s v="15"/>
    <x v="13"/>
    <s v="C"/>
    <s v="01"/>
    <x v="105"/>
    <s v="A"/>
    <s v="01"/>
    <s v="Observación del Seguimiento de Acuerdos del Ayuntamiento en seguimiento"/>
    <s v="6"/>
    <s v="181"/>
    <s v="O21"/>
    <s v="E211"/>
    <m/>
    <s v="1303"/>
    <s v="DIRECCIÓN DE ARCHIVO MUNICIPAL"/>
    <s v="E"/>
    <s v="91"/>
    <n v="1"/>
    <s v="1"/>
    <s v="1221"/>
    <s v="SUELDO PARA PERSONAL EVENTUAL"/>
    <n v="150125"/>
    <m/>
    <m/>
    <n v="610800"/>
    <m/>
    <s v="ENERO"/>
    <n v="610800"/>
    <m/>
    <m/>
    <m/>
    <m/>
    <m/>
    <m/>
    <m/>
    <m/>
    <m/>
    <m/>
    <m/>
    <n v="610800"/>
    <m/>
    <n v="45"/>
  </r>
  <r>
    <s v="3111113036181O21E21115C01A01E9111311150125993"/>
    <n v="31111"/>
    <s v="13"/>
    <s v="SECRETARÍA GENERAL"/>
    <s v="15C01A01"/>
    <s v="15"/>
    <x v="13"/>
    <s v="C"/>
    <s v="01"/>
    <x v="105"/>
    <s v="A"/>
    <s v="01"/>
    <s v="Observación del Seguimiento de Acuerdos del Ayuntamiento en seguimiento"/>
    <s v="6"/>
    <s v="181"/>
    <s v="O21"/>
    <s v="E211"/>
    <m/>
    <s v="1303"/>
    <s v="DIRECCIÓN DE ARCHIVO MUNICIPAL"/>
    <s v="E"/>
    <s v="91"/>
    <n v="1"/>
    <s v="1"/>
    <s v="1311"/>
    <s v="PRIMAS POR AÑOS DE SERVICIOS EFECTIVOS PRESTADOS"/>
    <n v="150125"/>
    <m/>
    <m/>
    <n v="381310.56"/>
    <m/>
    <s v="ENERO"/>
    <n v="381310.56"/>
    <m/>
    <m/>
    <m/>
    <m/>
    <m/>
    <m/>
    <m/>
    <m/>
    <m/>
    <m/>
    <m/>
    <n v="381310.56"/>
    <m/>
    <n v="45"/>
  </r>
  <r>
    <s v="3111113036181O21E21115C01A01E9111321150125993"/>
    <n v="31111"/>
    <s v="13"/>
    <s v="SECRETARÍA GENERAL"/>
    <s v="15C01A01"/>
    <s v="15"/>
    <x v="13"/>
    <s v="C"/>
    <s v="01"/>
    <x v="105"/>
    <s v="A"/>
    <s v="01"/>
    <s v="Observación del Seguimiento de Acuerdos del Ayuntamiento en seguimiento"/>
    <s v="6"/>
    <s v="181"/>
    <s v="O21"/>
    <s v="E211"/>
    <m/>
    <s v="1303"/>
    <s v="DIRECCIÓN DE ARCHIVO MUNICIPAL"/>
    <s v="E"/>
    <s v="91"/>
    <n v="1"/>
    <s v="1"/>
    <s v="1321"/>
    <s v="PRIMAS DE VACACIONES, DOMINICAL Y GRATIFICACIÓN DE FIN DE AÑO"/>
    <n v="150125"/>
    <m/>
    <m/>
    <n v="1382129.58"/>
    <m/>
    <s v="ENERO"/>
    <n v="1382129.58"/>
    <m/>
    <m/>
    <m/>
    <m/>
    <m/>
    <m/>
    <m/>
    <m/>
    <m/>
    <m/>
    <m/>
    <n v="1382129.58"/>
    <m/>
    <n v="45"/>
  </r>
  <r>
    <s v="3111113036181O21E21115C01A01E9111321150125993"/>
    <n v="31111"/>
    <s v="13"/>
    <s v="SECRETARÍA GENERAL"/>
    <s v="15C01A01"/>
    <s v="15"/>
    <x v="13"/>
    <s v="C"/>
    <s v="01"/>
    <x v="105"/>
    <s v="A"/>
    <s v="01"/>
    <s v="Observación del Seguimiento de Acuerdos del Ayuntamiento en seguimiento"/>
    <s v="6"/>
    <s v="181"/>
    <s v="O21"/>
    <s v="E211"/>
    <m/>
    <s v="1303"/>
    <s v="DIRECCIÓN DE ARCHIVO MUNICIPAL"/>
    <s v="E"/>
    <s v="91"/>
    <n v="1"/>
    <s v="1"/>
    <s v="1321"/>
    <s v="PRIMAS DE VACACIONES, DOMINICAL Y GRATIFICACIÓN DE FIN DE AÑO"/>
    <n v="150125"/>
    <m/>
    <m/>
    <n v="78733.33"/>
    <m/>
    <s v="ENERO"/>
    <n v="78733.33"/>
    <m/>
    <m/>
    <m/>
    <m/>
    <m/>
    <m/>
    <m/>
    <m/>
    <m/>
    <m/>
    <m/>
    <n v="78733.33"/>
    <m/>
    <n v="45"/>
  </r>
  <r>
    <s v="3111113036181O21E21115C01A01E9111411150125993"/>
    <n v="31111"/>
    <s v="13"/>
    <s v="SECRETARÍA GENERAL"/>
    <s v="15C01A01"/>
    <s v="15"/>
    <x v="13"/>
    <s v="C"/>
    <s v="01"/>
    <x v="105"/>
    <s v="A"/>
    <s v="01"/>
    <s v="Observación del Seguimiento de Acuerdos del Ayuntamiento en seguimiento"/>
    <s v="6"/>
    <s v="181"/>
    <s v="O21"/>
    <s v="E211"/>
    <m/>
    <s v="1303"/>
    <s v="DIRECCIÓN DE ARCHIVO MUNICIPAL"/>
    <s v="E"/>
    <s v="91"/>
    <n v="1"/>
    <s v="1"/>
    <s v="1411"/>
    <s v="APORTACIONES DE SEGURIDAD SOCIAL"/>
    <n v="150125"/>
    <m/>
    <m/>
    <n v="2171199.84"/>
    <m/>
    <s v="ENERO"/>
    <n v="2171199.84"/>
    <m/>
    <m/>
    <m/>
    <m/>
    <m/>
    <m/>
    <m/>
    <m/>
    <m/>
    <m/>
    <m/>
    <n v="2171199.84"/>
    <m/>
    <n v="45"/>
  </r>
  <r>
    <s v="3111113036181O21E21115C01A01E9111411150125993"/>
    <n v="31111"/>
    <s v="13"/>
    <s v="SECRETARÍA GENERAL"/>
    <s v="15C01A01"/>
    <s v="15"/>
    <x v="13"/>
    <s v="C"/>
    <s v="01"/>
    <x v="105"/>
    <s v="A"/>
    <s v="01"/>
    <s v="Observación del Seguimiento de Acuerdos del Ayuntamiento en seguimiento"/>
    <s v="6"/>
    <s v="181"/>
    <s v="O21"/>
    <s v="E211"/>
    <m/>
    <s v="1303"/>
    <s v="DIRECCIÓN DE ARCHIVO MUNICIPAL"/>
    <s v="E"/>
    <s v="91"/>
    <n v="1"/>
    <s v="1"/>
    <s v="1411"/>
    <s v="APORTACIONES DE SEGURIDAD SOCIAL"/>
    <n v="150125"/>
    <m/>
    <m/>
    <n v="136051.20000000001"/>
    <m/>
    <s v="ENERO"/>
    <n v="136051.20000000001"/>
    <m/>
    <m/>
    <m/>
    <m/>
    <m/>
    <m/>
    <m/>
    <m/>
    <m/>
    <m/>
    <m/>
    <n v="136051.20000000001"/>
    <m/>
    <n v="45"/>
  </r>
  <r>
    <s v="3111113036181O21E21115C01A01E9111421150125993"/>
    <n v="31111"/>
    <s v="13"/>
    <s v="SECRETARÍA GENERAL"/>
    <s v="15C01A01"/>
    <s v="15"/>
    <x v="13"/>
    <s v="C"/>
    <s v="01"/>
    <x v="105"/>
    <s v="A"/>
    <s v="01"/>
    <s v="Observación del Seguimiento de Acuerdos del Ayuntamiento en seguimiento"/>
    <s v="6"/>
    <s v="181"/>
    <s v="O21"/>
    <s v="E211"/>
    <m/>
    <s v="1303"/>
    <s v="DIRECCIÓN DE ARCHIVO MUNICIPAL"/>
    <s v="E"/>
    <s v="91"/>
    <n v="1"/>
    <s v="1"/>
    <s v="1421"/>
    <s v="APORTACIONES A FONDOS DE VIVIENDA"/>
    <n v="150125"/>
    <m/>
    <m/>
    <n v="271399.92"/>
    <m/>
    <s v="ENERO"/>
    <n v="271399.92"/>
    <m/>
    <m/>
    <m/>
    <m/>
    <m/>
    <m/>
    <m/>
    <m/>
    <m/>
    <m/>
    <m/>
    <n v="271399.92"/>
    <m/>
    <n v="45"/>
  </r>
  <r>
    <s v="3111113036181O21E21115C01A01E9111421150125993"/>
    <n v="31111"/>
    <s v="13"/>
    <s v="SECRETARÍA GENERAL"/>
    <s v="15C01A01"/>
    <s v="15"/>
    <x v="13"/>
    <s v="C"/>
    <s v="01"/>
    <x v="105"/>
    <s v="A"/>
    <s v="01"/>
    <s v="Observación del Seguimiento de Acuerdos del Ayuntamiento en seguimiento"/>
    <s v="6"/>
    <s v="181"/>
    <s v="O21"/>
    <s v="E211"/>
    <m/>
    <s v="1303"/>
    <s v="DIRECCIÓN DE ARCHIVO MUNICIPAL"/>
    <s v="E"/>
    <s v="91"/>
    <n v="1"/>
    <s v="1"/>
    <s v="1421"/>
    <s v="APORTACIONES A FONDOS DE VIVIENDA"/>
    <n v="150125"/>
    <m/>
    <m/>
    <n v="17006.400000000001"/>
    <m/>
    <s v="ENERO"/>
    <n v="17006.400000000001"/>
    <m/>
    <m/>
    <m/>
    <m/>
    <m/>
    <m/>
    <m/>
    <m/>
    <m/>
    <m/>
    <m/>
    <n v="17006.400000000001"/>
    <m/>
    <n v="45"/>
  </r>
  <r>
    <s v="3111113036181O21E21115C01A01E9111431150125993"/>
    <n v="31111"/>
    <s v="13"/>
    <s v="SECRETARÍA GENERAL"/>
    <s v="15C01A01"/>
    <s v="15"/>
    <x v="13"/>
    <s v="C"/>
    <s v="01"/>
    <x v="105"/>
    <s v="A"/>
    <s v="01"/>
    <s v="Observación del Seguimiento de Acuerdos del Ayuntamiento en seguimiento"/>
    <s v="6"/>
    <s v="181"/>
    <s v="O21"/>
    <s v="E211"/>
    <m/>
    <s v="1303"/>
    <s v="DIRECCIÓN DE ARCHIVO MUNICIPAL"/>
    <s v="E"/>
    <s v="91"/>
    <n v="1"/>
    <s v="1"/>
    <s v="1431"/>
    <s v="APORTACIONES AL SISTEMA PARA EL RETIRO"/>
    <n v="150125"/>
    <m/>
    <m/>
    <n v="180933.36000000002"/>
    <m/>
    <s v="ENERO"/>
    <n v="180933.36000000002"/>
    <m/>
    <m/>
    <m/>
    <m/>
    <m/>
    <m/>
    <m/>
    <m/>
    <m/>
    <m/>
    <m/>
    <n v="180933.36000000002"/>
    <m/>
    <n v="45"/>
  </r>
  <r>
    <s v="3111113036181O21E21115C01A01E9111431150125993"/>
    <n v="31111"/>
    <s v="13"/>
    <s v="SECRETARÍA GENERAL"/>
    <s v="15C01A01"/>
    <s v="15"/>
    <x v="13"/>
    <s v="C"/>
    <s v="01"/>
    <x v="105"/>
    <s v="A"/>
    <s v="01"/>
    <s v="Observación del Seguimiento de Acuerdos del Ayuntamiento en seguimiento"/>
    <s v="6"/>
    <s v="181"/>
    <s v="O21"/>
    <s v="E211"/>
    <m/>
    <s v="1303"/>
    <s v="DIRECCIÓN DE ARCHIVO MUNICIPAL"/>
    <s v="E"/>
    <s v="91"/>
    <n v="1"/>
    <s v="1"/>
    <s v="1431"/>
    <s v="APORTACIONES AL SISTEMA PARA EL RETIRO"/>
    <n v="150125"/>
    <m/>
    <m/>
    <n v="11337.599999999999"/>
    <m/>
    <s v="ENERO"/>
    <n v="11337.599999999999"/>
    <m/>
    <m/>
    <m/>
    <m/>
    <m/>
    <m/>
    <m/>
    <m/>
    <m/>
    <m/>
    <m/>
    <n v="11337.599999999999"/>
    <m/>
    <n v="45"/>
  </r>
  <r>
    <s v="3111113036181O21E21115C01A01E9113511110125993"/>
    <n v="31111"/>
    <s v="13"/>
    <s v="SECRETARÍA GENERAL"/>
    <s v="15C01A01"/>
    <s v="15"/>
    <x v="13"/>
    <s v="C"/>
    <s v="01"/>
    <x v="105"/>
    <s v="A"/>
    <s v="01"/>
    <s v="Observación del Seguimiento de Acuerdos del Ayuntamiento en seguimiento"/>
    <s v="6"/>
    <s v="181"/>
    <s v="O21"/>
    <s v="E211"/>
    <m/>
    <s v="1303"/>
    <s v="DIRECCIÓN DE ARCHIVO MUNICIPAL"/>
    <s v="E"/>
    <s v="91"/>
    <n v="1"/>
    <s v="3"/>
    <n v="3511"/>
    <s v="CONSERVACIÓN Y MANTENIMIENTO MENOR DE INMUEBLES"/>
    <n v="110125"/>
    <n v="250000"/>
    <m/>
    <n v="250000"/>
    <s v="LICITACIÓ PARA INSTALACIÓN DE TARJETA COMUNICADORA DEL DETECTOR DE HUMO"/>
    <s v="MARZO "/>
    <m/>
    <m/>
    <n v="250000"/>
    <m/>
    <m/>
    <m/>
    <m/>
    <m/>
    <m/>
    <m/>
    <m/>
    <m/>
    <n v="250000"/>
    <m/>
    <n v="45"/>
  </r>
  <r>
    <s v="3111113036181O21E21115C01A01E9113511110125993"/>
    <n v="31111"/>
    <s v="13"/>
    <s v="SECRETARÍA GENERAL"/>
    <s v="15C01A01"/>
    <s v="15"/>
    <x v="13"/>
    <s v="C"/>
    <s v="01"/>
    <x v="105"/>
    <s v="A"/>
    <s v="01"/>
    <s v="Observación del Seguimiento de Acuerdos del Ayuntamiento en seguimiento"/>
    <s v="6"/>
    <s v="181"/>
    <s v="O21"/>
    <s v="E211"/>
    <m/>
    <s v="1303"/>
    <s v="DIRECCIÓN DE ARCHIVO MUNICIPAL"/>
    <s v="E"/>
    <s v="91"/>
    <n v="1"/>
    <s v="3"/>
    <n v="3511"/>
    <s v="CONSERVACIÓN Y MANTENIMIENTO MENOR DE INMUEBLES"/>
    <n v="110125"/>
    <n v="110000"/>
    <m/>
    <n v="110000"/>
    <s v="LICITACIÓN PARA INSTALACION DE DOMO"/>
    <s v="ABRIL "/>
    <m/>
    <m/>
    <m/>
    <n v="110000"/>
    <m/>
    <m/>
    <m/>
    <m/>
    <m/>
    <m/>
    <m/>
    <m/>
    <n v="110000"/>
    <m/>
    <n v="45"/>
  </r>
  <r>
    <s v="3111113036181O21E21115C01A01E9112111110125993"/>
    <n v="31111"/>
    <s v="13"/>
    <s v="SECRETARÍA GENERAL"/>
    <s v="15C01A01"/>
    <s v="15"/>
    <x v="13"/>
    <s v="C"/>
    <s v="01"/>
    <x v="105"/>
    <s v="A"/>
    <s v="01"/>
    <s v="Observación del Seguimiento de Acuerdos del Ayuntamiento en seguimiento"/>
    <s v="6"/>
    <s v="181"/>
    <s v="O21"/>
    <s v="E211"/>
    <m/>
    <s v="1303"/>
    <s v="DIRECCIÓN DE ARCHIVO MUNICIPAL"/>
    <s v="E"/>
    <s v="91"/>
    <n v="1"/>
    <s v="2"/>
    <n v="2111"/>
    <s v="MATERIALES, ÚTILES Y EQUIPOS MENORES DE OFICINA"/>
    <n v="110125"/>
    <n v="56380"/>
    <m/>
    <n v="56380"/>
    <s v="LICITACIÓN PARA COMPRA DE CAJAS PARA ARCHIVO"/>
    <s v="FEBRERO "/>
    <m/>
    <n v="56380"/>
    <m/>
    <m/>
    <m/>
    <m/>
    <m/>
    <m/>
    <m/>
    <m/>
    <m/>
    <m/>
    <n v="56380"/>
    <m/>
    <n v="45"/>
  </r>
  <r>
    <s v="3111113023172O10E10113C01A02E912591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2"/>
    <s v="5"/>
    <n v="5911"/>
    <s v="SOFTWARE"/>
    <n v="110125"/>
    <n v="3012000"/>
    <m/>
    <n v="3012000"/>
    <s v="Adquisicion de Sofware vistos buenos y emision de documentos"/>
    <s v="ENERO "/>
    <n v="3012000"/>
    <m/>
    <m/>
    <m/>
    <m/>
    <m/>
    <m/>
    <m/>
    <m/>
    <m/>
    <m/>
    <m/>
    <n v="3012000"/>
    <m/>
    <n v="45"/>
  </r>
  <r>
    <s v="3111118046132T11T11133C04A03P911335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351"/>
    <s v="SERVICIOS DE INVESTIGACIÓN CIENTÍFICA Y DESARROLLO"/>
    <n v="110125"/>
    <n v="900000"/>
    <n v="-895500"/>
    <n v="100000"/>
    <s v="Que: Contratación de servicios profesionales con diferentes actores sociales. Para qué: Para dinamizar procesos ciudadanos y construir experiencias pedagógicas relevantes."/>
    <s v="Marzo"/>
    <m/>
    <m/>
    <n v="100000"/>
    <m/>
    <m/>
    <m/>
    <m/>
    <m/>
    <m/>
    <m/>
    <m/>
    <m/>
    <n v="100000"/>
    <m/>
    <n v="45"/>
  </r>
  <r>
    <s v="3111113023172O10E10113C01A02E912564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2"/>
    <s v="5"/>
    <n v="5641"/>
    <s v="SISTEMAS DE AIRE ACONDICIONADO, CALEFACCIÓN Y DE REFRIGERACIÓN INDUSTRIAL Y COMERCIAL"/>
    <n v="110125"/>
    <n v="50000"/>
    <m/>
    <n v="50000"/>
    <s v="Refrigeracion industrial"/>
    <s v="FEBRERO "/>
    <m/>
    <n v="50000"/>
    <m/>
    <m/>
    <m/>
    <m/>
    <m/>
    <m/>
    <m/>
    <m/>
    <m/>
    <m/>
    <n v="50000"/>
    <m/>
    <n v="45"/>
  </r>
  <r>
    <s v="3111113023172O10E10113C01A02E912567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2"/>
    <s v="5"/>
    <n v="5671"/>
    <s v="HERRAMIENTAS Y MÁQUINAS-HERRAMIENTA"/>
    <n v="110125"/>
    <n v="30000"/>
    <m/>
    <n v="30000"/>
    <s v="Herramientas, refacciones y accesorios"/>
    <s v="FEBRERO "/>
    <m/>
    <n v="30000"/>
    <m/>
    <m/>
    <m/>
    <m/>
    <m/>
    <m/>
    <m/>
    <m/>
    <m/>
    <m/>
    <n v="30000"/>
    <m/>
    <n v="45"/>
  </r>
  <r>
    <s v="3111113036181O21E21115C01A01E9112491110125993"/>
    <n v="31111"/>
    <s v="13"/>
    <s v="SECRETARÍA GENERAL"/>
    <s v="15C01A01"/>
    <s v="15"/>
    <x v="13"/>
    <s v="C"/>
    <s v="01"/>
    <x v="105"/>
    <s v="A"/>
    <s v="01"/>
    <s v="Observación del Seguimiento de Acuerdos del Ayuntamiento en seguimiento"/>
    <s v="6"/>
    <s v="181"/>
    <s v="O21"/>
    <s v="E211"/>
    <m/>
    <s v="1303"/>
    <s v="DIRECCIÓN DE ARCHIVO MUNICIPAL"/>
    <s v="E"/>
    <s v="91"/>
    <n v="1"/>
    <s v="2"/>
    <n v="2491"/>
    <s v="OTROS MATERIALES Y ARTÍCULOS DE CONSTRUCCIÓN Y REPARACIÓN"/>
    <n v="110125"/>
    <n v="45000"/>
    <m/>
    <n v="45000"/>
    <s v="LICITACIÓN PARA COMPRA DE PINTURA EPOXICA PARA EL AUDITORIO"/>
    <s v="FEBRERO "/>
    <m/>
    <n v="45000"/>
    <m/>
    <m/>
    <m/>
    <m/>
    <m/>
    <m/>
    <m/>
    <m/>
    <m/>
    <m/>
    <n v="45000"/>
    <m/>
    <n v="45"/>
  </r>
  <r>
    <s v="3111113023172O10E10113C01A03E911382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1"/>
    <s v="3"/>
    <n v="3821"/>
    <s v="GASTOS DE ORDEN SOCIAL Y CULTURAL"/>
    <n v="110125"/>
    <n v="800000"/>
    <m/>
    <n v="800000"/>
    <s v="Cena por el dia del Bombero"/>
    <s v="FEBRERO "/>
    <m/>
    <n v="800000"/>
    <m/>
    <m/>
    <m/>
    <m/>
    <m/>
    <m/>
    <m/>
    <m/>
    <m/>
    <m/>
    <n v="800000"/>
    <m/>
    <n v="45"/>
  </r>
  <r>
    <s v="3111113023172O10E10113C01A03E912523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2"/>
    <s v="5"/>
    <n v="5231"/>
    <s v="CÁMARAS FOTOGRÁFICAS Y DE VIDEO"/>
    <n v="110125"/>
    <n v="180000"/>
    <m/>
    <n v="180000"/>
    <s v="Camaras profesionales, estabilizadores y baterias"/>
    <s v="FEBRERO "/>
    <m/>
    <n v="180000"/>
    <m/>
    <m/>
    <m/>
    <m/>
    <m/>
    <m/>
    <m/>
    <m/>
    <m/>
    <m/>
    <n v="180000"/>
    <m/>
    <n v="45"/>
  </r>
  <r>
    <s v="3111113023172O10E10113C01A03E912511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2"/>
    <s v="5"/>
    <n v="5111"/>
    <s v="MUEBLES DE OFICINA Y ESTANTERÍA"/>
    <n v="110125"/>
    <n v="100000"/>
    <n v="-50000"/>
    <n v="50000"/>
    <s v="Muebles de oficina"/>
    <s v="MARZO "/>
    <m/>
    <m/>
    <n v="50000"/>
    <m/>
    <m/>
    <m/>
    <m/>
    <m/>
    <m/>
    <m/>
    <m/>
    <m/>
    <n v="50000"/>
    <m/>
    <n v="45"/>
  </r>
  <r>
    <s v="3111113023172O10E10113C01A03E911256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1"/>
    <s v="2"/>
    <n v="2561"/>
    <s v="FIBRAS SINTÉTICAS, HULES, PLÁSTICOS Y DERIVADOS"/>
    <n v="110125"/>
    <n v="50000"/>
    <m/>
    <n v="50000"/>
    <s v="Necesidades de Fondo Revolvente "/>
    <s v="FEBRERO, ABRIL, MAYO, JULIO, SEPTIEMBRE, NOVIEMBRE "/>
    <m/>
    <n v="5000"/>
    <m/>
    <n v="10000"/>
    <n v="5000"/>
    <m/>
    <n v="10000"/>
    <m/>
    <n v="5000"/>
    <m/>
    <n v="15000"/>
    <m/>
    <n v="50000"/>
    <m/>
    <n v="45"/>
  </r>
  <r>
    <s v="3111113036181O21E21115C01A01E9112481110125993"/>
    <n v="31111"/>
    <s v="13"/>
    <s v="SECRETARÍA GENERAL"/>
    <s v="15C01A01"/>
    <s v="15"/>
    <x v="13"/>
    <s v="C"/>
    <s v="01"/>
    <x v="105"/>
    <s v="A"/>
    <s v="01"/>
    <s v="Observación del Seguimiento de Acuerdos del Ayuntamiento en seguimiento"/>
    <s v="6"/>
    <s v="181"/>
    <s v="O21"/>
    <s v="E211"/>
    <m/>
    <s v="1303"/>
    <s v="DIRECCIÓN DE ARCHIVO MUNICIPAL"/>
    <s v="E"/>
    <s v="91"/>
    <n v="1"/>
    <s v="2"/>
    <n v="2481"/>
    <s v="MATERIALES COMPLEMENTARIOS"/>
    <n v="110125"/>
    <n v="20000"/>
    <m/>
    <n v="20000"/>
    <s v="LICITACIÓ PARA COMPRA DE PERSIANAS PARA EL AUDITORIO"/>
    <s v="ABRIL "/>
    <m/>
    <m/>
    <m/>
    <n v="20000"/>
    <m/>
    <m/>
    <m/>
    <m/>
    <m/>
    <m/>
    <m/>
    <m/>
    <n v="20000"/>
    <m/>
    <n v="45"/>
  </r>
  <r>
    <s v="3111113036181O21E21115C01A01E9112541110125993"/>
    <n v="31111"/>
    <s v="13"/>
    <s v="SECRETARÍA GENERAL"/>
    <s v="15C01A01"/>
    <s v="15"/>
    <x v="13"/>
    <s v="C"/>
    <s v="01"/>
    <x v="105"/>
    <s v="A"/>
    <s v="01"/>
    <s v="Observación del Seguimiento de Acuerdos del Ayuntamiento en seguimiento"/>
    <s v="6"/>
    <s v="181"/>
    <s v="O21"/>
    <s v="E211"/>
    <m/>
    <s v="1303"/>
    <s v="DIRECCIÓN DE ARCHIVO MUNICIPAL"/>
    <s v="E"/>
    <s v="91"/>
    <n v="1"/>
    <s v="2"/>
    <n v="2541"/>
    <s v="MATERIALES, ACCESORIOS Y SUMINISTROS MÉDICOS"/>
    <n v="110125"/>
    <n v="16000"/>
    <m/>
    <n v="16000"/>
    <s v="LICITACIÓN PARA COMPRA DE CUBRE BOCAS, GUANTES DE LATEX Y GORROS QUIRURGICOS PARA RESTAURACIÓN DE LIBROS"/>
    <s v="FEBRERO "/>
    <m/>
    <n v="16000"/>
    <m/>
    <m/>
    <m/>
    <m/>
    <m/>
    <m/>
    <m/>
    <m/>
    <m/>
    <m/>
    <n v="16000"/>
    <m/>
    <n v="45"/>
  </r>
  <r>
    <s v="3111113023172O10E10113C01A04E9112721110125993"/>
    <n v="31111"/>
    <s v="13"/>
    <s v="SECRETARÍA GENERAL"/>
    <s v="13C01A04"/>
    <s v="13"/>
    <x v="10"/>
    <s v="C"/>
    <s v="01"/>
    <x v="15"/>
    <s v="A"/>
    <s v="04"/>
    <s v="Atención de servicios donde se requiera determinar el origen y la causa del siniestro"/>
    <s v="3"/>
    <s v="172"/>
    <s v="O10"/>
    <s v="E101"/>
    <m/>
    <s v="1302"/>
    <s v="COORDINACIÓN MUNICIPAL DE GESTIÓN INTEGRAL DE RIESGOS, PROTECCIÓN CIVIL Y BOMBEROS "/>
    <s v="E"/>
    <s v="91"/>
    <n v="1"/>
    <s v="2"/>
    <n v="2721"/>
    <s v="PRENDAS DE SEGURIDAD Y PROTECCIÓN PERSONAL"/>
    <n v="110125"/>
    <n v="500000"/>
    <m/>
    <n v="500000"/>
    <s v="Equipos contra incendios "/>
    <s v="FEBRERO "/>
    <m/>
    <n v="500000"/>
    <m/>
    <m/>
    <m/>
    <m/>
    <m/>
    <m/>
    <m/>
    <m/>
    <m/>
    <m/>
    <n v="500000"/>
    <m/>
    <n v="45"/>
  </r>
  <r>
    <s v="3111113023172O10E10113C01A04E9112711110125993"/>
    <n v="31111"/>
    <s v="13"/>
    <s v="SECRETARÍA GENERAL"/>
    <s v="13C01A04"/>
    <s v="13"/>
    <x v="10"/>
    <s v="C"/>
    <s v="01"/>
    <x v="15"/>
    <s v="A"/>
    <s v="04"/>
    <s v="Atención de servicios donde se requiera determinar el origen y la causa del siniestro"/>
    <s v="3"/>
    <s v="172"/>
    <s v="O10"/>
    <s v="E101"/>
    <m/>
    <s v="1302"/>
    <s v="COORDINACIÓN MUNICIPAL DE GESTIÓN INTEGRAL DE RIESGOS, PROTECCIÓN CIVIL Y BOMBEROS "/>
    <s v="E"/>
    <s v="91"/>
    <n v="1"/>
    <s v="2"/>
    <n v="2711"/>
    <s v="VESTUARIO Y UNIFORMES"/>
    <n v="110125"/>
    <n v="500000"/>
    <m/>
    <n v="500000"/>
    <s v="Uniformes de estacion "/>
    <s v="FEBRERO "/>
    <m/>
    <n v="500000"/>
    <m/>
    <m/>
    <m/>
    <m/>
    <m/>
    <m/>
    <m/>
    <m/>
    <m/>
    <m/>
    <n v="500000"/>
    <m/>
    <n v="45"/>
  </r>
  <r>
    <s v="3111113023172O10E10113C01A04E9125651110125993"/>
    <n v="31111"/>
    <s v="13"/>
    <s v="SECRETARÍA GENERAL"/>
    <s v="13C01A04"/>
    <s v="13"/>
    <x v="10"/>
    <s v="C"/>
    <s v="01"/>
    <x v="15"/>
    <s v="A"/>
    <s v="04"/>
    <s v="Atención de servicios donde se requiera determinar el origen y la causa del siniestro"/>
    <s v="3"/>
    <s v="172"/>
    <s v="O10"/>
    <s v="E101"/>
    <m/>
    <s v="1302"/>
    <s v="COORDINACIÓN MUNICIPAL DE GESTIÓN INTEGRAL DE RIESGOS, PROTECCIÓN CIVIL Y BOMBEROS "/>
    <s v="E"/>
    <s v="91"/>
    <n v="2"/>
    <s v="5"/>
    <n v="5651"/>
    <s v="EQUIPO DE COMUNICACIÓN Y TELECOMUNICACIÓN"/>
    <n v="110125"/>
    <n v="100000"/>
    <m/>
    <n v="100000"/>
    <s v="Equipamiento de comunicacion"/>
    <s v="FEBRERO "/>
    <m/>
    <n v="100000"/>
    <m/>
    <m/>
    <m/>
    <m/>
    <m/>
    <m/>
    <m/>
    <m/>
    <m/>
    <m/>
    <n v="100000"/>
    <m/>
    <n v="45"/>
  </r>
  <r>
    <s v="3111113076181O21E21115C04A02E9113361110125993"/>
    <n v="31111"/>
    <s v="13"/>
    <s v="SECRETARÍA GENERAL"/>
    <s v="15C04A02"/>
    <s v="15"/>
    <x v="13"/>
    <s v="C"/>
    <s v="04"/>
    <x v="106"/>
    <s v="A"/>
    <s v="02"/>
    <s v="Atención a las solicitudes de gestión de los ediles"/>
    <s v="6"/>
    <s v="181"/>
    <s v="O21"/>
    <s v="E211"/>
    <m/>
    <s v="1307"/>
    <s v="UNIDAD DE SALA EDILICIA"/>
    <s v="E"/>
    <s v="91"/>
    <n v="1"/>
    <s v="3"/>
    <n v="3361"/>
    <s v="SERVICIOS DE APOYO ADMINISTRATIVO, TRADUCCIÓN, FOTOCOPIADO E IMPRESIÓN"/>
    <n v="110125"/>
    <n v="80000"/>
    <m/>
    <n v="80000"/>
    <s v="LICITACION PARA ELABORACIÓN DE PAPELERÍA OFICIAL"/>
    <s v="FEBRERO "/>
    <m/>
    <n v="80000"/>
    <m/>
    <m/>
    <m/>
    <m/>
    <m/>
    <m/>
    <m/>
    <m/>
    <m/>
    <m/>
    <n v="80000"/>
    <m/>
    <n v="45"/>
  </r>
  <r>
    <s v="3111113023172O10E10113C01A05E911294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2"/>
    <n v="2941"/>
    <s v="REFACCIONES Y ACCESORIOS MENORES DE EQUIPO DE CÓMPUTO Y TECNOLOGÍAS DE LA INFORMACIÓN"/>
    <n v="110125"/>
    <n v="180000"/>
    <m/>
    <n v="180000"/>
    <s v="moden , teclados "/>
    <s v="FEBRERO "/>
    <m/>
    <n v="180000"/>
    <m/>
    <m/>
    <m/>
    <m/>
    <m/>
    <m/>
    <m/>
    <m/>
    <m/>
    <m/>
    <n v="180000"/>
    <m/>
    <n v="45"/>
  </r>
  <r>
    <s v="3111113023172O10E10113C01A05E911214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2"/>
    <n v="2141"/>
    <s v="MATERIALES, ÚTILES Y EQUIPOS MENORES DE TECNOLOGÍAS DE LA INFORMACIÓN Y COMUNICACIONES"/>
    <n v="110125"/>
    <n v="108366"/>
    <m/>
    <n v="108366"/>
    <s v="Tinta para Plotter (ADICIONAL)"/>
    <s v="FEBRERO "/>
    <m/>
    <n v="108366"/>
    <m/>
    <m/>
    <m/>
    <m/>
    <m/>
    <m/>
    <m/>
    <m/>
    <m/>
    <m/>
    <n v="108366"/>
    <m/>
    <n v="45"/>
  </r>
  <r>
    <s v="3111113023172O10E10113C01A05E911211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2"/>
    <n v="2111"/>
    <s v="MATERIALES, ÚTILES Y EQUIPOS MENORES DE OFICINA"/>
    <n v="110125"/>
    <n v="50000"/>
    <m/>
    <n v="50000"/>
    <s v="Papel para plotter (impresion de mapas) (ADICIONAL)"/>
    <s v="FEBRERO "/>
    <m/>
    <n v="50000"/>
    <m/>
    <m/>
    <m/>
    <m/>
    <m/>
    <m/>
    <m/>
    <m/>
    <m/>
    <m/>
    <n v="50000"/>
    <m/>
    <n v="45"/>
  </r>
  <r>
    <s v="3111113023172O10E10113C01A06E9125151110125993"/>
    <n v="31111"/>
    <s v="13"/>
    <s v="SECRETARÍA GENERAL"/>
    <s v="13C01A06"/>
    <s v="13"/>
    <x v="10"/>
    <s v="C"/>
    <s v="01"/>
    <x v="15"/>
    <s v="A"/>
    <s v="06"/>
    <s v="Emisión de avisos Meteorológicos en el Municipio de Guadalajara."/>
    <s v="3"/>
    <s v="172"/>
    <s v="O10"/>
    <s v="E101"/>
    <m/>
    <s v="1302"/>
    <s v="COORDINACIÓN MUNICIPAL DE GESTIÓN INTEGRAL DE RIESGOS, PROTECCIÓN CIVIL Y BOMBEROS "/>
    <s v="E"/>
    <s v="91"/>
    <n v="2"/>
    <s v="5"/>
    <n v="5151"/>
    <s v="EQUIPO DE CÓMPUTO Y DE TECNOLOGÍAS DE LA INFORMACIÓN"/>
    <n v="110125"/>
    <n v="900000"/>
    <m/>
    <n v="900000"/>
    <s v="Equipamiento tecnologico"/>
    <s v="FEBRERO "/>
    <m/>
    <n v="900000"/>
    <m/>
    <m/>
    <m/>
    <m/>
    <m/>
    <m/>
    <m/>
    <m/>
    <m/>
    <m/>
    <n v="900000"/>
    <m/>
    <n v="45"/>
  </r>
  <r>
    <s v="3111113036181O21E21115C01A01E9112911110125993"/>
    <n v="31111"/>
    <s v="13"/>
    <s v="SECRETARÍA GENERAL"/>
    <s v="15C01A01"/>
    <s v="15"/>
    <x v="13"/>
    <s v="C"/>
    <s v="01"/>
    <x v="105"/>
    <s v="A"/>
    <s v="01"/>
    <s v="Observación del Seguimiento de Acuerdos del Ayuntamiento en seguimiento"/>
    <s v="6"/>
    <s v="181"/>
    <s v="O21"/>
    <s v="E211"/>
    <m/>
    <s v="1303"/>
    <s v="DIRECCIÓN DE ARCHIVO MUNICIPAL"/>
    <s v="E"/>
    <s v="91"/>
    <n v="1"/>
    <s v="2"/>
    <n v="2911"/>
    <s v="HERRAMIENTAS MENORES"/>
    <n v="110125"/>
    <n v="15000"/>
    <m/>
    <n v="15000"/>
    <s v="LICITACION PARA COMPRA DE MALLA SOMBRA"/>
    <s v="MARZO "/>
    <m/>
    <m/>
    <n v="15000"/>
    <m/>
    <m/>
    <m/>
    <m/>
    <m/>
    <m/>
    <m/>
    <m/>
    <m/>
    <n v="15000"/>
    <m/>
    <n v="45"/>
  </r>
  <r>
    <s v="3111110035226O14E14322C01A04E9113361110125993"/>
    <n v="31111"/>
    <s v="10"/>
    <s v="COORDINACIÓN GENERAL DE GESTIÓN INTEGRAL DE LA CIUDAD"/>
    <s v="22C01A04"/>
    <s v="22"/>
    <x v="23"/>
    <s v="C"/>
    <s v="01"/>
    <x v="78"/>
    <s v="A"/>
    <s v="04"/>
    <s v="Elaboración de proyectos arquitectónicos de Entornos Escolares y Zonas Escolares en 2025"/>
    <s v="5"/>
    <s v="226"/>
    <s v="O14"/>
    <s v="E143"/>
    <m/>
    <s v="1003"/>
    <s v="DIRECCIÓN DE MOVILIDAD Y TRANSPORTE"/>
    <s v="E"/>
    <s v="91"/>
    <n v="1"/>
    <s v="3"/>
    <n v="3361"/>
    <s v="SERVICIOS DE APOYO ADMINISTRATIVO, TRADUCCIÓN, FOTOCOPIADO E IMPRESIÓN"/>
    <n v="110125"/>
    <n v="155520"/>
    <n v="-77760"/>
    <n v="77760"/>
    <s v="Para la operaciòn de la Direcciòn "/>
    <s v="FEBRERO"/>
    <m/>
    <n v="77760"/>
    <m/>
    <m/>
    <m/>
    <m/>
    <m/>
    <m/>
    <m/>
    <m/>
    <m/>
    <m/>
    <n v="77760"/>
    <m/>
    <n v="45"/>
  </r>
  <r>
    <s v="3111113046181O21E21115C01A01E9111131150125993"/>
    <n v="31111"/>
    <s v="13"/>
    <s v="SECRETARÍA GENERAL"/>
    <s v="15C01A01"/>
    <s v="15"/>
    <x v="13"/>
    <s v="C"/>
    <s v="01"/>
    <x v="105"/>
    <s v="A"/>
    <s v="01"/>
    <s v="Observación del Seguimiento de Acuerdos del Ayuntamiento en seguimiento"/>
    <s v="6"/>
    <s v="181"/>
    <s v="O21"/>
    <s v="E211"/>
    <m/>
    <s v="1304"/>
    <s v="ENLACE CON EL AYUNTAMIENTO"/>
    <s v="E"/>
    <s v="91"/>
    <n v="1"/>
    <s v="1"/>
    <s v="1131"/>
    <s v="SUELDO BASE"/>
    <n v="150125"/>
    <m/>
    <m/>
    <n v="810536.39999999991"/>
    <m/>
    <s v="ENERO "/>
    <n v="810536.39999999991"/>
    <m/>
    <m/>
    <m/>
    <m/>
    <m/>
    <m/>
    <m/>
    <m/>
    <m/>
    <m/>
    <m/>
    <n v="810536.39999999991"/>
    <m/>
    <n v="45"/>
  </r>
  <r>
    <s v="3111113046181O21E21115C01A01E9111221150125993"/>
    <n v="31111"/>
    <s v="13"/>
    <s v="SECRETARÍA GENERAL"/>
    <s v="15C01A01"/>
    <s v="15"/>
    <x v="13"/>
    <s v="C"/>
    <s v="01"/>
    <x v="105"/>
    <s v="A"/>
    <s v="01"/>
    <s v="Observación del Seguimiento de Acuerdos del Ayuntamiento en seguimiento"/>
    <s v="6"/>
    <s v="181"/>
    <s v="O21"/>
    <s v="E211"/>
    <m/>
    <s v="1304"/>
    <s v="ENLACE CON EL AYUNTAMIENTO"/>
    <s v="E"/>
    <s v="91"/>
    <n v="1"/>
    <s v="1"/>
    <s v="1221"/>
    <s v="SUELDO PARA PERSONAL EVENTUAL"/>
    <n v="150125"/>
    <m/>
    <m/>
    <n v="186600"/>
    <m/>
    <s v="ENERO "/>
    <n v="186600"/>
    <m/>
    <m/>
    <m/>
    <m/>
    <m/>
    <m/>
    <m/>
    <m/>
    <m/>
    <m/>
    <m/>
    <n v="186600"/>
    <m/>
    <n v="45"/>
  </r>
  <r>
    <s v="3111113046181O21E21115C01A01E9111321150125993"/>
    <n v="31111"/>
    <s v="13"/>
    <s v="SECRETARÍA GENERAL"/>
    <s v="15C01A01"/>
    <s v="15"/>
    <x v="13"/>
    <s v="C"/>
    <s v="01"/>
    <x v="105"/>
    <s v="A"/>
    <s v="01"/>
    <s v="Observación del Seguimiento de Acuerdos del Ayuntamiento en seguimiento"/>
    <s v="6"/>
    <s v="181"/>
    <s v="O21"/>
    <s v="E211"/>
    <m/>
    <s v="1304"/>
    <s v="ENLACE CON EL AYUNTAMIENTO"/>
    <s v="E"/>
    <s v="91"/>
    <n v="1"/>
    <s v="1"/>
    <s v="1321"/>
    <s v="PRIMAS DE VACACIONES, DOMINICAL Y GRATIFICACIÓN DE FIN DE AÑO"/>
    <n v="150125"/>
    <m/>
    <m/>
    <n v="123831.95"/>
    <m/>
    <s v="ENERO "/>
    <n v="123831.95"/>
    <m/>
    <m/>
    <m/>
    <m/>
    <m/>
    <m/>
    <m/>
    <m/>
    <m/>
    <m/>
    <m/>
    <n v="123831.95"/>
    <m/>
    <n v="45"/>
  </r>
  <r>
    <s v="3111113046181O21E21115C01A01E9111321150125993"/>
    <n v="31111"/>
    <s v="13"/>
    <s v="SECRETARÍA GENERAL"/>
    <s v="15C01A01"/>
    <s v="15"/>
    <x v="13"/>
    <s v="C"/>
    <s v="01"/>
    <x v="105"/>
    <s v="A"/>
    <s v="01"/>
    <s v="Observación del Seguimiento de Acuerdos del Ayuntamiento en seguimiento"/>
    <s v="6"/>
    <s v="181"/>
    <s v="O21"/>
    <s v="E211"/>
    <m/>
    <s v="1304"/>
    <s v="ENLACE CON EL AYUNTAMIENTO"/>
    <s v="E"/>
    <s v="91"/>
    <n v="1"/>
    <s v="1"/>
    <s v="1321"/>
    <s v="PRIMAS DE VACACIONES, DOMINICAL Y GRATIFICACIÓN DE FIN DE AÑO"/>
    <n v="150125"/>
    <m/>
    <m/>
    <n v="23883.33"/>
    <m/>
    <s v="ENERO "/>
    <n v="23883.33"/>
    <m/>
    <m/>
    <m/>
    <m/>
    <m/>
    <m/>
    <m/>
    <m/>
    <m/>
    <m/>
    <m/>
    <n v="23883.33"/>
    <m/>
    <n v="45"/>
  </r>
  <r>
    <s v="3111113046181O21E21115C01A01E9111411150125993"/>
    <n v="31111"/>
    <s v="13"/>
    <s v="SECRETARÍA GENERAL"/>
    <s v="15C01A01"/>
    <s v="15"/>
    <x v="13"/>
    <s v="C"/>
    <s v="01"/>
    <x v="105"/>
    <s v="A"/>
    <s v="01"/>
    <s v="Observación del Seguimiento de Acuerdos del Ayuntamiento en seguimiento"/>
    <s v="6"/>
    <s v="181"/>
    <s v="O21"/>
    <s v="E211"/>
    <m/>
    <s v="1304"/>
    <s v="ENLACE CON EL AYUNTAMIENTO"/>
    <s v="E"/>
    <s v="91"/>
    <n v="1"/>
    <s v="1"/>
    <s v="1411"/>
    <s v="APORTACIONES DE SEGURIDAD SOCIAL"/>
    <n v="150125"/>
    <m/>
    <m/>
    <n v="194528.63999999998"/>
    <m/>
    <s v="ENERO "/>
    <n v="194528.63999999998"/>
    <m/>
    <m/>
    <m/>
    <m/>
    <m/>
    <m/>
    <m/>
    <m/>
    <m/>
    <m/>
    <m/>
    <n v="194528.63999999998"/>
    <m/>
    <n v="45"/>
  </r>
  <r>
    <s v="3111113046181O21E21115C01A01E9111411150125993"/>
    <n v="31111"/>
    <s v="13"/>
    <s v="SECRETARÍA GENERAL"/>
    <s v="15C01A01"/>
    <s v="15"/>
    <x v="13"/>
    <s v="C"/>
    <s v="01"/>
    <x v="105"/>
    <s v="A"/>
    <s v="01"/>
    <s v="Observación del Seguimiento de Acuerdos del Ayuntamiento en seguimiento"/>
    <s v="6"/>
    <s v="181"/>
    <s v="O21"/>
    <s v="E211"/>
    <m/>
    <s v="1304"/>
    <s v="ENLACE CON EL AYUNTAMIENTO"/>
    <s v="E"/>
    <s v="91"/>
    <n v="1"/>
    <s v="1"/>
    <s v="1411"/>
    <s v="APORTACIONES DE SEGURIDAD SOCIAL"/>
    <n v="150125"/>
    <m/>
    <m/>
    <n v="41270.399999999994"/>
    <m/>
    <s v="ENERO "/>
    <n v="41270.399999999994"/>
    <m/>
    <m/>
    <m/>
    <m/>
    <m/>
    <m/>
    <m/>
    <m/>
    <m/>
    <m/>
    <m/>
    <n v="41270.399999999994"/>
    <m/>
    <n v="45"/>
  </r>
  <r>
    <s v="3111113046181O21E21115C01A01E9111421150125993"/>
    <n v="31111"/>
    <s v="13"/>
    <s v="SECRETARÍA GENERAL"/>
    <s v="15C01A01"/>
    <s v="15"/>
    <x v="13"/>
    <s v="C"/>
    <s v="01"/>
    <x v="105"/>
    <s v="A"/>
    <s v="01"/>
    <s v="Observación del Seguimiento de Acuerdos del Ayuntamiento en seguimiento"/>
    <s v="6"/>
    <s v="181"/>
    <s v="O21"/>
    <s v="E211"/>
    <m/>
    <s v="1304"/>
    <s v="ENLACE CON EL AYUNTAMIENTO"/>
    <s v="E"/>
    <s v="91"/>
    <n v="1"/>
    <s v="1"/>
    <s v="1421"/>
    <s v="APORTACIONES A FONDOS DE VIVIENDA"/>
    <n v="150125"/>
    <m/>
    <m/>
    <n v="24316.079999999998"/>
    <m/>
    <s v="ENERO "/>
    <n v="24316.079999999998"/>
    <m/>
    <m/>
    <m/>
    <m/>
    <m/>
    <m/>
    <m/>
    <m/>
    <m/>
    <m/>
    <m/>
    <n v="24316.079999999998"/>
    <m/>
    <n v="45"/>
  </r>
  <r>
    <s v="3111113046181O21E21115C01A01E9111421150125993"/>
    <n v="31111"/>
    <s v="13"/>
    <s v="SECRETARÍA GENERAL"/>
    <s v="15C01A01"/>
    <s v="15"/>
    <x v="13"/>
    <s v="C"/>
    <s v="01"/>
    <x v="105"/>
    <s v="A"/>
    <s v="01"/>
    <s v="Observación del Seguimiento de Acuerdos del Ayuntamiento en seguimiento"/>
    <s v="6"/>
    <s v="181"/>
    <s v="O21"/>
    <s v="E211"/>
    <m/>
    <s v="1304"/>
    <s v="ENLACE CON EL AYUNTAMIENTO"/>
    <s v="E"/>
    <s v="91"/>
    <n v="1"/>
    <s v="1"/>
    <s v="1421"/>
    <s v="APORTACIONES A FONDOS DE VIVIENDA"/>
    <n v="150125"/>
    <m/>
    <m/>
    <n v="5158.7999999999993"/>
    <m/>
    <s v="ENERO "/>
    <n v="5158.7999999999993"/>
    <m/>
    <m/>
    <m/>
    <m/>
    <m/>
    <m/>
    <m/>
    <m/>
    <m/>
    <m/>
    <m/>
    <n v="5158.7999999999993"/>
    <m/>
    <n v="45"/>
  </r>
  <r>
    <s v="3111113046181O21E21115C01A01E9111431150125993"/>
    <n v="31111"/>
    <s v="13"/>
    <s v="SECRETARÍA GENERAL"/>
    <s v="15C01A01"/>
    <s v="15"/>
    <x v="13"/>
    <s v="C"/>
    <s v="01"/>
    <x v="105"/>
    <s v="A"/>
    <s v="01"/>
    <s v="Observación del Seguimiento de Acuerdos del Ayuntamiento en seguimiento"/>
    <s v="6"/>
    <s v="181"/>
    <s v="O21"/>
    <s v="E211"/>
    <m/>
    <s v="1304"/>
    <s v="ENLACE CON EL AYUNTAMIENTO"/>
    <s v="E"/>
    <s v="91"/>
    <n v="1"/>
    <s v="1"/>
    <s v="1431"/>
    <s v="APORTACIONES AL SISTEMA PARA EL RETIRO"/>
    <n v="150125"/>
    <m/>
    <m/>
    <n v="16210.800000000001"/>
    <m/>
    <s v="ENERO "/>
    <n v="16210.800000000001"/>
    <m/>
    <m/>
    <m/>
    <m/>
    <m/>
    <m/>
    <m/>
    <m/>
    <m/>
    <m/>
    <m/>
    <n v="16210.800000000001"/>
    <m/>
    <n v="45"/>
  </r>
  <r>
    <s v="3111113046181O21E21115C01A01E9111431150125993"/>
    <n v="31111"/>
    <s v="13"/>
    <s v="SECRETARÍA GENERAL"/>
    <s v="15C01A01"/>
    <s v="15"/>
    <x v="13"/>
    <s v="C"/>
    <s v="01"/>
    <x v="105"/>
    <s v="A"/>
    <s v="01"/>
    <s v="Observación del Seguimiento de Acuerdos del Ayuntamiento en seguimiento"/>
    <s v="6"/>
    <s v="181"/>
    <s v="O21"/>
    <s v="E211"/>
    <m/>
    <s v="1304"/>
    <s v="ENLACE CON EL AYUNTAMIENTO"/>
    <s v="E"/>
    <s v="91"/>
    <n v="1"/>
    <s v="1"/>
    <s v="1431"/>
    <s v="APORTACIONES AL SISTEMA PARA EL RETIRO"/>
    <n v="150125"/>
    <m/>
    <m/>
    <n v="3439.2000000000003"/>
    <m/>
    <s v="ENERO "/>
    <n v="3439.2000000000003"/>
    <m/>
    <m/>
    <m/>
    <m/>
    <m/>
    <m/>
    <m/>
    <m/>
    <m/>
    <m/>
    <m/>
    <n v="3439.2000000000003"/>
    <m/>
    <n v="45"/>
  </r>
  <r>
    <s v="3111113036181O21E21115C01A01E9112111110125993"/>
    <n v="31111"/>
    <s v="13"/>
    <s v="SECRETARÍA GENERAL"/>
    <s v="15C01A01"/>
    <s v="15"/>
    <x v="13"/>
    <s v="C"/>
    <s v="01"/>
    <x v="105"/>
    <s v="A"/>
    <s v="01"/>
    <s v="Observación del Seguimiento de Acuerdos del Ayuntamiento en seguimiento"/>
    <s v="6"/>
    <s v="181"/>
    <s v="O21"/>
    <s v="E211"/>
    <m/>
    <s v="1303"/>
    <s v="DIRECCIÓN DE ARCHIVO MUNICIPAL"/>
    <s v="E"/>
    <s v="91"/>
    <n v="1"/>
    <s v="2"/>
    <n v="2111"/>
    <s v="MATERIALES, ÚTILES Y EQUIPOS MENORES DE OFICINA"/>
    <n v="110125"/>
    <n v="5000"/>
    <m/>
    <n v="5000"/>
    <s v="COMPRA POR FONDO REVOLVENTE DE PAPEL COUCHE PARA PORTADAS DE GACETA"/>
    <s v="FEBRERO "/>
    <m/>
    <n v="5000"/>
    <m/>
    <m/>
    <m/>
    <m/>
    <m/>
    <m/>
    <m/>
    <m/>
    <m/>
    <m/>
    <n v="5000"/>
    <m/>
    <n v="45"/>
  </r>
  <r>
    <s v="3111113146181O11E11115C06A01E9113361110125993"/>
    <n v="31111"/>
    <s v="13"/>
    <s v="SECRETARÍA GENERAL"/>
    <s v="15C06A01"/>
    <s v="15"/>
    <x v="13"/>
    <s v="C"/>
    <s v="06"/>
    <x v="107"/>
    <s v="A"/>
    <s v="01"/>
    <s v="Emisión de orden de protección a mujeres en situación de violencia"/>
    <s v="6"/>
    <s v="181"/>
    <s v="O11"/>
    <s v="E111"/>
    <m/>
    <n v="1314"/>
    <s v="DIRECCIÓN DE JUSTICIA CIVICA MUNICIPAL"/>
    <s v="E"/>
    <s v="91"/>
    <n v="1"/>
    <s v="3"/>
    <n v="3361"/>
    <s v="SERVICIOS DE APOYO ADMINISTRATIVO, TRADUCCIÓN, FOTOCOPIADO E IMPRESIÓN"/>
    <n v="110125"/>
    <n v="75200"/>
    <m/>
    <n v="75200"/>
    <s v="Licitación para impresos oficiales "/>
    <s v="FEBRERO "/>
    <m/>
    <n v="75200"/>
    <m/>
    <m/>
    <m/>
    <m/>
    <m/>
    <m/>
    <m/>
    <m/>
    <m/>
    <m/>
    <n v="75200"/>
    <m/>
    <n v="45"/>
  </r>
  <r>
    <s v="3111113096181O21E21115C01A01E9111131150125993"/>
    <n v="31111"/>
    <s v="13"/>
    <s v="SECRETARÍA GENERAL"/>
    <s v="15C01A01"/>
    <s v="15"/>
    <x v="13"/>
    <s v="C"/>
    <s v="01"/>
    <x v="105"/>
    <s v="A"/>
    <s v="01"/>
    <s v="Observación del Seguimiento de Acuerdos del Ayuntamiento en seguimiento"/>
    <s v="6"/>
    <s v="181"/>
    <s v="O21"/>
    <s v="E211"/>
    <m/>
    <s v="1309"/>
    <s v="DIRECCIÓN DE ASUNTOS POLÍTICOS"/>
    <s v="E"/>
    <s v="91"/>
    <n v="1"/>
    <s v="1"/>
    <s v="1131"/>
    <s v="SUELDO BASE"/>
    <n v="150125"/>
    <m/>
    <m/>
    <n v="1309426.56"/>
    <m/>
    <s v="ENERO"/>
    <n v="1309426.56"/>
    <m/>
    <m/>
    <m/>
    <m/>
    <m/>
    <m/>
    <m/>
    <m/>
    <m/>
    <m/>
    <m/>
    <n v="1309426.56"/>
    <m/>
    <n v="45"/>
  </r>
  <r>
    <s v="3111113096181O21E21115C01A01E9111221150125993"/>
    <n v="31111"/>
    <s v="13"/>
    <s v="SECRETARÍA GENERAL"/>
    <s v="15C01A01"/>
    <s v="15"/>
    <x v="13"/>
    <s v="C"/>
    <s v="01"/>
    <x v="105"/>
    <s v="A"/>
    <s v="01"/>
    <s v="Observación del Seguimiento de Acuerdos del Ayuntamiento en seguimiento"/>
    <s v="6"/>
    <s v="181"/>
    <s v="O21"/>
    <s v="E211"/>
    <m/>
    <s v="1309"/>
    <s v="DIRECCIÓN DE ASUNTOS POLÍTICOS"/>
    <s v="E"/>
    <s v="91"/>
    <n v="1"/>
    <s v="1"/>
    <s v="1221"/>
    <s v="SUELDO PARA PERSONAL EVENTUAL"/>
    <n v="150125"/>
    <m/>
    <m/>
    <n v="574560"/>
    <m/>
    <s v="ENERO"/>
    <n v="574560"/>
    <m/>
    <m/>
    <m/>
    <m/>
    <m/>
    <m/>
    <m/>
    <m/>
    <m/>
    <m/>
    <m/>
    <n v="574560"/>
    <m/>
    <n v="45"/>
  </r>
  <r>
    <s v="3111113096181O21E21115C01A01E9111321150125993"/>
    <n v="31111"/>
    <s v="13"/>
    <s v="SECRETARÍA GENERAL"/>
    <s v="15C01A01"/>
    <s v="15"/>
    <x v="13"/>
    <s v="C"/>
    <s v="01"/>
    <x v="105"/>
    <s v="A"/>
    <s v="01"/>
    <s v="Observación del Seguimiento de Acuerdos del Ayuntamiento en seguimiento"/>
    <s v="6"/>
    <s v="181"/>
    <s v="O21"/>
    <s v="E211"/>
    <m/>
    <s v="1309"/>
    <s v="DIRECCIÓN DE ASUNTOS POLÍTICOS"/>
    <s v="E"/>
    <s v="91"/>
    <n v="1"/>
    <s v="1"/>
    <s v="1321"/>
    <s v="PRIMAS DE VACACIONES, DOMINICAL Y GRATIFICACIÓN DE FIN DE AÑO"/>
    <n v="150125"/>
    <m/>
    <m/>
    <n v="200051.28"/>
    <m/>
    <s v="ENERO"/>
    <n v="200051.28"/>
    <m/>
    <m/>
    <m/>
    <m/>
    <m/>
    <m/>
    <m/>
    <m/>
    <m/>
    <m/>
    <m/>
    <n v="200051.28"/>
    <m/>
    <n v="45"/>
  </r>
  <r>
    <s v="3111113096181O21E21115C01A01E9111321150125993"/>
    <n v="31111"/>
    <s v="13"/>
    <s v="SECRETARÍA GENERAL"/>
    <s v="15C01A01"/>
    <s v="15"/>
    <x v="13"/>
    <s v="C"/>
    <s v="01"/>
    <x v="105"/>
    <s v="A"/>
    <s v="01"/>
    <s v="Observación del Seguimiento de Acuerdos del Ayuntamiento en seguimiento"/>
    <s v="6"/>
    <s v="181"/>
    <s v="O21"/>
    <s v="E211"/>
    <m/>
    <s v="1309"/>
    <s v="DIRECCIÓN DE ASUNTOS POLÍTICOS"/>
    <s v="E"/>
    <s v="91"/>
    <n v="1"/>
    <s v="1"/>
    <s v="1321"/>
    <s v="PRIMAS DE VACACIONES, DOMINICAL Y GRATIFICACIÓN DE FIN DE AÑO"/>
    <n v="150125"/>
    <m/>
    <m/>
    <n v="75733.33"/>
    <m/>
    <s v="ENERO"/>
    <n v="75733.33"/>
    <m/>
    <m/>
    <m/>
    <m/>
    <m/>
    <m/>
    <m/>
    <m/>
    <m/>
    <m/>
    <m/>
    <n v="75733.33"/>
    <m/>
    <n v="45"/>
  </r>
  <r>
    <s v="3111113096181O21E21115C01A01E9111411150125993"/>
    <n v="31111"/>
    <s v="13"/>
    <s v="SECRETARÍA GENERAL"/>
    <s v="15C01A01"/>
    <s v="15"/>
    <x v="13"/>
    <s v="C"/>
    <s v="01"/>
    <x v="105"/>
    <s v="A"/>
    <s v="01"/>
    <s v="Observación del Seguimiento de Acuerdos del Ayuntamiento en seguimiento"/>
    <s v="6"/>
    <s v="181"/>
    <s v="O21"/>
    <s v="E211"/>
    <m/>
    <s v="1309"/>
    <s v="DIRECCIÓN DE ASUNTOS POLÍTICOS"/>
    <s v="E"/>
    <s v="91"/>
    <n v="1"/>
    <s v="1"/>
    <s v="1411"/>
    <s v="APORTACIONES DE SEGURIDAD SOCIAL"/>
    <n v="150125"/>
    <m/>
    <m/>
    <n v="314262.48"/>
    <m/>
    <s v="ENERO"/>
    <n v="314262.48"/>
    <m/>
    <m/>
    <m/>
    <m/>
    <m/>
    <m/>
    <m/>
    <m/>
    <m/>
    <m/>
    <m/>
    <n v="314262.48"/>
    <m/>
    <n v="45"/>
  </r>
  <r>
    <s v="3111113096181O21E21115C01A01E9111411150125993"/>
    <n v="31111"/>
    <s v="13"/>
    <s v="SECRETARÍA GENERAL"/>
    <s v="15C01A01"/>
    <s v="15"/>
    <x v="13"/>
    <s v="C"/>
    <s v="01"/>
    <x v="105"/>
    <s v="A"/>
    <s v="01"/>
    <s v="Observación del Seguimiento de Acuerdos del Ayuntamiento en seguimiento"/>
    <s v="6"/>
    <s v="181"/>
    <s v="O21"/>
    <s v="E211"/>
    <m/>
    <s v="1309"/>
    <s v="DIRECCIÓN DE ASUNTOS POLÍTICOS"/>
    <s v="E"/>
    <s v="91"/>
    <n v="1"/>
    <s v="1"/>
    <s v="1411"/>
    <s v="APORTACIONES DE SEGURIDAD SOCIAL"/>
    <n v="150125"/>
    <m/>
    <m/>
    <n v="130867.20000000001"/>
    <m/>
    <s v="ENERO"/>
    <n v="130867.20000000001"/>
    <m/>
    <m/>
    <m/>
    <m/>
    <m/>
    <m/>
    <m/>
    <m/>
    <m/>
    <m/>
    <m/>
    <n v="130867.20000000001"/>
    <m/>
    <n v="45"/>
  </r>
  <r>
    <s v="3111113096181O21E21115C01A01E9111421150125993"/>
    <n v="31111"/>
    <s v="13"/>
    <s v="SECRETARÍA GENERAL"/>
    <s v="15C01A01"/>
    <s v="15"/>
    <x v="13"/>
    <s v="C"/>
    <s v="01"/>
    <x v="105"/>
    <s v="A"/>
    <s v="01"/>
    <s v="Observación del Seguimiento de Acuerdos del Ayuntamiento en seguimiento"/>
    <s v="6"/>
    <s v="181"/>
    <s v="O21"/>
    <s v="E211"/>
    <m/>
    <s v="1309"/>
    <s v="DIRECCIÓN DE ASUNTOS POLÍTICOS"/>
    <s v="E"/>
    <s v="91"/>
    <n v="1"/>
    <s v="1"/>
    <s v="1421"/>
    <s v="APORTACIONES A FONDOS DE VIVIENDA"/>
    <n v="150125"/>
    <m/>
    <m/>
    <n v="39282.720000000001"/>
    <m/>
    <s v="ENERO"/>
    <n v="39282.720000000001"/>
    <m/>
    <m/>
    <m/>
    <m/>
    <m/>
    <m/>
    <m/>
    <m/>
    <m/>
    <m/>
    <m/>
    <n v="39282.720000000001"/>
    <m/>
    <n v="45"/>
  </r>
  <r>
    <s v="3111113096181O21E21115C01A01E9111421150125993"/>
    <n v="31111"/>
    <s v="13"/>
    <s v="SECRETARÍA GENERAL"/>
    <s v="15C01A01"/>
    <s v="15"/>
    <x v="13"/>
    <s v="C"/>
    <s v="01"/>
    <x v="105"/>
    <s v="A"/>
    <s v="01"/>
    <s v="Observación del Seguimiento de Acuerdos del Ayuntamiento en seguimiento"/>
    <s v="6"/>
    <s v="181"/>
    <s v="O21"/>
    <s v="E211"/>
    <m/>
    <s v="1309"/>
    <s v="DIRECCIÓN DE ASUNTOS POLÍTICOS"/>
    <s v="E"/>
    <s v="91"/>
    <n v="1"/>
    <s v="1"/>
    <s v="1421"/>
    <s v="APORTACIONES A FONDOS DE VIVIENDA"/>
    <n v="150125"/>
    <m/>
    <m/>
    <n v="16358.400000000001"/>
    <m/>
    <s v="ENERO"/>
    <n v="16358.400000000001"/>
    <m/>
    <m/>
    <m/>
    <m/>
    <m/>
    <m/>
    <m/>
    <m/>
    <m/>
    <m/>
    <m/>
    <n v="16358.400000000001"/>
    <m/>
    <n v="45"/>
  </r>
  <r>
    <s v="3111113096181O21E21115C01A01E9111431150125993"/>
    <n v="31111"/>
    <s v="13"/>
    <s v="SECRETARÍA GENERAL"/>
    <s v="15C01A01"/>
    <s v="15"/>
    <x v="13"/>
    <s v="C"/>
    <s v="01"/>
    <x v="105"/>
    <s v="A"/>
    <s v="01"/>
    <s v="Observación del Seguimiento de Acuerdos del Ayuntamiento en seguimiento"/>
    <s v="6"/>
    <s v="181"/>
    <s v="O21"/>
    <s v="E211"/>
    <m/>
    <s v="1309"/>
    <s v="DIRECCIÓN DE ASUNTOS POLÍTICOS"/>
    <s v="E"/>
    <s v="91"/>
    <n v="1"/>
    <s v="1"/>
    <s v="1431"/>
    <s v="APORTACIONES AL SISTEMA PARA EL RETIRO"/>
    <n v="150125"/>
    <m/>
    <m/>
    <n v="26188.560000000001"/>
    <m/>
    <s v="ENERO"/>
    <n v="26188.560000000001"/>
    <m/>
    <m/>
    <m/>
    <m/>
    <m/>
    <m/>
    <m/>
    <m/>
    <m/>
    <m/>
    <m/>
    <n v="26188.560000000001"/>
    <m/>
    <n v="45"/>
  </r>
  <r>
    <s v="3111113096181O21E21115C01A01E9111431150125993"/>
    <n v="31111"/>
    <s v="13"/>
    <s v="SECRETARÍA GENERAL"/>
    <s v="15C01A01"/>
    <s v="15"/>
    <x v="13"/>
    <s v="C"/>
    <s v="01"/>
    <x v="105"/>
    <s v="A"/>
    <s v="01"/>
    <s v="Observación del Seguimiento de Acuerdos del Ayuntamiento en seguimiento"/>
    <s v="6"/>
    <s v="181"/>
    <s v="O21"/>
    <s v="E211"/>
    <m/>
    <s v="1309"/>
    <s v="DIRECCIÓN DE ASUNTOS POLÍTICOS"/>
    <s v="E"/>
    <s v="91"/>
    <n v="1"/>
    <s v="1"/>
    <s v="1431"/>
    <s v="APORTACIONES AL SISTEMA PARA EL RETIRO"/>
    <n v="150125"/>
    <m/>
    <m/>
    <n v="10905.599999999999"/>
    <m/>
    <s v="ENERO"/>
    <n v="10905.599999999999"/>
    <m/>
    <m/>
    <m/>
    <m/>
    <m/>
    <m/>
    <m/>
    <m/>
    <m/>
    <m/>
    <m/>
    <n v="10905.599999999999"/>
    <m/>
    <n v="45"/>
  </r>
  <r>
    <s v="3111113023172O10E10113C02A01E911221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211"/>
    <s v="PRODUCTOS ALIMENTICIOS PARA PERSONAS"/>
    <n v="110125"/>
    <n v="6100000"/>
    <m/>
    <n v="6100000"/>
    <s v="Insumos alimenticios pata el personal operativo (Irreductibles)"/>
    <s v="ENERO "/>
    <n v="6100000"/>
    <m/>
    <m/>
    <m/>
    <m/>
    <m/>
    <m/>
    <m/>
    <m/>
    <m/>
    <m/>
    <m/>
    <n v="6100000"/>
    <m/>
    <n v="45"/>
  </r>
  <r>
    <s v="3111113023172O10E10113C02A01E911272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721"/>
    <s v="PRENDAS DE SEGURIDAD Y PROTECCIÓN PERSONAL"/>
    <n v="110125"/>
    <n v="2900000"/>
    <m/>
    <n v="2900000"/>
    <s v="Prendas de proteccion personal contra incendios "/>
    <s v="FEBRERO "/>
    <m/>
    <n v="2900000"/>
    <m/>
    <m/>
    <m/>
    <m/>
    <m/>
    <m/>
    <m/>
    <m/>
    <m/>
    <m/>
    <n v="2900000"/>
    <m/>
    <n v="45"/>
  </r>
  <r>
    <s v="3111113023172O10E10113C02A01E912569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91"/>
    <s v="OTROS EQUIPOS"/>
    <n v="110125"/>
    <n v="2200000"/>
    <m/>
    <n v="2200000"/>
    <s v="Equipos especializados"/>
    <s v="FEBRERO "/>
    <m/>
    <n v="2200000"/>
    <m/>
    <m/>
    <m/>
    <m/>
    <m/>
    <m/>
    <m/>
    <m/>
    <m/>
    <m/>
    <n v="2200000"/>
    <m/>
    <n v="45"/>
  </r>
  <r>
    <s v="3111113023172O10E10113C02A01E911271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711"/>
    <s v="VESTUARIO Y UNIFORMES"/>
    <n v="110125"/>
    <n v="2000000"/>
    <m/>
    <n v="2000000"/>
    <s v="Uniformes de estacion "/>
    <s v="FEBRERO "/>
    <m/>
    <n v="2000000"/>
    <m/>
    <m/>
    <m/>
    <m/>
    <m/>
    <m/>
    <m/>
    <m/>
    <m/>
    <m/>
    <n v="2000000"/>
    <m/>
    <n v="45"/>
  </r>
  <r>
    <s v="3111113023172O10E10113C02A01E911351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3"/>
    <n v="3511"/>
    <s v="CONSERVACIÓN Y MANTENIMIENTO MENOR DE INMUEBLES"/>
    <n v="110125"/>
    <n v="400000"/>
    <m/>
    <n v="400000"/>
    <s v="Habilitacion y mejoramiento de la Alberca."/>
    <s v="ENERO "/>
    <n v="400000"/>
    <m/>
    <m/>
    <m/>
    <m/>
    <m/>
    <m/>
    <m/>
    <m/>
    <m/>
    <m/>
    <m/>
    <n v="400000"/>
    <m/>
    <n v="45"/>
  </r>
  <r>
    <s v="3111113023172O10E10113C02A01E911357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3"/>
    <n v="3571"/>
    <s v="INSTALACIÓN, REPARACIÓN Y MANTENIMIENTO DE MAQUINARIA, OTROS EQUIPOS Y HERRAMIENTA"/>
    <n v="110125"/>
    <n v="400000"/>
    <m/>
    <n v="400000"/>
    <s v="Compresor de aire "/>
    <s v="ENERO "/>
    <n v="400000"/>
    <m/>
    <m/>
    <m/>
    <m/>
    <m/>
    <m/>
    <m/>
    <m/>
    <m/>
    <m/>
    <m/>
    <n v="400000"/>
    <m/>
    <n v="45"/>
  </r>
  <r>
    <s v="3111113023172O10E10113C02A01E911293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931"/>
    <s v="REFACCIONES Y ACCESORIOS MENORES DE MOBILIARIO Y EQUIPO DE ADMINISTRACIÓN, EDUCACIONAL Y RECREATIVO"/>
    <n v="110125"/>
    <n v="350000"/>
    <m/>
    <n v="350000"/>
    <s v="baterias"/>
    <s v="FEBRERO"/>
    <m/>
    <n v="350000"/>
    <m/>
    <m/>
    <m/>
    <m/>
    <m/>
    <m/>
    <m/>
    <m/>
    <m/>
    <m/>
    <n v="350000"/>
    <m/>
    <n v="45"/>
  </r>
  <r>
    <s v="3111105016112O19E19120C03A02G9113361110125993"/>
    <n v="31111"/>
    <s v="05"/>
    <s v="CONTRALORÍA CIUDADANA"/>
    <s v="20C03A02"/>
    <s v="20"/>
    <x v="15"/>
    <s v="C"/>
    <s v="03"/>
    <x v="28"/>
    <s v="A"/>
    <s v="02"/>
    <s v="Gestión de acciones para promover la integridad en el sector público y empresarial."/>
    <s v="6"/>
    <s v="112"/>
    <s v="O19"/>
    <s v="E191"/>
    <m/>
    <s v="0501"/>
    <s v="ENLACE ADMINISTRATIVO DE CONTRALORÍA CIUDADANA"/>
    <s v="G"/>
    <s v="91"/>
    <n v="1"/>
    <s v="3"/>
    <n v="3361"/>
    <s v="SERVICIOS DE APOYO ADMINISTRATIVO, TRADUCCIÓN, FOTOCOPIADO E IMPRESIÓN"/>
    <n v="110125"/>
    <n v="140000"/>
    <n v="-70000"/>
    <n v="70000"/>
    <s v="PAGO DE SERVCIO DE FOTOCOPIADO E IMPRESIÓN, COMO CARTELES, HOJAS MEMBRETADAS OFICIALES TAMAÑO CARTA Y OFICIO, SELLOS OFICIALES Y RECIBIDO  Y BANNERS, LA EROGACIÓN SE REALIZARÁ POR MEDIO DE UNA LICITACIÓN PUBLICA Y  FONDO REVOLVENTE "/>
    <s v="FEBRERO, ABRIL, JUNIO"/>
    <m/>
    <n v="20000"/>
    <m/>
    <n v="20000"/>
    <m/>
    <n v="10000"/>
    <m/>
    <m/>
    <m/>
    <m/>
    <n v="20000"/>
    <m/>
    <n v="70000"/>
    <m/>
    <n v="45"/>
  </r>
  <r>
    <s v="3111113106181O21E21115C01A01E9111131150125993"/>
    <n v="31111"/>
    <s v="13"/>
    <s v="SECRETARÍA GENERAL"/>
    <s v="15C01A01"/>
    <s v="15"/>
    <x v="13"/>
    <s v="C"/>
    <s v="01"/>
    <x v="105"/>
    <s v="A"/>
    <s v="01"/>
    <s v="Observación del Seguimiento de Acuerdos del Ayuntamiento en seguimiento"/>
    <s v="6"/>
    <s v="181"/>
    <s v="O21"/>
    <s v="E211"/>
    <m/>
    <s v="1310"/>
    <s v="DIRECCIÓN DE ASUNTOS RELIGIOSOS"/>
    <s v="E"/>
    <s v="91"/>
    <n v="1"/>
    <s v="1"/>
    <s v="1131"/>
    <s v="SUELDO BASE"/>
    <n v="150125"/>
    <m/>
    <m/>
    <n v="539915.76"/>
    <m/>
    <s v="ENERO"/>
    <n v="539915.76"/>
    <m/>
    <m/>
    <m/>
    <m/>
    <m/>
    <m/>
    <m/>
    <m/>
    <m/>
    <m/>
    <m/>
    <n v="539915.76"/>
    <m/>
    <n v="45"/>
  </r>
  <r>
    <s v="3111113106181O21E21115C01A01E9111211150125993"/>
    <n v="31111"/>
    <s v="13"/>
    <s v="SECRETARÍA GENERAL"/>
    <s v="15C01A01"/>
    <s v="15"/>
    <x v="13"/>
    <s v="C"/>
    <s v="01"/>
    <x v="105"/>
    <s v="A"/>
    <s v="01"/>
    <s v="Observación del Seguimiento de Acuerdos del Ayuntamiento en seguimiento"/>
    <s v="6"/>
    <s v="181"/>
    <s v="O21"/>
    <s v="E211"/>
    <m/>
    <s v="1310"/>
    <s v="DIRECCIÓN DE ASUNTOS RELIGIOSOS"/>
    <s v="E"/>
    <s v="91"/>
    <n v="1"/>
    <s v="1"/>
    <s v="1211"/>
    <s v="HONORARIOS ASIMILABLES A SALARIOS"/>
    <n v="150125"/>
    <m/>
    <m/>
    <n v="44993"/>
    <m/>
    <s v="ENERO"/>
    <n v="44993"/>
    <m/>
    <m/>
    <m/>
    <m/>
    <m/>
    <m/>
    <m/>
    <m/>
    <m/>
    <m/>
    <m/>
    <n v="44993"/>
    <m/>
    <n v="45"/>
  </r>
  <r>
    <s v="3111113106181O21E21115C01A01E9111221150125993"/>
    <n v="31111"/>
    <s v="13"/>
    <s v="SECRETARÍA GENERAL"/>
    <s v="15C01A01"/>
    <s v="15"/>
    <x v="13"/>
    <s v="C"/>
    <s v="01"/>
    <x v="105"/>
    <s v="A"/>
    <s v="01"/>
    <s v="Observación del Seguimiento de Acuerdos del Ayuntamiento en seguimiento"/>
    <s v="6"/>
    <s v="181"/>
    <s v="O21"/>
    <s v="E211"/>
    <m/>
    <s v="1310"/>
    <s v="DIRECCIÓN DE ASUNTOS RELIGIOSOS"/>
    <s v="E"/>
    <s v="91"/>
    <n v="1"/>
    <s v="1"/>
    <s v="1221"/>
    <s v="SUELDO PARA PERSONAL EVENTUAL"/>
    <n v="150125"/>
    <m/>
    <m/>
    <n v="368520"/>
    <m/>
    <s v="ENERO"/>
    <n v="368520"/>
    <m/>
    <m/>
    <m/>
    <m/>
    <m/>
    <m/>
    <m/>
    <m/>
    <m/>
    <m/>
    <m/>
    <n v="368520"/>
    <m/>
    <n v="45"/>
  </r>
  <r>
    <s v="3111113106181O21E21115C01A01E9111321150125993"/>
    <n v="31111"/>
    <s v="13"/>
    <s v="SECRETARÍA GENERAL"/>
    <s v="15C01A01"/>
    <s v="15"/>
    <x v="13"/>
    <s v="C"/>
    <s v="01"/>
    <x v="105"/>
    <s v="A"/>
    <s v="01"/>
    <s v="Observación del Seguimiento de Acuerdos del Ayuntamiento en seguimiento"/>
    <s v="6"/>
    <s v="181"/>
    <s v="O21"/>
    <s v="E211"/>
    <m/>
    <s v="1310"/>
    <s v="DIRECCIÓN DE ASUNTOS RELIGIOSOS"/>
    <s v="E"/>
    <s v="91"/>
    <n v="1"/>
    <s v="1"/>
    <s v="1321"/>
    <s v="PRIMAS DE VACACIONES, DOMINICAL Y GRATIFICACIÓN DE FIN DE AÑO"/>
    <n v="150125"/>
    <m/>
    <m/>
    <n v="82487.13"/>
    <m/>
    <s v="ENERO"/>
    <n v="82487.13"/>
    <m/>
    <m/>
    <m/>
    <m/>
    <m/>
    <m/>
    <m/>
    <m/>
    <m/>
    <m/>
    <m/>
    <n v="82487.13"/>
    <m/>
    <n v="45"/>
  </r>
  <r>
    <s v="3111113106181O21E21115C01A01E9111321150125993"/>
    <n v="31111"/>
    <s v="13"/>
    <s v="SECRETARÍA GENERAL"/>
    <s v="15C01A01"/>
    <s v="15"/>
    <x v="13"/>
    <s v="C"/>
    <s v="01"/>
    <x v="105"/>
    <s v="A"/>
    <s v="01"/>
    <s v="Observación del Seguimiento de Acuerdos del Ayuntamiento en seguimiento"/>
    <s v="6"/>
    <s v="181"/>
    <s v="O21"/>
    <s v="E211"/>
    <m/>
    <s v="1310"/>
    <s v="DIRECCIÓN DE ASUNTOS RELIGIOSOS"/>
    <s v="E"/>
    <s v="91"/>
    <n v="1"/>
    <s v="1"/>
    <s v="1321"/>
    <s v="PRIMAS DE VACACIONES, DOMINICAL Y GRATIFICACIÓN DE FIN DE AÑO"/>
    <n v="150125"/>
    <m/>
    <m/>
    <n v="49150"/>
    <m/>
    <s v="ENERO"/>
    <n v="49150"/>
    <m/>
    <m/>
    <m/>
    <m/>
    <m/>
    <m/>
    <m/>
    <m/>
    <m/>
    <m/>
    <m/>
    <n v="49150"/>
    <m/>
    <n v="45"/>
  </r>
  <r>
    <s v="3111113106181O21E21115C01A01E9111411150125993"/>
    <n v="31111"/>
    <s v="13"/>
    <s v="SECRETARÍA GENERAL"/>
    <s v="15C01A01"/>
    <s v="15"/>
    <x v="13"/>
    <s v="C"/>
    <s v="01"/>
    <x v="105"/>
    <s v="A"/>
    <s v="01"/>
    <s v="Observación del Seguimiento de Acuerdos del Ayuntamiento en seguimiento"/>
    <s v="6"/>
    <s v="181"/>
    <s v="O21"/>
    <s v="E211"/>
    <m/>
    <s v="1310"/>
    <s v="DIRECCIÓN DE ASUNTOS RELIGIOSOS"/>
    <s v="E"/>
    <s v="91"/>
    <n v="1"/>
    <s v="1"/>
    <s v="1411"/>
    <s v="APORTACIONES DE SEGURIDAD SOCIAL"/>
    <n v="150125"/>
    <m/>
    <m/>
    <n v="129579.84"/>
    <m/>
    <s v="ENERO"/>
    <n v="129579.84"/>
    <m/>
    <m/>
    <m/>
    <m/>
    <m/>
    <m/>
    <m/>
    <m/>
    <m/>
    <m/>
    <m/>
    <n v="129579.84"/>
    <m/>
    <n v="45"/>
  </r>
  <r>
    <s v="3111113106181O21E21115C01A01E9111411150125993"/>
    <n v="31111"/>
    <s v="13"/>
    <s v="SECRETARÍA GENERAL"/>
    <s v="15C01A01"/>
    <s v="15"/>
    <x v="13"/>
    <s v="C"/>
    <s v="01"/>
    <x v="105"/>
    <s v="A"/>
    <s v="01"/>
    <s v="Observación del Seguimiento de Acuerdos del Ayuntamiento en seguimiento"/>
    <s v="6"/>
    <s v="181"/>
    <s v="O21"/>
    <s v="E211"/>
    <m/>
    <s v="1310"/>
    <s v="DIRECCIÓN DE ASUNTOS RELIGIOSOS"/>
    <s v="E"/>
    <s v="91"/>
    <n v="1"/>
    <s v="1"/>
    <s v="1411"/>
    <s v="APORTACIONES DE SEGURIDAD SOCIAL"/>
    <n v="150125"/>
    <m/>
    <m/>
    <n v="84931.200000000012"/>
    <m/>
    <s v="ENERO"/>
    <n v="84931.200000000012"/>
    <m/>
    <m/>
    <m/>
    <m/>
    <m/>
    <m/>
    <m/>
    <m/>
    <m/>
    <m/>
    <m/>
    <n v="84931.200000000012"/>
    <m/>
    <n v="45"/>
  </r>
  <r>
    <s v="3111113106181O21E21115C01A01E9111421150125993"/>
    <n v="31111"/>
    <s v="13"/>
    <s v="SECRETARÍA GENERAL"/>
    <s v="15C01A01"/>
    <s v="15"/>
    <x v="13"/>
    <s v="C"/>
    <s v="01"/>
    <x v="105"/>
    <s v="A"/>
    <s v="01"/>
    <s v="Observación del Seguimiento de Acuerdos del Ayuntamiento en seguimiento"/>
    <s v="6"/>
    <s v="181"/>
    <s v="O21"/>
    <s v="E211"/>
    <m/>
    <s v="1310"/>
    <s v="DIRECCIÓN DE ASUNTOS RELIGIOSOS"/>
    <s v="E"/>
    <s v="91"/>
    <n v="1"/>
    <s v="1"/>
    <s v="1421"/>
    <s v="APORTACIONES A FONDOS DE VIVIENDA"/>
    <n v="150125"/>
    <m/>
    <m/>
    <n v="16197.36"/>
    <m/>
    <s v="ENERO"/>
    <n v="16197.36"/>
    <m/>
    <m/>
    <m/>
    <m/>
    <m/>
    <m/>
    <m/>
    <m/>
    <m/>
    <m/>
    <m/>
    <n v="16197.36"/>
    <m/>
    <n v="45"/>
  </r>
  <r>
    <s v="3111113106181O21E21115C01A01E9111421150125993"/>
    <n v="31111"/>
    <s v="13"/>
    <s v="SECRETARÍA GENERAL"/>
    <s v="15C01A01"/>
    <s v="15"/>
    <x v="13"/>
    <s v="C"/>
    <s v="01"/>
    <x v="105"/>
    <s v="A"/>
    <s v="01"/>
    <s v="Observación del Seguimiento de Acuerdos del Ayuntamiento en seguimiento"/>
    <s v="6"/>
    <s v="181"/>
    <s v="O21"/>
    <s v="E211"/>
    <m/>
    <s v="1310"/>
    <s v="DIRECCIÓN DE ASUNTOS RELIGIOSOS"/>
    <s v="E"/>
    <s v="91"/>
    <n v="1"/>
    <s v="1"/>
    <s v="1421"/>
    <s v="APORTACIONES A FONDOS DE VIVIENDA"/>
    <n v="150125"/>
    <m/>
    <m/>
    <n v="10616.400000000001"/>
    <m/>
    <s v="ENERO"/>
    <n v="10616.400000000001"/>
    <m/>
    <m/>
    <m/>
    <m/>
    <m/>
    <m/>
    <m/>
    <m/>
    <m/>
    <m/>
    <m/>
    <n v="10616.400000000001"/>
    <m/>
    <n v="45"/>
  </r>
  <r>
    <s v="3111113106181O21E21115C01A01E9111431150125993"/>
    <n v="31111"/>
    <s v="13"/>
    <s v="SECRETARÍA GENERAL"/>
    <s v="15C01A01"/>
    <s v="15"/>
    <x v="13"/>
    <s v="C"/>
    <s v="01"/>
    <x v="105"/>
    <s v="A"/>
    <s v="01"/>
    <s v="Observación del Seguimiento de Acuerdos del Ayuntamiento en seguimiento"/>
    <s v="6"/>
    <s v="181"/>
    <s v="O21"/>
    <s v="E211"/>
    <m/>
    <s v="1310"/>
    <s v="DIRECCIÓN DE ASUNTOS RELIGIOSOS"/>
    <s v="E"/>
    <s v="91"/>
    <n v="1"/>
    <s v="1"/>
    <s v="1431"/>
    <s v="APORTACIONES AL SISTEMA PARA EL RETIRO"/>
    <n v="150125"/>
    <m/>
    <m/>
    <n v="10798.32"/>
    <m/>
    <s v="ENERO"/>
    <n v="10798.32"/>
    <m/>
    <m/>
    <m/>
    <m/>
    <m/>
    <m/>
    <m/>
    <m/>
    <m/>
    <m/>
    <m/>
    <n v="10798.32"/>
    <m/>
    <n v="45"/>
  </r>
  <r>
    <s v="3111113106181O21E21115C01A01E9111431150125993"/>
    <n v="31111"/>
    <s v="13"/>
    <s v="SECRETARÍA GENERAL"/>
    <s v="15C01A01"/>
    <s v="15"/>
    <x v="13"/>
    <s v="C"/>
    <s v="01"/>
    <x v="105"/>
    <s v="A"/>
    <s v="01"/>
    <s v="Observación del Seguimiento de Acuerdos del Ayuntamiento en seguimiento"/>
    <s v="6"/>
    <s v="181"/>
    <s v="O21"/>
    <s v="E211"/>
    <m/>
    <s v="1310"/>
    <s v="DIRECCIÓN DE ASUNTOS RELIGIOSOS"/>
    <s v="E"/>
    <s v="91"/>
    <n v="1"/>
    <s v="1"/>
    <s v="1431"/>
    <s v="APORTACIONES AL SISTEMA PARA EL RETIRO"/>
    <n v="150125"/>
    <m/>
    <m/>
    <n v="7077.5999999999995"/>
    <m/>
    <s v="ENERO"/>
    <n v="7077.5999999999995"/>
    <m/>
    <m/>
    <m/>
    <m/>
    <m/>
    <m/>
    <m/>
    <m/>
    <m/>
    <m/>
    <m/>
    <n v="7077.5999999999995"/>
    <m/>
    <n v="45"/>
  </r>
  <r>
    <s v="3111113023172O10E10113C02A01E911322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3"/>
    <n v="3221"/>
    <s v="ARRENDAMIENTO DE EDIFICIOS"/>
    <n v="110125"/>
    <n v="350000"/>
    <m/>
    <n v="350000"/>
    <s v="Arrendamiento de edificios (Repetidores) (Irreductibles)"/>
    <s v="ENERO "/>
    <n v="350000"/>
    <m/>
    <m/>
    <m/>
    <m/>
    <m/>
    <m/>
    <m/>
    <m/>
    <m/>
    <m/>
    <m/>
    <n v="350000"/>
    <m/>
    <n v="45"/>
  </r>
  <r>
    <s v="3111113023172O10E10113C02A01E912567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71"/>
    <s v="HERRAMIENTAS Y MÁQUINAS-HERRAMIENTA"/>
    <n v="110125"/>
    <n v="250000"/>
    <m/>
    <n v="250000"/>
    <s v="Herramientas refacciones y accesorios"/>
    <s v="FEBRERO"/>
    <m/>
    <n v="250000"/>
    <m/>
    <m/>
    <m/>
    <m/>
    <m/>
    <m/>
    <m/>
    <m/>
    <m/>
    <m/>
    <n v="250000"/>
    <m/>
    <n v="45"/>
  </r>
  <r>
    <s v="3111113023172O10E10113C02A01E912565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51"/>
    <s v="EQUIPO DE COMUNICACIÓN Y TELECOMUNICACIÓN"/>
    <n v="110125"/>
    <n v="250000"/>
    <m/>
    <n v="250000"/>
    <s v="Equipamiento de comunicación"/>
    <s v="FEBRERO"/>
    <m/>
    <n v="250000"/>
    <m/>
    <m/>
    <m/>
    <m/>
    <m/>
    <m/>
    <m/>
    <m/>
    <m/>
    <m/>
    <n v="250000"/>
    <m/>
    <n v="45"/>
  </r>
  <r>
    <s v="3111113023172O10E10113C02A01E912564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41"/>
    <s v="SISTEMAS DE AIRE ACONDICIONADO, CALEFACCIÓN Y DE REFRIGERACIÓN INDUSTRIAL Y COMERCIAL"/>
    <n v="110125"/>
    <n v="150000"/>
    <m/>
    <n v="150000"/>
    <s v="Refrigeración industrial"/>
    <s v="FEBRERO"/>
    <m/>
    <n v="150000"/>
    <m/>
    <m/>
    <m/>
    <m/>
    <m/>
    <m/>
    <m/>
    <m/>
    <m/>
    <m/>
    <n v="150000"/>
    <m/>
    <n v="45"/>
  </r>
  <r>
    <s v="3111113023172O10E10113C02A01E912566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61"/>
    <s v="EQUIPOS DE GENERACIÓN ELÉCTRICA, APARATOS Y ACCESORIOS ELÉCTRICOS"/>
    <n v="110125"/>
    <n v="150000"/>
    <m/>
    <n v="150000"/>
    <s v="Equipamiento de electronicos "/>
    <s v="FEBRERO"/>
    <m/>
    <n v="150000"/>
    <m/>
    <m/>
    <m/>
    <m/>
    <m/>
    <m/>
    <m/>
    <m/>
    <m/>
    <m/>
    <n v="150000"/>
    <m/>
    <n v="45"/>
  </r>
  <r>
    <s v="3111113023172O10E10113C02A02E911272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721"/>
    <s v="PRENDAS DE SEGURIDAD Y PROTECCIÓN PERSONAL"/>
    <n v="110125"/>
    <n v="8000000"/>
    <m/>
    <n v="8000000"/>
    <s v="Prendas de proteccion personal contra incendios forestales"/>
    <s v="FEBRERO "/>
    <m/>
    <n v="8000000"/>
    <m/>
    <m/>
    <m/>
    <m/>
    <m/>
    <m/>
    <m/>
    <m/>
    <m/>
    <m/>
    <n v="8000000"/>
    <m/>
    <n v="45"/>
  </r>
  <r>
    <s v="3111113023172O10E10113C02A02E912541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2"/>
    <s v="5"/>
    <n v="5411"/>
    <s v="VEHÍCULOS Y EQUIPO TERRESTRE"/>
    <n v="110125"/>
    <n v="5304083.99"/>
    <n v="20000000"/>
    <n v="25304083.990000002"/>
    <s v="Compra de motobomba "/>
    <s v="FEBRERO"/>
    <m/>
    <n v="25304083.990000002"/>
    <m/>
    <m/>
    <m/>
    <m/>
    <m/>
    <m/>
    <m/>
    <m/>
    <m/>
    <m/>
    <n v="25304083.990000002"/>
    <m/>
    <n v="45"/>
  </r>
  <r>
    <s v="3111113036181O21E21115C01A02E911352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21"/>
    <s v="INSTALACIÓN, REPARACIÓN Y MANTENIMIENTO DE MOBILIARIO Y EQUIPO DE ADMINISTRACIÓN, EDUCACIONAL Y RECREATIVO"/>
    <n v="110125"/>
    <n v="195000"/>
    <m/>
    <n v="195000"/>
    <s v="LICITACION PARA TAPIZADO DE BUTACAS DEL AUDITORIO"/>
    <s v="MARZO "/>
    <m/>
    <m/>
    <n v="195000"/>
    <m/>
    <m/>
    <m/>
    <m/>
    <m/>
    <m/>
    <m/>
    <m/>
    <m/>
    <n v="195000"/>
    <m/>
    <n v="45"/>
  </r>
  <r>
    <s v="3111113023172O10E10113C02A02E911291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911"/>
    <s v="HERRAMIENTAS MENORES"/>
    <n v="110125"/>
    <n v="375000"/>
    <m/>
    <n v="375000"/>
    <s v="Palas, hachas, llaves "/>
    <s v="FEBRERO"/>
    <m/>
    <n v="375000"/>
    <m/>
    <m/>
    <m/>
    <m/>
    <m/>
    <m/>
    <m/>
    <m/>
    <m/>
    <m/>
    <n v="375000"/>
    <m/>
    <n v="45"/>
  </r>
  <r>
    <s v="3111113023172O10E10113C02A02E912519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2"/>
    <s v="5"/>
    <n v="5191"/>
    <s v="OTROS MOBILIARIOS Y EQUIPOS DE ADMINISTRACIÓN"/>
    <n v="110125"/>
    <n v="250000"/>
    <m/>
    <n v="250000"/>
    <s v="Aspiradoras industriales"/>
    <s v="FEBRERO"/>
    <m/>
    <n v="250000"/>
    <m/>
    <m/>
    <m/>
    <m/>
    <m/>
    <m/>
    <m/>
    <m/>
    <m/>
    <m/>
    <n v="250000"/>
    <m/>
    <n v="45"/>
  </r>
  <r>
    <s v="3111113023172O10E10113C02A02E911254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541"/>
    <s v="MATERIALES, ACCESORIOS Y SUMINISTROS MÉDICOS"/>
    <n v="110125"/>
    <n v="220000"/>
    <m/>
    <n v="220000"/>
    <s v="Canulas, baunometros etc , accesorios para la ambulancia "/>
    <s v="FEBRERO"/>
    <m/>
    <n v="220000"/>
    <m/>
    <m/>
    <m/>
    <m/>
    <m/>
    <m/>
    <m/>
    <m/>
    <m/>
    <m/>
    <n v="220000"/>
    <m/>
    <n v="45"/>
  </r>
  <r>
    <s v="3111113023172O10E10113C02A02E911246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461"/>
    <s v="MATERIAL ELÉCTRICO Y ELECTRÓNICO"/>
    <n v="110125"/>
    <n v="200000"/>
    <m/>
    <n v="200000"/>
    <s v="Extenciones de uso rudo"/>
    <s v="FEBRERO"/>
    <m/>
    <n v="200000"/>
    <m/>
    <m/>
    <m/>
    <m/>
    <m/>
    <m/>
    <m/>
    <m/>
    <m/>
    <m/>
    <n v="200000"/>
    <m/>
    <n v="45"/>
  </r>
  <r>
    <s v="3111113023172O10E10113C02A02E912511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2"/>
    <s v="5"/>
    <n v="5111"/>
    <s v="MUEBLES DE OFICINA Y ESTANTERÍA"/>
    <n v="110125"/>
    <n v="200000"/>
    <n v="-100000"/>
    <n v="100000"/>
    <s v="Muebles de oficina"/>
    <s v="FEBRERO"/>
    <m/>
    <n v="100000"/>
    <m/>
    <m/>
    <m/>
    <m/>
    <m/>
    <m/>
    <m/>
    <m/>
    <m/>
    <m/>
    <n v="100000"/>
    <m/>
    <n v="45"/>
  </r>
  <r>
    <s v="3111113023172O10E10113C02A02E911113116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131"/>
    <s v="SUELDO BASE"/>
    <n v="160125"/>
    <m/>
    <m/>
    <n v="145479305.03999999"/>
    <m/>
    <s v="ENERO"/>
    <n v="145479305.03999999"/>
    <m/>
    <m/>
    <m/>
    <m/>
    <m/>
    <m/>
    <m/>
    <m/>
    <m/>
    <m/>
    <m/>
    <n v="145479305.03999999"/>
    <m/>
    <n v="45"/>
  </r>
  <r>
    <s v="3111113023172O10E10113C02A02E91112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221"/>
    <s v="SUELDO PARA PERSONAL EVENTUAL"/>
    <n v="150125"/>
    <m/>
    <m/>
    <n v="1885920"/>
    <m/>
    <s v="ENERO"/>
    <n v="1885920"/>
    <m/>
    <m/>
    <m/>
    <m/>
    <m/>
    <m/>
    <m/>
    <m/>
    <m/>
    <m/>
    <m/>
    <n v="1885920"/>
    <m/>
    <n v="45"/>
  </r>
  <r>
    <s v="3111113023172O10E10113C02A02E911131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311"/>
    <s v="PRIMAS POR AÑOS DE SERVICIOS EFECTIVOS PRESTADOS"/>
    <n v="150125"/>
    <m/>
    <m/>
    <n v="6121573.4399999995"/>
    <m/>
    <s v="ENERO"/>
    <n v="6121573.4399999995"/>
    <m/>
    <m/>
    <m/>
    <m/>
    <m/>
    <m/>
    <m/>
    <m/>
    <m/>
    <m/>
    <m/>
    <n v="6121573.4399999995"/>
    <m/>
    <n v="45"/>
  </r>
  <r>
    <s v="3111113023172O10E10113C02A02E91113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321"/>
    <s v="PRIMAS DE VACACIONES, DOMINICAL Y GRATIFICACIÓN DE FIN DE AÑO"/>
    <n v="150125"/>
    <m/>
    <m/>
    <n v="22226004.940000001"/>
    <m/>
    <s v="ENERO"/>
    <n v="22226004.940000001"/>
    <m/>
    <m/>
    <m/>
    <m/>
    <m/>
    <m/>
    <m/>
    <m/>
    <m/>
    <m/>
    <m/>
    <n v="22226004.940000001"/>
    <m/>
    <n v="45"/>
  </r>
  <r>
    <s v="3111113023172O10E10113C02A02E91113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321"/>
    <s v="PRIMAS DE VACACIONES, DOMINICAL Y GRATIFICACIÓN DE FIN DE AÑO"/>
    <n v="150125"/>
    <m/>
    <m/>
    <n v="245666.67"/>
    <m/>
    <s v="ENERO"/>
    <n v="245666.67"/>
    <m/>
    <m/>
    <m/>
    <m/>
    <m/>
    <m/>
    <m/>
    <m/>
    <m/>
    <m/>
    <m/>
    <n v="245666.67"/>
    <m/>
    <n v="45"/>
  </r>
  <r>
    <s v="3111113023172O10E10113C02A02E911141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11"/>
    <s v="APORTACIONES DE SEGURIDAD SOCIAL"/>
    <n v="150125"/>
    <m/>
    <m/>
    <n v="34915033.200000003"/>
    <m/>
    <s v="ENERO"/>
    <n v="34915033.200000003"/>
    <m/>
    <m/>
    <m/>
    <m/>
    <m/>
    <m/>
    <m/>
    <m/>
    <m/>
    <m/>
    <m/>
    <n v="34915033.200000003"/>
    <m/>
    <n v="45"/>
  </r>
  <r>
    <s v="3111113023172O10E10113C02A02E911141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11"/>
    <s v="APORTACIONES DE SEGURIDAD SOCIAL"/>
    <n v="150125"/>
    <m/>
    <m/>
    <n v="424512"/>
    <m/>
    <s v="ENERO"/>
    <n v="424512"/>
    <m/>
    <m/>
    <m/>
    <m/>
    <m/>
    <m/>
    <m/>
    <m/>
    <m/>
    <m/>
    <m/>
    <n v="424512"/>
    <m/>
    <n v="45"/>
  </r>
  <r>
    <s v="3111113023172O10E10113C02A02E91114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21"/>
    <s v="APORTACIONES A FONDOS DE VIVIENDA"/>
    <n v="150125"/>
    <m/>
    <m/>
    <n v="4364379.12"/>
    <m/>
    <s v="ENERO"/>
    <n v="4364379.12"/>
    <m/>
    <m/>
    <m/>
    <m/>
    <m/>
    <m/>
    <m/>
    <m/>
    <m/>
    <m/>
    <m/>
    <n v="4364379.12"/>
    <m/>
    <n v="45"/>
  </r>
  <r>
    <s v="3111113023172O10E10113C02A02E91114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21"/>
    <s v="APORTACIONES A FONDOS DE VIVIENDA"/>
    <n v="150125"/>
    <m/>
    <m/>
    <n v="53064"/>
    <m/>
    <s v="ENERO"/>
    <n v="53064"/>
    <m/>
    <m/>
    <m/>
    <m/>
    <m/>
    <m/>
    <m/>
    <m/>
    <m/>
    <m/>
    <m/>
    <n v="53064"/>
    <m/>
    <n v="45"/>
  </r>
  <r>
    <s v="3111113023172O10E10113C02A02E911143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31"/>
    <s v="APORTACIONES AL SISTEMA PARA EL RETIRO"/>
    <n v="150125"/>
    <m/>
    <m/>
    <n v="2909586"/>
    <m/>
    <s v="ENERO"/>
    <n v="2909586"/>
    <m/>
    <m/>
    <m/>
    <m/>
    <m/>
    <m/>
    <m/>
    <m/>
    <m/>
    <m/>
    <m/>
    <n v="2909586"/>
    <m/>
    <n v="45"/>
  </r>
  <r>
    <s v="3111113023172O10E10113C02A02E911143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31"/>
    <s v="APORTACIONES AL SISTEMA PARA EL RETIRO"/>
    <n v="150125"/>
    <m/>
    <m/>
    <n v="35376"/>
    <m/>
    <s v="ENERO"/>
    <n v="35376"/>
    <m/>
    <m/>
    <m/>
    <m/>
    <m/>
    <m/>
    <m/>
    <m/>
    <m/>
    <m/>
    <m/>
    <n v="35376"/>
    <m/>
    <n v="45"/>
  </r>
  <r>
    <s v="3111113023172O10E10113C02A02E911253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531"/>
    <s v="MEDICINAS Y PRODUCTOS FARMACÉUTICOS"/>
    <n v="110125"/>
    <n v="180000"/>
    <m/>
    <n v="180000"/>
    <s v="Diclofenaco, paracetamol etc mediciana para las ambulancias "/>
    <s v="FEBRERO "/>
    <m/>
    <n v="180000"/>
    <m/>
    <m/>
    <m/>
    <m/>
    <m/>
    <m/>
    <m/>
    <m/>
    <m/>
    <m/>
    <n v="180000"/>
    <m/>
    <n v="45"/>
  </r>
  <r>
    <s v="3111113036181O21E21115C01A02E912564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641"/>
    <s v="SISTEMAS DE AIRE ACONDICIONADO, CALEFACCIÓN Y DE REFRIGERACIÓN INDUSTRIAL Y COMERCIAL"/>
    <n v="110125"/>
    <n v="150000"/>
    <n v="-100000"/>
    <n v="50000"/>
    <s v="LICITACIÓN PARA COMPRA DE EQUIPOS DE AIRE ACONDICIONADO"/>
    <s v="ABRIL "/>
    <m/>
    <m/>
    <m/>
    <n v="50000"/>
    <m/>
    <m/>
    <m/>
    <m/>
    <m/>
    <m/>
    <m/>
    <m/>
    <n v="50000"/>
    <m/>
    <n v="45"/>
  </r>
  <r>
    <s v="3111113036181O21E21115C01A02E912511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111"/>
    <s v="MUEBLES DE OFICINA Y ESTANTERÍA"/>
    <n v="110125"/>
    <n v="90000"/>
    <n v="-45000"/>
    <n v="45000"/>
    <s v="LICITACIÓN PARA MESAS CON RUEDAS PARA SERVICIO DE L ACERVO"/>
    <s v="MARZO "/>
    <m/>
    <m/>
    <n v="45000"/>
    <m/>
    <m/>
    <m/>
    <m/>
    <m/>
    <m/>
    <m/>
    <m/>
    <m/>
    <n v="45000"/>
    <m/>
    <n v="45"/>
  </r>
  <r>
    <s v="3111113023172O10E10113C02A02E911259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591"/>
    <s v="OTROS PRODUCTOS QUÍMICOS"/>
    <n v="110125"/>
    <n v="180000"/>
    <m/>
    <n v="180000"/>
    <s v="Espumas y simple gren "/>
    <s v="FEBRERO"/>
    <m/>
    <n v="180000"/>
    <m/>
    <m/>
    <m/>
    <m/>
    <m/>
    <m/>
    <m/>
    <m/>
    <m/>
    <m/>
    <n v="180000"/>
    <m/>
    <n v="45"/>
  </r>
  <r>
    <s v="3111113023172O10E10113C02A02E911223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231"/>
    <s v="UTENSILIOS PARA EL SERVICIO DE ALIMENTACIÓN"/>
    <n v="110125"/>
    <n v="80000"/>
    <m/>
    <n v="80000"/>
    <s v="Platos, vasos, ollas "/>
    <s v="FEBRERO"/>
    <m/>
    <n v="80000"/>
    <m/>
    <m/>
    <m/>
    <m/>
    <m/>
    <m/>
    <m/>
    <m/>
    <m/>
    <m/>
    <n v="80000"/>
    <m/>
    <n v="45"/>
  </r>
  <r>
    <s v="3111113023172O10E10113C03A01E911221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211"/>
    <s v="PRODUCTOS ALIMENTICIOS PARA PERSONAS"/>
    <n v="110125"/>
    <n v="1000000"/>
    <m/>
    <n v="1000000"/>
    <s v="Alimentos para eventos extraordinarios (Irreductibles)"/>
    <s v="ENERO "/>
    <n v="1000000"/>
    <m/>
    <m/>
    <m/>
    <m/>
    <m/>
    <m/>
    <m/>
    <m/>
    <m/>
    <m/>
    <m/>
    <n v="1000000"/>
    <m/>
    <n v="45"/>
  </r>
  <r>
    <s v="3111113023172O10E10113C03A01E911272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721"/>
    <s v="PRENDAS DE SEGURIDAD Y PROTECCIÓN PERSONAL"/>
    <n v="110125"/>
    <n v="800000"/>
    <m/>
    <n v="800000"/>
    <s v="Prendas de proteccion personal para busqueda y rescate."/>
    <s v="FEBRERO "/>
    <m/>
    <n v="800000"/>
    <m/>
    <m/>
    <m/>
    <m/>
    <m/>
    <m/>
    <m/>
    <m/>
    <m/>
    <m/>
    <n v="800000"/>
    <m/>
    <n v="45"/>
  </r>
  <r>
    <s v="3111113023172O10E10113C03A01E911271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711"/>
    <s v="VESTUARIO Y UNIFORMES"/>
    <n v="110125"/>
    <n v="500000"/>
    <m/>
    <n v="500000"/>
    <s v="Uniformes de estacion "/>
    <s v="FEBRERO "/>
    <m/>
    <n v="500000"/>
    <m/>
    <m/>
    <m/>
    <m/>
    <m/>
    <m/>
    <m/>
    <m/>
    <m/>
    <m/>
    <n v="500000"/>
    <m/>
    <n v="45"/>
  </r>
  <r>
    <s v="3111113023172O10E10113C03A01E911273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731"/>
    <s v="ARTÍCULOS DEPORTIVOS"/>
    <n v="110125"/>
    <n v="300000"/>
    <m/>
    <n v="300000"/>
    <s v="Articulos (pelotas, balones , cintas , etc)"/>
    <s v="FEBRERO"/>
    <m/>
    <n v="300000"/>
    <m/>
    <m/>
    <m/>
    <m/>
    <m/>
    <m/>
    <m/>
    <m/>
    <m/>
    <m/>
    <n v="300000"/>
    <m/>
    <n v="45"/>
  </r>
  <r>
    <s v="3111113023172O10E10113C03A01E912511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2"/>
    <s v="5"/>
    <n v="5111"/>
    <s v="MUEBLES DE OFICINA Y ESTANTERÍA"/>
    <n v="110125"/>
    <n v="300000"/>
    <n v="-150000"/>
    <n v="150000"/>
    <s v="Equipamiento de mobiliario"/>
    <s v="FEBRERO"/>
    <m/>
    <n v="150000"/>
    <m/>
    <m/>
    <m/>
    <m/>
    <m/>
    <m/>
    <m/>
    <m/>
    <m/>
    <m/>
    <n v="150000"/>
    <m/>
    <n v="45"/>
  </r>
  <r>
    <s v="3111113036181O21E21115C01A02E911357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71"/>
    <s v="INSTALACIÓN, REPARACIÓN Y MANTENIMIENTO DE MAQUINARIA, OTROS EQUIPOS Y HERRAMIENTA"/>
    <n v="110125"/>
    <n v="52500"/>
    <n v="-52000"/>
    <n v="500"/>
    <s v="LICITACIÓN PARA MANTENIMIENTO DE BOMBAS DE FUENTES"/>
    <s v="ABRIL "/>
    <m/>
    <m/>
    <m/>
    <n v="500"/>
    <m/>
    <m/>
    <m/>
    <m/>
    <m/>
    <m/>
    <m/>
    <m/>
    <n v="500"/>
    <m/>
    <n v="45"/>
  </r>
  <r>
    <s v="3111113036181O21E21115C01A02E912511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111"/>
    <s v="MUEBLES DE OFICINA Y ESTANTERÍA"/>
    <n v="110125"/>
    <n v="28000"/>
    <n v="-14000"/>
    <n v="14000"/>
    <s v="LICITACIÓN PARA COMPRA DE ARCHIVEROS"/>
    <s v="MARZO "/>
    <m/>
    <m/>
    <n v="14000"/>
    <m/>
    <m/>
    <m/>
    <m/>
    <m/>
    <m/>
    <m/>
    <m/>
    <m/>
    <n v="14000"/>
    <m/>
    <n v="45"/>
  </r>
  <r>
    <s v="3111113036181O21E21115C01A02E911357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71"/>
    <s v="INSTALACIÓN, REPARACIÓN Y MANTENIMIENTO DE MAQUINARIA, OTROS EQUIPOS Y HERRAMIENTA"/>
    <n v="110125"/>
    <n v="20000"/>
    <m/>
    <n v="20000"/>
    <s v="LICITACIÓN PARA RECARGA DE EXTINTORES"/>
    <s v="ABRIL "/>
    <m/>
    <m/>
    <m/>
    <n v="20000"/>
    <m/>
    <m/>
    <m/>
    <m/>
    <m/>
    <m/>
    <m/>
    <m/>
    <n v="20000"/>
    <m/>
    <n v="45"/>
  </r>
  <r>
    <s v="3111113023172O10E10113C03A01E912565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2"/>
    <s v="5"/>
    <n v="5651"/>
    <s v="EQUIPO DE COMUNICACIÓN Y TELECOMUNICACIÓN"/>
    <n v="110125"/>
    <n v="50000"/>
    <m/>
    <n v="50000"/>
    <s v="Equipamiento de comunicacion"/>
    <s v="FEBRERO"/>
    <m/>
    <n v="50000"/>
    <m/>
    <m/>
    <m/>
    <m/>
    <m/>
    <m/>
    <m/>
    <m/>
    <m/>
    <m/>
    <n v="50000"/>
    <m/>
    <n v="45"/>
  </r>
  <r>
    <s v="3111113036181O21E21115C01A02E911382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821"/>
    <s v="GASTOS DE ORDEN SOCIAL Y CULTURAL"/>
    <n v="110125"/>
    <n v="15000"/>
    <m/>
    <n v="15000"/>
    <s v="PAGO POR FONDO REVOLVENTE DE SERVICIO DE EVENTO POR EL DÍA DEL ARCHIVISTA"/>
    <s v="JUNIO "/>
    <m/>
    <m/>
    <m/>
    <m/>
    <m/>
    <n v="15000"/>
    <m/>
    <m/>
    <m/>
    <m/>
    <m/>
    <m/>
    <n v="15000"/>
    <m/>
    <n v="45"/>
  </r>
  <r>
    <s v="3111113023172O10E10113C03A01E912512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2"/>
    <s v="5"/>
    <n v="5121"/>
    <s v="MUEBLES, EXCEPTO DE OFICINA Y ESTANTERÍA"/>
    <n v="110125"/>
    <n v="50000"/>
    <m/>
    <n v="50000"/>
    <s v="Equipamiento especial"/>
    <s v="FEBRERO"/>
    <m/>
    <n v="50000"/>
    <m/>
    <m/>
    <m/>
    <m/>
    <m/>
    <m/>
    <m/>
    <m/>
    <m/>
    <m/>
    <n v="50000"/>
    <m/>
    <n v="45"/>
  </r>
  <r>
    <s v="3111113023172O10E10113C03A02E9125221110125993"/>
    <n v="31111"/>
    <s v="13"/>
    <s v="SECRETARÍA GENERAL"/>
    <s v="13C03A02"/>
    <s v="13"/>
    <x v="10"/>
    <s v="C"/>
    <s v="03"/>
    <x v="109"/>
    <s v="A"/>
    <s v="02"/>
    <s v="Realización de ejercicios y prácticas de entrenamiento para los binomios."/>
    <s v="3"/>
    <s v="172"/>
    <s v="O10"/>
    <s v="E101"/>
    <m/>
    <s v="1302"/>
    <s v="COORDINACIÓN MUNICIPAL DE GESTIÓN INTEGRAL DE RIESGOS, PROTECCIÓN CIVIL Y BOMBEROS "/>
    <s v="E"/>
    <s v="91"/>
    <n v="2"/>
    <s v="5"/>
    <n v="5221"/>
    <s v="APARATOS DEPORTIVOS"/>
    <n v="110125"/>
    <n v="800000"/>
    <m/>
    <n v="800000"/>
    <s v="Equipamiento para entrenamiento"/>
    <s v="FEBRERO "/>
    <m/>
    <n v="800000"/>
    <m/>
    <m/>
    <m/>
    <m/>
    <m/>
    <m/>
    <m/>
    <m/>
    <m/>
    <m/>
    <n v="800000"/>
    <m/>
    <n v="45"/>
  </r>
  <r>
    <s v="3111113023172O10E10113C03A02E9112221110125993"/>
    <n v="31111"/>
    <s v="13"/>
    <s v="SECRETARÍA GENERAL"/>
    <s v="13C03A02"/>
    <s v="13"/>
    <x v="10"/>
    <s v="C"/>
    <s v="03"/>
    <x v="109"/>
    <s v="A"/>
    <s v="02"/>
    <s v="Realización de ejercicios y prácticas de entrenamiento para los binomios."/>
    <s v="3"/>
    <s v="172"/>
    <s v="O10"/>
    <s v="E101"/>
    <m/>
    <s v="1302"/>
    <s v="COORDINACIÓN MUNICIPAL DE GESTIÓN INTEGRAL DE RIESGOS, PROTECCIÓN CIVIL Y BOMBEROS "/>
    <s v="E"/>
    <s v="91"/>
    <n v="1"/>
    <s v="2"/>
    <n v="2221"/>
    <s v="PRODUCTOS ALIMENTICIOS PARA ANIMALES"/>
    <n v="110125"/>
    <n v="298000"/>
    <m/>
    <n v="298000"/>
    <s v="Alimento para Canes  (Irreductibles)"/>
    <s v="ENERO "/>
    <n v="298000"/>
    <m/>
    <m/>
    <m/>
    <m/>
    <m/>
    <m/>
    <m/>
    <m/>
    <m/>
    <m/>
    <m/>
    <n v="298000"/>
    <m/>
    <n v="45"/>
  </r>
  <r>
    <s v="3111113023172O10E10113C03A02E9113761110125993"/>
    <n v="31111"/>
    <s v="13"/>
    <s v="SECRETARÍA GENERAL"/>
    <s v="13C03A02"/>
    <s v="13"/>
    <x v="10"/>
    <s v="C"/>
    <s v="03"/>
    <x v="109"/>
    <s v="A"/>
    <s v="02"/>
    <s v="Realización de ejercicios y prácticas de entrenamiento para los binomios."/>
    <s v="3"/>
    <s v="172"/>
    <s v="O10"/>
    <s v="E101"/>
    <m/>
    <s v="1302"/>
    <s v="COORDINACIÓN MUNICIPAL DE GESTIÓN INTEGRAL DE RIESGOS, PROTECCIÓN CIVIL Y BOMBEROS "/>
    <s v="E"/>
    <s v="91"/>
    <n v="1"/>
    <s v="3"/>
    <n v="3761"/>
    <s v="VIÁTICOS EN EL EXTRANJERO"/>
    <n v="110125"/>
    <n v="96350"/>
    <m/>
    <n v="96350"/>
    <s v="Pasajes aereos para viaje USA"/>
    <s v="MARZO, JUNIO "/>
    <m/>
    <m/>
    <n v="46350"/>
    <m/>
    <m/>
    <n v="50000"/>
    <m/>
    <m/>
    <m/>
    <m/>
    <m/>
    <m/>
    <n v="96350"/>
    <m/>
    <n v="45"/>
  </r>
  <r>
    <s v="3111113023172O10E10113C04A01E911221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2"/>
    <n v="2211"/>
    <s v="PRODUCTOS ALIMENTICIOS PARA PERSONAS"/>
    <n v="110125"/>
    <n v="1000000"/>
    <m/>
    <n v="1000000"/>
    <s v="Alimentos para el personal operativo que antiende el area de capacitacion. (Irreductibles)"/>
    <s v="ENERO "/>
    <n v="1000000"/>
    <m/>
    <m/>
    <m/>
    <m/>
    <m/>
    <m/>
    <m/>
    <m/>
    <m/>
    <m/>
    <m/>
    <n v="1000000"/>
    <m/>
    <n v="45"/>
  </r>
  <r>
    <s v="3111113023172O10E10113C04A01E911272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2"/>
    <n v="2721"/>
    <s v="PRENDAS DE SEGURIDAD Y PROTECCIÓN PERSONAL"/>
    <n v="110125"/>
    <n v="500000"/>
    <m/>
    <n v="500000"/>
    <s v="Prendas de proteccion personal "/>
    <s v="FEBRERO "/>
    <m/>
    <n v="500000"/>
    <m/>
    <m/>
    <m/>
    <m/>
    <m/>
    <m/>
    <m/>
    <m/>
    <m/>
    <m/>
    <n v="500000"/>
    <m/>
    <n v="45"/>
  </r>
  <r>
    <s v="3111107056181O17E17118C07A01B151336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1"/>
    <s v="3"/>
    <n v="3361"/>
    <s v="SERVICIOS DE APOYO ADMINISTRATIVO, TRADUCCIÓN, FOTOCOPIADO E IMPRESIÓN"/>
    <n v="110125"/>
    <n v="70000"/>
    <m/>
    <n v="70000"/>
    <s v="RECURSO DESTINADO A CUBRIR LOS CONTRATOS DE SERVICIO DE FOTOCOPIADO Y ESCANEO."/>
    <s v="ENERO - DICIEMBRE"/>
    <n v="5833.33"/>
    <n v="5833.34"/>
    <n v="5833.33"/>
    <n v="5833.34"/>
    <n v="5833.33"/>
    <n v="5833.34"/>
    <n v="5833.33"/>
    <n v="5833.34"/>
    <n v="5833.33"/>
    <n v="5833.33"/>
    <n v="5833.33"/>
    <n v="5833.33"/>
    <n v="70000"/>
    <m/>
    <n v="45"/>
  </r>
  <r>
    <s v="3111110025216O15E15221C03A01E911336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3"/>
    <n v="3361"/>
    <s v="SERVICIOS DE APOYO ADMINISTRATIVO, TRADUCCIÓN, FOTOCOPIADO E IMPRESIÓN"/>
    <n v="110125"/>
    <n v="70000"/>
    <m/>
    <n v="70000"/>
    <s v="150 IMPRESIONES VARIOS DISEÑOS EN MEDIA CARTA MATERIAL PROLIPROPILENO, 30 LONAS VARIOS DISEÑOS, 1200 HOJA OPALINA DISEÑO VARIOS (ALCANCIAS)"/>
    <s v="MARZO"/>
    <m/>
    <m/>
    <n v="70000"/>
    <m/>
    <m/>
    <m/>
    <m/>
    <m/>
    <m/>
    <m/>
    <m/>
    <m/>
    <n v="70000"/>
    <m/>
    <n v="45"/>
  </r>
  <r>
    <s v="3111113023172O10E10113C04A01E912569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2"/>
    <s v="5"/>
    <n v="5691"/>
    <s v="OTROS EQUIPOS"/>
    <n v="110125"/>
    <n v="92000"/>
    <m/>
    <n v="92000"/>
    <s v="Equipos especializados"/>
    <s v="FEBRERO "/>
    <m/>
    <n v="92000"/>
    <m/>
    <m/>
    <m/>
    <m/>
    <m/>
    <m/>
    <m/>
    <m/>
    <m/>
    <m/>
    <n v="92000"/>
    <m/>
    <n v="45"/>
  </r>
  <r>
    <s v="3111113036181O21E21115C01A02E911359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91"/>
    <s v="SERVICIOS DE JARDINERÍA Y FUMIGACIÓN"/>
    <n v="110125"/>
    <n v="14152"/>
    <m/>
    <n v="14152"/>
    <s v="LICITACIÓN PARA SERVICIO DE FUMIGACIÓN"/>
    <s v="FEBRERO "/>
    <m/>
    <n v="14152"/>
    <m/>
    <m/>
    <m/>
    <m/>
    <m/>
    <m/>
    <m/>
    <m/>
    <m/>
    <m/>
    <n v="14152"/>
    <m/>
    <n v="45"/>
  </r>
  <r>
    <s v="3111113036181O21E21115C01A02E912569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691"/>
    <s v="OTROS EQUIPOS"/>
    <n v="110125"/>
    <n v="9957"/>
    <m/>
    <n v="9957"/>
    <s v="LICITACIÓN PARA COMPRA DE ARENEROS PARA INCENDIO"/>
    <s v="MARZO "/>
    <m/>
    <m/>
    <n v="9957"/>
    <m/>
    <m/>
    <m/>
    <m/>
    <m/>
    <m/>
    <m/>
    <m/>
    <m/>
    <n v="9957"/>
    <m/>
    <n v="45"/>
  </r>
  <r>
    <s v="3111113016181O21E21115C03A01E9113361110125993"/>
    <n v="31111"/>
    <s v="13"/>
    <s v="SECRETARÍA GENERAL"/>
    <s v="15C03A01"/>
    <s v="15"/>
    <x v="13"/>
    <s v="C"/>
    <s v="03"/>
    <x v="22"/>
    <s v="A"/>
    <s v="01"/>
    <s v="Seguimiento de solicitudes de uso de espacios públicos de interesados que acuden a la Secretaría General"/>
    <s v="6"/>
    <s v="181"/>
    <s v="O21"/>
    <s v="E211"/>
    <m/>
    <s v="1301"/>
    <s v="ENLACE ADMINISTRATIVO DE SECRETARÍA GENERAL"/>
    <s v="E"/>
    <s v="91"/>
    <n v="1"/>
    <s v="3"/>
    <n v="3361"/>
    <s v="SERVICIOS DE APOYO ADMINISTRATIVO, TRADUCCIÓN, FOTOCOPIADO E IMPRESIÓN"/>
    <n v="110125"/>
    <n v="70000"/>
    <m/>
    <n v="70000"/>
    <s v="LICITACIÓN DE SERVICO DE IMPRESIÓN DE PAPELERÍA OFICIAL"/>
    <s v="FEBRERO "/>
    <m/>
    <n v="70000"/>
    <m/>
    <m/>
    <m/>
    <m/>
    <m/>
    <m/>
    <m/>
    <m/>
    <m/>
    <m/>
    <n v="70000"/>
    <m/>
    <n v="45"/>
  </r>
  <r>
    <s v="3111113066181O21E21115C02A01E9111221150125993"/>
    <n v="31111"/>
    <s v="13"/>
    <s v="SECRETARÍA GENERAL"/>
    <s v="15C02A01"/>
    <s v="15"/>
    <x v="13"/>
    <s v="C"/>
    <s v="02"/>
    <x v="37"/>
    <s v="A"/>
    <s v="01"/>
    <s v="Realización de actos constitutivos"/>
    <s v="6"/>
    <s v="181"/>
    <s v="O21"/>
    <s v="E211"/>
    <m/>
    <s v="1306"/>
    <s v="DIRECCIÓN DE REGISTRO CIVIL"/>
    <s v="E"/>
    <s v="91"/>
    <n v="1"/>
    <s v="1"/>
    <s v="1221"/>
    <s v="SUELDO PARA PERSONAL EVENTUAL"/>
    <n v="150125"/>
    <m/>
    <m/>
    <n v="1882800"/>
    <m/>
    <s v="ENERO"/>
    <n v="1882800"/>
    <m/>
    <m/>
    <m/>
    <m/>
    <m/>
    <m/>
    <m/>
    <m/>
    <m/>
    <m/>
    <m/>
    <n v="1882800"/>
    <m/>
    <n v="45"/>
  </r>
  <r>
    <s v="3111113066181O21E21115C02A01E9111311150125993"/>
    <n v="31111"/>
    <s v="13"/>
    <s v="SECRETARÍA GENERAL"/>
    <s v="15C02A01"/>
    <s v="15"/>
    <x v="13"/>
    <s v="C"/>
    <s v="02"/>
    <x v="37"/>
    <s v="A"/>
    <s v="01"/>
    <s v="Realización de actos constitutivos"/>
    <s v="6"/>
    <s v="181"/>
    <s v="O21"/>
    <s v="E211"/>
    <m/>
    <s v="1306"/>
    <s v="DIRECCIÓN DE REGISTRO CIVIL"/>
    <s v="E"/>
    <s v="91"/>
    <n v="1"/>
    <s v="1"/>
    <s v="1311"/>
    <s v="PRIMAS POR AÑOS DE SERVICIOS EFECTIVOS PRESTADOS"/>
    <n v="150125"/>
    <m/>
    <m/>
    <n v="2260379.7600000002"/>
    <m/>
    <s v="ENERO"/>
    <n v="2260379.7600000002"/>
    <m/>
    <m/>
    <m/>
    <m/>
    <m/>
    <m/>
    <m/>
    <m/>
    <m/>
    <m/>
    <m/>
    <n v="2260379.7600000002"/>
    <m/>
    <n v="45"/>
  </r>
  <r>
    <s v="3111113066181O21E21115C02A01E9111321150125993"/>
    <n v="31111"/>
    <s v="13"/>
    <s v="SECRETARÍA GENERAL"/>
    <s v="15C02A01"/>
    <s v="15"/>
    <x v="13"/>
    <s v="C"/>
    <s v="02"/>
    <x v="37"/>
    <s v="A"/>
    <s v="01"/>
    <s v="Realización de actos constitutivos"/>
    <s v="6"/>
    <s v="181"/>
    <s v="O21"/>
    <s v="E211"/>
    <m/>
    <s v="1306"/>
    <s v="DIRECCIÓN DE REGISTRO CIVIL"/>
    <s v="E"/>
    <s v="91"/>
    <n v="1"/>
    <s v="1"/>
    <s v="1321"/>
    <s v="PRIMAS DE VACACIONES, DOMINICAL Y GRATIFICACIÓN DE FIN DE AÑO"/>
    <n v="150125"/>
    <m/>
    <m/>
    <n v="5196175.42"/>
    <m/>
    <s v="ENERO"/>
    <n v="5196175.42"/>
    <m/>
    <m/>
    <m/>
    <m/>
    <m/>
    <m/>
    <m/>
    <m/>
    <m/>
    <m/>
    <m/>
    <n v="5196175.42"/>
    <m/>
    <n v="45"/>
  </r>
  <r>
    <s v="3111113066181O21E21115C02A01E9111321150125993"/>
    <n v="31111"/>
    <s v="13"/>
    <s v="SECRETARÍA GENERAL"/>
    <s v="15C02A01"/>
    <s v="15"/>
    <x v="13"/>
    <s v="C"/>
    <s v="02"/>
    <x v="37"/>
    <s v="A"/>
    <s v="01"/>
    <s v="Realización de actos constitutivos"/>
    <s v="6"/>
    <s v="181"/>
    <s v="O21"/>
    <s v="E211"/>
    <m/>
    <s v="1306"/>
    <s v="DIRECCIÓN DE REGISTRO CIVIL"/>
    <s v="E"/>
    <s v="91"/>
    <n v="1"/>
    <s v="1"/>
    <s v="1321"/>
    <s v="PRIMAS DE VACACIONES, DOMINICAL Y GRATIFICACIÓN DE FIN DE AÑO"/>
    <n v="150125"/>
    <m/>
    <m/>
    <n v="241166.67"/>
    <m/>
    <s v="ENERO"/>
    <n v="241166.67"/>
    <m/>
    <m/>
    <m/>
    <m/>
    <m/>
    <m/>
    <m/>
    <m/>
    <m/>
    <m/>
    <m/>
    <n v="241166.67"/>
    <m/>
    <n v="45"/>
  </r>
  <r>
    <s v="3111113066181O21E21115C02A01E9111411150125993"/>
    <n v="31111"/>
    <s v="13"/>
    <s v="SECRETARÍA GENERAL"/>
    <s v="15C02A01"/>
    <s v="15"/>
    <x v="13"/>
    <s v="C"/>
    <s v="02"/>
    <x v="37"/>
    <s v="A"/>
    <s v="01"/>
    <s v="Realización de actos constitutivos"/>
    <s v="6"/>
    <s v="181"/>
    <s v="O21"/>
    <s v="E211"/>
    <m/>
    <s v="1306"/>
    <s v="DIRECCIÓN DE REGISTRO CIVIL"/>
    <s v="E"/>
    <s v="91"/>
    <n v="1"/>
    <s v="1"/>
    <s v="1411"/>
    <s v="APORTACIONES DE SEGURIDAD SOCIAL"/>
    <n v="150125"/>
    <m/>
    <m/>
    <n v="8162719.1999999993"/>
    <m/>
    <s v="ENERO"/>
    <n v="8162719.1999999993"/>
    <m/>
    <m/>
    <m/>
    <m/>
    <m/>
    <m/>
    <m/>
    <m/>
    <m/>
    <m/>
    <m/>
    <n v="8162719.1999999993"/>
    <m/>
    <n v="45"/>
  </r>
  <r>
    <s v="3111113066181O21E21115C02A01E9111411150125993"/>
    <n v="31111"/>
    <s v="13"/>
    <s v="SECRETARÍA GENERAL"/>
    <s v="15C02A01"/>
    <s v="15"/>
    <x v="13"/>
    <s v="C"/>
    <s v="02"/>
    <x v="37"/>
    <s v="A"/>
    <s v="01"/>
    <s v="Realización de actos constitutivos"/>
    <s v="6"/>
    <s v="181"/>
    <s v="O21"/>
    <s v="E211"/>
    <m/>
    <s v="1306"/>
    <s v="DIRECCIÓN DE REGISTRO CIVIL"/>
    <s v="E"/>
    <s v="91"/>
    <n v="1"/>
    <s v="1"/>
    <s v="1411"/>
    <s v="APORTACIONES DE SEGURIDAD SOCIAL"/>
    <n v="150125"/>
    <m/>
    <m/>
    <n v="416736"/>
    <m/>
    <s v="ENERO"/>
    <n v="416736"/>
    <m/>
    <m/>
    <m/>
    <m/>
    <m/>
    <m/>
    <m/>
    <m/>
    <m/>
    <m/>
    <m/>
    <n v="416736"/>
    <m/>
    <n v="45"/>
  </r>
  <r>
    <s v="3111113066181O21E21115C02A01E9111421150125993"/>
    <n v="31111"/>
    <s v="13"/>
    <s v="SECRETARÍA GENERAL"/>
    <s v="15C02A01"/>
    <s v="15"/>
    <x v="13"/>
    <s v="C"/>
    <s v="02"/>
    <x v="37"/>
    <s v="A"/>
    <s v="01"/>
    <s v="Realización de actos constitutivos"/>
    <s v="6"/>
    <s v="181"/>
    <s v="O21"/>
    <s v="E211"/>
    <m/>
    <s v="1306"/>
    <s v="DIRECCIÓN DE REGISTRO CIVIL"/>
    <s v="E"/>
    <s v="91"/>
    <n v="1"/>
    <s v="1"/>
    <s v="1421"/>
    <s v="APORTACIONES A FONDOS DE VIVIENDA"/>
    <n v="150125"/>
    <m/>
    <m/>
    <n v="1020339.8400000001"/>
    <m/>
    <s v="ENERO"/>
    <n v="1020339.8400000001"/>
    <m/>
    <m/>
    <m/>
    <m/>
    <m/>
    <m/>
    <m/>
    <m/>
    <m/>
    <m/>
    <m/>
    <n v="1020339.8400000001"/>
    <m/>
    <n v="45"/>
  </r>
  <r>
    <s v="3111113066181O21E21115C02A01E9111421150125993"/>
    <n v="31111"/>
    <s v="13"/>
    <s v="SECRETARÍA GENERAL"/>
    <s v="15C02A01"/>
    <s v="15"/>
    <x v="13"/>
    <s v="C"/>
    <s v="02"/>
    <x v="37"/>
    <s v="A"/>
    <s v="01"/>
    <s v="Realización de actos constitutivos"/>
    <s v="6"/>
    <s v="181"/>
    <s v="O21"/>
    <s v="E211"/>
    <m/>
    <s v="1306"/>
    <s v="DIRECCIÓN DE REGISTRO CIVIL"/>
    <s v="E"/>
    <s v="91"/>
    <n v="1"/>
    <s v="1"/>
    <s v="1421"/>
    <s v="APORTACIONES A FONDOS DE VIVIENDA"/>
    <n v="150125"/>
    <m/>
    <m/>
    <n v="52092"/>
    <m/>
    <s v="ENERO"/>
    <n v="52092"/>
    <m/>
    <m/>
    <m/>
    <m/>
    <m/>
    <m/>
    <m/>
    <m/>
    <m/>
    <m/>
    <m/>
    <n v="52092"/>
    <m/>
    <n v="45"/>
  </r>
  <r>
    <s v="3111113066181O21E21115C02A01E9111431150125993"/>
    <n v="31111"/>
    <s v="13"/>
    <s v="SECRETARÍA GENERAL"/>
    <s v="15C02A01"/>
    <s v="15"/>
    <x v="13"/>
    <s v="C"/>
    <s v="02"/>
    <x v="37"/>
    <s v="A"/>
    <s v="01"/>
    <s v="Realización de actos constitutivos"/>
    <s v="6"/>
    <s v="181"/>
    <s v="O21"/>
    <s v="E211"/>
    <m/>
    <s v="1306"/>
    <s v="DIRECCIÓN DE REGISTRO CIVIL"/>
    <s v="E"/>
    <s v="91"/>
    <n v="1"/>
    <s v="1"/>
    <s v="1431"/>
    <s v="APORTACIONES AL SISTEMA PARA EL RETIRO"/>
    <n v="150125"/>
    <m/>
    <m/>
    <n v="680226.72"/>
    <m/>
    <s v="ENERO"/>
    <n v="680226.72"/>
    <m/>
    <m/>
    <m/>
    <m/>
    <m/>
    <m/>
    <m/>
    <m/>
    <m/>
    <m/>
    <m/>
    <n v="680226.72"/>
    <m/>
    <n v="45"/>
  </r>
  <r>
    <s v="3111113066181O21E21115C02A01E9111431150125993"/>
    <n v="31111"/>
    <s v="13"/>
    <s v="SECRETARÍA GENERAL"/>
    <s v="15C02A01"/>
    <s v="15"/>
    <x v="13"/>
    <s v="C"/>
    <s v="02"/>
    <x v="37"/>
    <s v="A"/>
    <s v="01"/>
    <s v="Realización de actos constitutivos"/>
    <s v="6"/>
    <s v="181"/>
    <s v="O21"/>
    <s v="E211"/>
    <m/>
    <s v="1306"/>
    <s v="DIRECCIÓN DE REGISTRO CIVIL"/>
    <s v="E"/>
    <s v="91"/>
    <n v="1"/>
    <s v="1"/>
    <s v="1431"/>
    <s v="APORTACIONES AL SISTEMA PARA EL RETIRO"/>
    <n v="150125"/>
    <m/>
    <m/>
    <n v="34728"/>
    <m/>
    <s v="ENERO"/>
    <n v="34728"/>
    <m/>
    <m/>
    <m/>
    <m/>
    <m/>
    <m/>
    <m/>
    <m/>
    <m/>
    <m/>
    <m/>
    <n v="34728"/>
    <m/>
    <n v="45"/>
  </r>
  <r>
    <s v="3111113066181O21E21115C02A01E9113571110125993"/>
    <n v="31111"/>
    <s v="13"/>
    <s v="SECRETARÍA GENERAL"/>
    <s v="15C02A01"/>
    <s v="15"/>
    <x v="13"/>
    <s v="C"/>
    <s v="02"/>
    <x v="37"/>
    <s v="A"/>
    <s v="01"/>
    <s v="Realización de actos constitutivos"/>
    <s v="6"/>
    <s v="181"/>
    <s v="O21"/>
    <s v="E211"/>
    <m/>
    <s v="1306"/>
    <s v="DIRECCIÓN DE REGISTRO CIVIL"/>
    <s v="E"/>
    <s v="91"/>
    <n v="1"/>
    <s v="3"/>
    <n v="3571"/>
    <s v="INSTALACIÓN, REPARACIÓN Y MANTENIMIENTO DE MAQUINARIA, OTROS EQUIPOS Y HERRAMIENTA"/>
    <n v="110125"/>
    <n v="10000"/>
    <m/>
    <n v="10000"/>
    <s v="LICITACIÓN PARA RECARGA DE EXTINTORES"/>
    <s v="MARZO "/>
    <m/>
    <m/>
    <n v="10000"/>
    <m/>
    <m/>
    <m/>
    <m/>
    <m/>
    <m/>
    <m/>
    <m/>
    <m/>
    <n v="10000"/>
    <m/>
    <n v="45"/>
  </r>
  <r>
    <s v="3111113066181O21E21115C02A01E9112461110125993"/>
    <n v="31111"/>
    <s v="13"/>
    <s v="SECRETARÍA GENERAL"/>
    <s v="15C02A01"/>
    <s v="15"/>
    <x v="13"/>
    <s v="C"/>
    <s v="02"/>
    <x v="37"/>
    <s v="A"/>
    <s v="01"/>
    <s v="Realización de actos constitutivos"/>
    <s v="6"/>
    <s v="181"/>
    <s v="O21"/>
    <s v="E211"/>
    <m/>
    <s v="1306"/>
    <s v="DIRECCIÓN DE REGISTRO CIVIL"/>
    <s v="E"/>
    <s v="91"/>
    <n v="1"/>
    <s v="2"/>
    <n v="2461"/>
    <s v="MATERIAL ELÉCTRICO Y ELECTRÓNICO"/>
    <n v="110125"/>
    <n v="10000"/>
    <m/>
    <n v="10000"/>
    <s v="COMPRA POR FONDO REVOLVENTE DE FOCOS, CABLE Y DEMÁS MATERIAL ELÉCTRICO"/>
    <s v="FEBRERO, MARZO, ABRIL, MAYO, JUNIO "/>
    <m/>
    <n v="2000"/>
    <n v="2000"/>
    <n v="2000"/>
    <n v="2000"/>
    <n v="2000"/>
    <m/>
    <m/>
    <m/>
    <m/>
    <m/>
    <m/>
    <n v="10000"/>
    <m/>
    <n v="45"/>
  </r>
  <r>
    <s v="3111113023172O10E10113C04A02E9112711110125993"/>
    <n v="31111"/>
    <s v="13"/>
    <s v="SECRETARÍA GENERAL"/>
    <s v="13C04A02"/>
    <s v="13"/>
    <x v="10"/>
    <s v="C"/>
    <s v="04"/>
    <x v="52"/>
    <s v="A"/>
    <s v="02"/>
    <s v="Capacitación al Sector Educativo en temas de Protección Civil"/>
    <s v="3"/>
    <s v="172"/>
    <s v="O10"/>
    <s v="E101"/>
    <m/>
    <s v="1302"/>
    <s v="COORDINACIÓN MUNICIPAL DE GESTIÓN INTEGRAL DE RIESGOS, PROTECCIÓN CIVIL Y BOMBEROS "/>
    <s v="E"/>
    <s v="91"/>
    <n v="1"/>
    <s v="2"/>
    <n v="2711"/>
    <s v="VESTUARIO Y UNIFORMES"/>
    <n v="110125"/>
    <n v="800000"/>
    <m/>
    <n v="800000"/>
    <s v="Uniformes deportivos "/>
    <s v="FEBRERO "/>
    <m/>
    <n v="800000"/>
    <m/>
    <m/>
    <m/>
    <m/>
    <m/>
    <m/>
    <m/>
    <m/>
    <m/>
    <m/>
    <n v="800000"/>
    <m/>
    <n v="45"/>
  </r>
  <r>
    <s v="3111113023172O10E10113C04A02E9125111110125993"/>
    <n v="31111"/>
    <s v="13"/>
    <s v="SECRETARÍA GENERAL"/>
    <s v="13C04A02"/>
    <s v="13"/>
    <x v="10"/>
    <s v="C"/>
    <s v="04"/>
    <x v="52"/>
    <s v="A"/>
    <s v="02"/>
    <s v="Capacitación al Sector Educativo en temas de Protección Civil"/>
    <s v="3"/>
    <s v="172"/>
    <s v="O10"/>
    <s v="E101"/>
    <m/>
    <s v="1302"/>
    <s v="COORDINACIÓN MUNICIPAL DE GESTIÓN INTEGRAL DE RIESGOS, PROTECCIÓN CIVIL Y BOMBEROS "/>
    <s v="E"/>
    <s v="91"/>
    <n v="2"/>
    <s v="5"/>
    <n v="5111"/>
    <s v="MUEBLES DE OFICINA Y ESTANTERÍA"/>
    <n v="110125"/>
    <n v="100000"/>
    <n v="-50000"/>
    <n v="50000"/>
    <s v="Equipamiento de mobiliario  "/>
    <s v="MARZO "/>
    <m/>
    <m/>
    <n v="50000"/>
    <m/>
    <m/>
    <m/>
    <m/>
    <m/>
    <m/>
    <m/>
    <m/>
    <m/>
    <n v="50000"/>
    <m/>
    <n v="45"/>
  </r>
  <r>
    <s v="3111115026152O16E16229C04A01M1513361110125993"/>
    <n v="31111"/>
    <s v="15"/>
    <s v="TESORERÍA"/>
    <s v="29C04A01"/>
    <s v="29"/>
    <x v="1"/>
    <s v="C"/>
    <s v="04"/>
    <x v="1"/>
    <s v="A"/>
    <s v="01"/>
    <s v="Actualización del padrón catastral"/>
    <s v="6"/>
    <s v="152"/>
    <s v="O16"/>
    <s v="E162"/>
    <m/>
    <s v="1502"/>
    <s v="DIRECCIÓN DE CATASTRO"/>
    <s v="M"/>
    <s v="15"/>
    <n v="1"/>
    <s v="3"/>
    <n v="3361"/>
    <s v="SERVICIOS DE APOYO ADMINISTRATIVO, TRADUCCIÓN, FOTOCOPIADO E IMPRESIÓN"/>
    <n v="110125"/>
    <n v="200000"/>
    <n v="-140000"/>
    <n v="60000"/>
    <s v="HOJAS MEMBRETADAS Y FORMATOS INSTITUCIONALES, PUBLICACIÓN DE EDICTOS (FONDO REVOLVENTE)"/>
    <s v="ENERO"/>
    <n v="60000"/>
    <m/>
    <m/>
    <m/>
    <m/>
    <m/>
    <m/>
    <m/>
    <m/>
    <m/>
    <m/>
    <m/>
    <n v="60000"/>
    <m/>
    <n v="45"/>
  </r>
  <r>
    <s v="3111113056181O21E21115C02A02E9111131150125993"/>
    <n v="31111"/>
    <s v="13"/>
    <s v="SECRETARÍA GENERAL"/>
    <s v="15C02A02"/>
    <s v="15"/>
    <x v="13"/>
    <s v="C"/>
    <s v="02"/>
    <x v="37"/>
    <s v="A"/>
    <s v="02"/>
    <s v="Realización de actos Modificativos"/>
    <s v="6"/>
    <s v="181"/>
    <s v="O21"/>
    <s v="E211"/>
    <m/>
    <n v="1305"/>
    <s v="DIRECCIÓN DE INTEGRACIÓN Y DICTAMINACIÓN"/>
    <s v="E"/>
    <s v="91"/>
    <n v="1"/>
    <s v="1"/>
    <s v="1131"/>
    <s v="SUELDO BASE"/>
    <n v="150125"/>
    <m/>
    <m/>
    <n v="1762345.2000000002"/>
    <m/>
    <s v="ENERO"/>
    <n v="1762345.2000000002"/>
    <m/>
    <m/>
    <m/>
    <m/>
    <m/>
    <m/>
    <m/>
    <m/>
    <m/>
    <m/>
    <m/>
    <n v="1762345.2000000002"/>
    <m/>
    <n v="45"/>
  </r>
  <r>
    <s v="3111113056181O21E21115C02A02E9111311150125993"/>
    <n v="31111"/>
    <s v="13"/>
    <s v="SECRETARÍA GENERAL"/>
    <s v="15C02A02"/>
    <s v="15"/>
    <x v="13"/>
    <s v="C"/>
    <s v="02"/>
    <x v="37"/>
    <s v="A"/>
    <s v="02"/>
    <s v="Realización de actos Modificativos"/>
    <s v="6"/>
    <s v="181"/>
    <s v="O21"/>
    <s v="E211"/>
    <m/>
    <n v="1305"/>
    <s v="DIRECCIÓN DE INTEGRACIÓN Y DICTAMINACIÓN"/>
    <s v="E"/>
    <s v="91"/>
    <n v="1"/>
    <s v="1"/>
    <s v="1311"/>
    <s v="PRIMAS POR AÑOS DE SERVICIOS EFECTIVOS PRESTADOS"/>
    <n v="150125"/>
    <m/>
    <m/>
    <n v="24046.560000000001"/>
    <m/>
    <s v="ENERO"/>
    <n v="24046.560000000001"/>
    <m/>
    <m/>
    <m/>
    <m/>
    <m/>
    <m/>
    <m/>
    <m/>
    <m/>
    <m/>
    <m/>
    <n v="24046.560000000001"/>
    <m/>
    <n v="45"/>
  </r>
  <r>
    <s v="3111113056181O21E21115C02A02E9111321150125993"/>
    <n v="31111"/>
    <s v="13"/>
    <s v="SECRETARÍA GENERAL"/>
    <s v="15C02A02"/>
    <s v="15"/>
    <x v="13"/>
    <s v="C"/>
    <s v="02"/>
    <x v="37"/>
    <s v="A"/>
    <s v="02"/>
    <s v="Realización de actos Modificativos"/>
    <s v="6"/>
    <s v="181"/>
    <s v="O21"/>
    <s v="E211"/>
    <m/>
    <n v="1305"/>
    <s v="DIRECCIÓN DE INTEGRACIÓN Y DICTAMINACIÓN"/>
    <s v="E"/>
    <s v="91"/>
    <n v="1"/>
    <s v="1"/>
    <s v="1321"/>
    <s v="PRIMAS DE VACACIONES, DOMINICAL Y GRATIFICACIÓN DE FIN DE AÑO"/>
    <n v="150125"/>
    <m/>
    <m/>
    <n v="269247.18"/>
    <m/>
    <s v="ENERO"/>
    <n v="269247.18"/>
    <m/>
    <m/>
    <m/>
    <m/>
    <m/>
    <m/>
    <m/>
    <m/>
    <m/>
    <m/>
    <m/>
    <n v="269247.18"/>
    <m/>
    <n v="45"/>
  </r>
  <r>
    <s v="3111113056181O21E21115C02A02E9111411150125993"/>
    <n v="31111"/>
    <s v="13"/>
    <s v="SECRETARÍA GENERAL"/>
    <s v="15C02A02"/>
    <s v="15"/>
    <x v="13"/>
    <s v="C"/>
    <s v="02"/>
    <x v="37"/>
    <s v="A"/>
    <s v="02"/>
    <s v="Realización de actos Modificativos"/>
    <s v="6"/>
    <s v="181"/>
    <s v="O21"/>
    <s v="E211"/>
    <m/>
    <n v="1305"/>
    <s v="DIRECCIÓN DE INTEGRACIÓN Y DICTAMINACIÓN"/>
    <s v="E"/>
    <s v="91"/>
    <n v="1"/>
    <s v="1"/>
    <s v="1411"/>
    <s v="APORTACIONES DE SEGURIDAD SOCIAL"/>
    <n v="150125"/>
    <m/>
    <m/>
    <n v="422962.80000000005"/>
    <m/>
    <s v="ENERO"/>
    <n v="422962.80000000005"/>
    <m/>
    <m/>
    <m/>
    <m/>
    <m/>
    <m/>
    <m/>
    <m/>
    <m/>
    <m/>
    <m/>
    <n v="422962.80000000005"/>
    <m/>
    <n v="45"/>
  </r>
  <r>
    <s v="3111113056181O21E21115C02A02E9111421150125993"/>
    <n v="31111"/>
    <s v="13"/>
    <s v="SECRETARÍA GENERAL"/>
    <s v="15C02A02"/>
    <s v="15"/>
    <x v="13"/>
    <s v="C"/>
    <s v="02"/>
    <x v="37"/>
    <s v="A"/>
    <s v="02"/>
    <s v="Realización de actos Modificativos"/>
    <s v="6"/>
    <s v="181"/>
    <s v="O21"/>
    <s v="E211"/>
    <m/>
    <n v="1305"/>
    <s v="DIRECCIÓN DE INTEGRACIÓN Y DICTAMINACIÓN"/>
    <s v="E"/>
    <s v="91"/>
    <n v="1"/>
    <s v="1"/>
    <s v="1421"/>
    <s v="APORTACIONES A FONDOS DE VIVIENDA"/>
    <n v="150125"/>
    <m/>
    <m/>
    <n v="52870.319999999992"/>
    <m/>
    <s v="ENERO"/>
    <n v="52870.319999999992"/>
    <m/>
    <m/>
    <m/>
    <m/>
    <m/>
    <m/>
    <m/>
    <m/>
    <m/>
    <m/>
    <m/>
    <n v="52870.319999999992"/>
    <m/>
    <n v="45"/>
  </r>
  <r>
    <s v="3111113056181O21E21115C02A02E9111431150125993"/>
    <n v="31111"/>
    <s v="13"/>
    <s v="SECRETARÍA GENERAL"/>
    <s v="15C02A02"/>
    <s v="15"/>
    <x v="13"/>
    <s v="C"/>
    <s v="02"/>
    <x v="37"/>
    <s v="A"/>
    <s v="02"/>
    <s v="Realización de actos Modificativos"/>
    <s v="6"/>
    <s v="181"/>
    <s v="O21"/>
    <s v="E211"/>
    <m/>
    <n v="1305"/>
    <s v="DIRECCIÓN DE INTEGRACIÓN Y DICTAMINACIÓN"/>
    <s v="E"/>
    <s v="91"/>
    <n v="1"/>
    <s v="1"/>
    <s v="1431"/>
    <s v="APORTACIONES AL SISTEMA PARA EL RETIRO"/>
    <n v="150125"/>
    <m/>
    <m/>
    <n v="35246.879999999997"/>
    <m/>
    <s v="ENERO"/>
    <n v="35246.879999999997"/>
    <m/>
    <m/>
    <m/>
    <m/>
    <m/>
    <m/>
    <m/>
    <m/>
    <m/>
    <m/>
    <m/>
    <n v="35246.879999999997"/>
    <m/>
    <n v="45"/>
  </r>
  <r>
    <s v="3111113023172O10E10113C04A02E9125641110125993"/>
    <n v="31111"/>
    <s v="13"/>
    <s v="SECRETARÍA GENERAL"/>
    <s v="13C04A02"/>
    <s v="13"/>
    <x v="10"/>
    <s v="C"/>
    <s v="04"/>
    <x v="52"/>
    <s v="A"/>
    <s v="02"/>
    <s v="Capacitación al Sector Educativo en temas de Protección Civil"/>
    <s v="3"/>
    <s v="172"/>
    <s v="O10"/>
    <s v="E101"/>
    <m/>
    <s v="1302"/>
    <s v="COORDINACIÓN MUNICIPAL DE GESTIÓN INTEGRAL DE RIESGOS, PROTECCIÓN CIVIL Y BOMBEROS "/>
    <s v="E"/>
    <s v="91"/>
    <n v="2"/>
    <s v="5"/>
    <n v="5641"/>
    <s v="SISTEMAS DE AIRE ACONDICIONADO, CALEFACCIÓN Y DE REFRIGERACIÓN INDUSTRIAL Y COMERCIAL"/>
    <n v="110125"/>
    <n v="50000"/>
    <m/>
    <n v="50000"/>
    <s v="Refrigeracion industrial"/>
    <s v="FEBRERO "/>
    <m/>
    <n v="50000"/>
    <m/>
    <m/>
    <m/>
    <m/>
    <m/>
    <m/>
    <m/>
    <m/>
    <m/>
    <m/>
    <n v="50000"/>
    <m/>
    <n v="45"/>
  </r>
  <r>
    <s v="3111113066181O21E21115C02A02E9113591110125993"/>
    <n v="31111"/>
    <s v="13"/>
    <s v="SECRETARÍA GENERAL"/>
    <s v="15C02A02"/>
    <s v="15"/>
    <x v="13"/>
    <s v="C"/>
    <s v="02"/>
    <x v="37"/>
    <s v="A"/>
    <s v="02"/>
    <s v="Realización de actos Modificativos"/>
    <s v="6"/>
    <s v="181"/>
    <s v="O21"/>
    <s v="E211"/>
    <m/>
    <s v="1306"/>
    <s v="DIRECCIÓN DE REGISTRO CIVIL"/>
    <s v="E"/>
    <s v="91"/>
    <n v="1"/>
    <s v="3"/>
    <n v="3591"/>
    <s v="SERVICIOS DE JARDINERÍA Y FUMIGACIÓN"/>
    <n v="110125"/>
    <n v="30000"/>
    <m/>
    <n v="30000"/>
    <s v="Requisición para servicio de fumigación "/>
    <s v="MARZO "/>
    <m/>
    <m/>
    <n v="30000"/>
    <m/>
    <m/>
    <m/>
    <m/>
    <m/>
    <m/>
    <m/>
    <m/>
    <m/>
    <n v="30000"/>
    <m/>
    <n v="45"/>
  </r>
  <r>
    <s v="3111113066181O21E21115C02A02E9112941110125993"/>
    <n v="31111"/>
    <s v="13"/>
    <s v="SECRETARÍA GENERAL"/>
    <s v="15C02A02"/>
    <s v="15"/>
    <x v="13"/>
    <s v="C"/>
    <s v="02"/>
    <x v="37"/>
    <s v="A"/>
    <s v="02"/>
    <s v="Realización de actos Modificativos"/>
    <s v="6"/>
    <s v="181"/>
    <s v="O21"/>
    <s v="E211"/>
    <m/>
    <s v="1306"/>
    <s v="DIRECCIÓN DE REGISTRO CIVIL"/>
    <s v="E"/>
    <s v="91"/>
    <n v="1"/>
    <s v="2"/>
    <n v="2941"/>
    <s v="REFACCIONES Y ACCESORIOS MENORES DE EQUIPO DE CÓMPUTO Y TECNOLOGÍAS DE LA INFORMACIÓN"/>
    <n v="110125"/>
    <n v="25000"/>
    <n v="-10000"/>
    <n v="15000"/>
    <s v="Requisición para compra de teclados mouse, discos duros, memoria RAM"/>
    <s v="MARZO "/>
    <m/>
    <m/>
    <n v="15000"/>
    <m/>
    <m/>
    <m/>
    <m/>
    <m/>
    <m/>
    <m/>
    <m/>
    <m/>
    <n v="15000"/>
    <m/>
    <n v="45"/>
  </r>
  <r>
    <s v="3111113066181O21E21115C02A03E9113511110125993"/>
    <n v="31111"/>
    <s v="13"/>
    <s v="SECRETARÍA GENERAL"/>
    <s v="15C02A03"/>
    <s v="15"/>
    <x v="13"/>
    <s v="C"/>
    <s v="02"/>
    <x v="37"/>
    <s v="A"/>
    <s v="03"/>
    <s v="Realización de actos Extintivos"/>
    <s v="6"/>
    <s v="181"/>
    <s v="O21"/>
    <s v="E211"/>
    <m/>
    <s v="1306"/>
    <s v="DIRECCIÓN DE REGISTRO CIVIL"/>
    <s v="E"/>
    <s v="91"/>
    <n v="1"/>
    <s v="3"/>
    <n v="3511"/>
    <s v="CONSERVACIÓN Y MANTENIMIENTO MENOR DE INMUEBLES"/>
    <n v="110125"/>
    <n v="1263750"/>
    <n v="-1263250"/>
    <n v="500"/>
    <s v="Licitación para mantenimiento de los inmuebles"/>
    <s v="MARZO "/>
    <m/>
    <m/>
    <n v="500"/>
    <m/>
    <m/>
    <m/>
    <m/>
    <m/>
    <m/>
    <m/>
    <m/>
    <m/>
    <n v="500"/>
    <m/>
    <n v="45"/>
  </r>
  <r>
    <s v="3111113023172O10E10113C04A03E9125311110125993"/>
    <n v="31111"/>
    <s v="13"/>
    <s v="SECRETARÍA GENERAL"/>
    <s v="13C04A03"/>
    <s v="13"/>
    <x v="10"/>
    <s v="C"/>
    <s v="04"/>
    <x v="52"/>
    <s v="A"/>
    <s v="03"/>
    <s v="Atención de menores edad del Sector Privado y Sector Público con orientación en temas de Protección Civil"/>
    <s v="3"/>
    <s v="172"/>
    <s v="O10"/>
    <s v="E101"/>
    <m/>
    <s v="1302"/>
    <s v="COORDINACIÓN MUNICIPAL DE GESTIÓN INTEGRAL DE RIESGOS, PROTECCIÓN CIVIL Y BOMBEROS "/>
    <s v="E"/>
    <s v="91"/>
    <n v="2"/>
    <s v="5"/>
    <n v="5311"/>
    <s v="EQUIPO MÉDICO Y DE LABORATORIO"/>
    <n v="110125"/>
    <n v="225000"/>
    <m/>
    <n v="225000"/>
    <s v="Maniquis para RCP infantil"/>
    <s v="FEBRERO "/>
    <m/>
    <n v="225000"/>
    <m/>
    <m/>
    <m/>
    <m/>
    <m/>
    <m/>
    <m/>
    <m/>
    <m/>
    <m/>
    <n v="225000"/>
    <m/>
    <n v="45"/>
  </r>
  <r>
    <s v="3111107036181O17E17118C06A02B1513361110125993"/>
    <n v="31111"/>
    <s v="07"/>
    <s v="ADMINISTRACIÓN E INNOVACIÓN"/>
    <s v="18C06A02"/>
    <s v="18"/>
    <x v="11"/>
    <s v="C"/>
    <s v="06"/>
    <x v="44"/>
    <s v="A"/>
    <s v="02"/>
    <s v="Gestión de requisiciones recibidas"/>
    <s v="6"/>
    <s v="181"/>
    <s v="O17"/>
    <s v="E171"/>
    <m/>
    <s v="0703"/>
    <s v="DIRECCIÓN DE ADQUISICIONES"/>
    <s v="B"/>
    <s v="15"/>
    <n v="1"/>
    <s v="3"/>
    <n v="3361"/>
    <s v="SERVICIOS DE APOYO ADMINISTRATIVO, TRADUCCIÓN, FOTOCOPIADO E IMPRESIÓN"/>
    <n v="110125"/>
    <n v="55000"/>
    <m/>
    <n v="55000"/>
    <s v="SE CONTRATARÁ  EL MONTAJE DE STAND PARA LA EXPO PROVEEDORES QUE SE LLEVA A CABO CADA AÑO, ASI COMO LA COMPRA DE PAPEL SEGURIDAD PARA LA IMPRECION DE LAS ORDENES DE COMPRA."/>
    <s v="ENERO"/>
    <n v="55000"/>
    <m/>
    <m/>
    <m/>
    <m/>
    <m/>
    <m/>
    <m/>
    <m/>
    <m/>
    <m/>
    <m/>
    <n v="55000"/>
    <m/>
    <n v="45"/>
  </r>
  <r>
    <s v="3111113066181O21E21115C02A03E9113181110125993"/>
    <n v="31111"/>
    <s v="13"/>
    <s v="SECRETARÍA GENERAL"/>
    <s v="15C02A03"/>
    <s v="15"/>
    <x v="13"/>
    <s v="C"/>
    <s v="02"/>
    <x v="37"/>
    <s v="A"/>
    <s v="03"/>
    <s v="Realización de actos Extintivos"/>
    <s v="6"/>
    <s v="181"/>
    <s v="O21"/>
    <s v="E211"/>
    <m/>
    <s v="1306"/>
    <s v="DIRECCIÓN DE REGISTRO CIVIL"/>
    <s v="E"/>
    <s v="91"/>
    <n v="1"/>
    <s v="3"/>
    <n v="3181"/>
    <s v="SERVICIOS POSTALES Y TELEGRÁFICOS"/>
    <n v="110125"/>
    <n v="2000"/>
    <m/>
    <n v="2000"/>
    <s v="Pago por fondo revolvente de servicio postal"/>
    <s v="ENERO "/>
    <n v="2000"/>
    <m/>
    <m/>
    <m/>
    <m/>
    <m/>
    <m/>
    <m/>
    <m/>
    <m/>
    <m/>
    <m/>
    <n v="2000"/>
    <m/>
    <n v="45"/>
  </r>
  <r>
    <s v="3111113023172O10E10113C04A04E912521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2"/>
    <s v="5"/>
    <n v="5211"/>
    <s v="EQUIPOS Y APARATOS AUDIOVISUALES"/>
    <n v="110125"/>
    <n v="377000"/>
    <m/>
    <n v="377000"/>
    <s v="Equipo de audio y video para equipamiento de auditorio"/>
    <s v="FEBRERO "/>
    <m/>
    <n v="377000"/>
    <m/>
    <m/>
    <m/>
    <m/>
    <m/>
    <m/>
    <m/>
    <m/>
    <m/>
    <m/>
    <n v="377000"/>
    <m/>
    <n v="45"/>
  </r>
  <r>
    <s v="3111113066181O21E21115C02A04E9112141110125993"/>
    <n v="31111"/>
    <s v="13"/>
    <s v="SECRETARÍA GENERAL"/>
    <s v="15C02A04"/>
    <s v="15"/>
    <x v="13"/>
    <s v="C"/>
    <s v="02"/>
    <x v="37"/>
    <s v="A"/>
    <s v="04"/>
    <s v="Realización de Copias de Actas Certificadas Expedidas"/>
    <s v="6"/>
    <s v="181"/>
    <s v="O21"/>
    <s v="E211"/>
    <m/>
    <s v="1306"/>
    <s v="DIRECCIÓN DE REGISTRO CIVIL"/>
    <s v="E"/>
    <s v="91"/>
    <n v="1"/>
    <s v="2"/>
    <n v="2141"/>
    <s v="MATERIALES, ÚTILES Y EQUIPOS MENORES DE TECNOLOGÍAS DE LA INFORMACIÓN Y COMUNICACIONES"/>
    <n v="110125"/>
    <n v="30000"/>
    <m/>
    <n v="30000"/>
    <s v="Licitación para compra de cartuchos de tinta y toner (ADICIONAL)"/>
    <s v="MARZO "/>
    <m/>
    <m/>
    <n v="30000"/>
    <m/>
    <m/>
    <m/>
    <m/>
    <m/>
    <m/>
    <m/>
    <m/>
    <m/>
    <n v="30000"/>
    <m/>
    <n v="45"/>
  </r>
  <r>
    <s v="3111109011271O02E02401C01A03E251334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3"/>
    <n v="3341"/>
    <s v="SERVICIOS DE CAPACITACIÓN"/>
    <n v="110125"/>
    <n v="50008.44"/>
    <m/>
    <n v="50008.44"/>
    <s v="Capacitación y sensibilización para servidores públicos y empresas tapatías"/>
    <s v="MARZO"/>
    <m/>
    <m/>
    <n v="50008.44"/>
    <m/>
    <m/>
    <m/>
    <m/>
    <m/>
    <m/>
    <m/>
    <m/>
    <m/>
    <n v="50008.44"/>
    <m/>
    <n v="45"/>
  </r>
  <r>
    <s v="3111113016181O21E21115C03A01E9112141110125993"/>
    <n v="31111"/>
    <s v="13"/>
    <s v="SECRETARÍA GENERAL"/>
    <s v="15C03A01"/>
    <s v="15"/>
    <x v="13"/>
    <s v="C"/>
    <s v="03"/>
    <x v="22"/>
    <s v="A"/>
    <s v="01"/>
    <s v="Seguimiento de solicitudes de uso de espacios públicos de interesados que acuden a la Secretaría General"/>
    <s v="6"/>
    <s v="181"/>
    <s v="O21"/>
    <s v="E211"/>
    <m/>
    <s v="1301"/>
    <s v="ENLACE ADMINISTRATIVO DE SECRETARÍA GENERAL"/>
    <s v="E"/>
    <s v="91"/>
    <n v="1"/>
    <s v="2"/>
    <n v="2141"/>
    <s v="MATERIALES, ÚTILES Y EQUIPOS MENORES DE TECNOLOGÍAS DE LA INFORMACIÓN Y COMUNICACIONES"/>
    <n v="110125"/>
    <n v="15000"/>
    <m/>
    <n v="15000"/>
    <s v="COMPRA POR FONDO REVOLVENTE DE CARTUCHOS DE TINTA (ADICIONAL)"/>
    <s v="FEBRERO, MARZO, ABRIL"/>
    <m/>
    <n v="5000"/>
    <n v="5000"/>
    <n v="5000"/>
    <m/>
    <m/>
    <m/>
    <m/>
    <m/>
    <m/>
    <m/>
    <m/>
    <n v="15000"/>
    <m/>
    <n v="45"/>
  </r>
  <r>
    <s v="3111113016181O21E21115C03A01E9112461110125993"/>
    <n v="31111"/>
    <s v="13"/>
    <s v="SECRETARÍA GENERAL"/>
    <s v="15C03A01"/>
    <s v="15"/>
    <x v="13"/>
    <s v="C"/>
    <s v="03"/>
    <x v="22"/>
    <s v="A"/>
    <s v="01"/>
    <s v="Seguimiento de solicitudes de uso de espacios públicos de interesados que acuden a la Secretaría General"/>
    <s v="6"/>
    <s v="181"/>
    <s v="O21"/>
    <s v="E211"/>
    <m/>
    <s v="1301"/>
    <s v="ENLACE ADMINISTRATIVO DE SECRETARÍA GENERAL"/>
    <s v="E"/>
    <s v="91"/>
    <n v="1"/>
    <s v="2"/>
    <n v="2461"/>
    <s v="MATERIAL ELÉCTRICO Y ELECTRÓNICO"/>
    <n v="110125"/>
    <n v="10000"/>
    <m/>
    <n v="10000"/>
    <s v="COMPRA POR FONDO REVOLVENTE DE MATERIAL ELECTRICO"/>
    <s v="FEBRERO, MARZO"/>
    <m/>
    <n v="5000"/>
    <n v="5000"/>
    <m/>
    <m/>
    <m/>
    <m/>
    <m/>
    <m/>
    <m/>
    <m/>
    <m/>
    <n v="10000"/>
    <m/>
    <n v="45"/>
  </r>
  <r>
    <s v="3111113023172O10E10113C04A04E912529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2"/>
    <s v="5"/>
    <n v="5291"/>
    <s v="OTRO MOBILIARIO Y EQUIPO EDUCACIONAL Y RECREATIVO"/>
    <n v="110125"/>
    <n v="250000"/>
    <m/>
    <n v="250000"/>
    <s v="Rotafolios y mesas de trabajo"/>
    <s v="FEBRERO "/>
    <m/>
    <n v="250000"/>
    <m/>
    <m/>
    <m/>
    <m/>
    <m/>
    <m/>
    <m/>
    <m/>
    <m/>
    <m/>
    <n v="250000"/>
    <m/>
    <n v="45"/>
  </r>
  <r>
    <s v="3111113023172O10E10113C04A04E912597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2"/>
    <s v="5"/>
    <n v="5971"/>
    <s v="LICENCIAS INFORMÁTICAS E INTELECTUALES"/>
    <n v="110125"/>
    <n v="65000"/>
    <m/>
    <n v="65000"/>
    <s v="Firewall Fortinet FortiGate"/>
    <s v="FEBRERO "/>
    <m/>
    <n v="65000"/>
    <m/>
    <m/>
    <m/>
    <m/>
    <m/>
    <m/>
    <m/>
    <m/>
    <m/>
    <m/>
    <n v="65000"/>
    <m/>
    <n v="45"/>
  </r>
  <r>
    <s v="3111113023172O10E10113C04A04E911217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1"/>
    <s v="2"/>
    <n v="2171"/>
    <s v="MATERIALES Y ÚTILES DE ENSEÑANZA"/>
    <n v="110125"/>
    <n v="37740"/>
    <m/>
    <n v="37740"/>
    <s v="Material Didactico para formacion incluyente"/>
    <s v="FEBRERO "/>
    <m/>
    <n v="37740"/>
    <m/>
    <m/>
    <m/>
    <m/>
    <m/>
    <m/>
    <m/>
    <m/>
    <m/>
    <m/>
    <n v="37740"/>
    <m/>
    <n v="45"/>
  </r>
  <r>
    <s v="3111113023172O10E10113C05A01E911246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461"/>
    <s v="MATERIAL ELÉCTRICO Y ELECTRÓNICO"/>
    <n v="110125"/>
    <n v="250000"/>
    <m/>
    <n v="250000"/>
    <s v="Extenciones, cables "/>
    <s v="FEBRERO "/>
    <m/>
    <n v="250000"/>
    <m/>
    <m/>
    <m/>
    <m/>
    <m/>
    <m/>
    <m/>
    <m/>
    <m/>
    <m/>
    <n v="250000"/>
    <m/>
    <n v="45"/>
  </r>
  <r>
    <s v="3111113023172O10E10113C05A01E911244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441"/>
    <s v="MADERA Y PRODUCTOS DE MADERA"/>
    <n v="110125"/>
    <n v="100000"/>
    <m/>
    <n v="100000"/>
    <s v="Polines"/>
    <s v="FEBRERO "/>
    <m/>
    <n v="100000"/>
    <m/>
    <m/>
    <m/>
    <m/>
    <m/>
    <m/>
    <m/>
    <m/>
    <m/>
    <m/>
    <n v="100000"/>
    <m/>
    <n v="45"/>
  </r>
  <r>
    <s v="3111113023172O10E10113C05A01E911247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471"/>
    <s v="ARTÍCULOS METÁLICOS PARA LA CONSTRUCCIÓN"/>
    <n v="110125"/>
    <n v="100000"/>
    <m/>
    <n v="100000"/>
    <s v="Pijas , clavos"/>
    <s v="FEBRERO "/>
    <m/>
    <n v="100000"/>
    <m/>
    <m/>
    <m/>
    <m/>
    <m/>
    <m/>
    <m/>
    <m/>
    <m/>
    <m/>
    <n v="100000"/>
    <m/>
    <n v="45"/>
  </r>
  <r>
    <s v="3111113023172O10E10113C05A01E911275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751"/>
    <s v="BLANCOS Y OTROS PRODUCTOS TEXTILES, EXCEPTO PRENDAS DE VESTIR"/>
    <n v="110125"/>
    <n v="100000"/>
    <m/>
    <n v="100000"/>
    <s v="Colchones y sabanas"/>
    <s v="FEBRERO "/>
    <m/>
    <n v="100000"/>
    <m/>
    <m/>
    <m/>
    <m/>
    <m/>
    <m/>
    <m/>
    <m/>
    <m/>
    <m/>
    <n v="100000"/>
    <m/>
    <n v="45"/>
  </r>
  <r>
    <s v="3111113023172O10E10113C05A01E911298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981"/>
    <s v="REFACCIONES Y ACCESORIOS MENORES DE MAQUINARIA Y OTROS EQUIPOS"/>
    <n v="110125"/>
    <n v="100000"/>
    <m/>
    <n v="100000"/>
    <s v="Bigas"/>
    <s v="FEBRERO "/>
    <m/>
    <n v="100000"/>
    <m/>
    <m/>
    <m/>
    <m/>
    <m/>
    <m/>
    <m/>
    <m/>
    <m/>
    <m/>
    <n v="100000"/>
    <m/>
    <n v="45"/>
  </r>
  <r>
    <s v="3111109031271O02E02301C05A01E2513341110125993"/>
    <n v="31111"/>
    <s v="09"/>
    <s v="COORDINACIÓN GENERAL DE COMBATE A LA DESIGUALDAD"/>
    <s v="01C05A01"/>
    <s v="01"/>
    <x v="28"/>
    <s v="C"/>
    <s v="05"/>
    <x v="75"/>
    <s v="A"/>
    <s v="01"/>
    <s v="Gestión para la capacitación de servidores públicos y empresas de guadalajara en cultura de inclusión de personas con discapacidad."/>
    <s v="1"/>
    <s v="271"/>
    <s v="O02"/>
    <s v="E023"/>
    <m/>
    <s v="0903"/>
    <s v="DIRECCIÓN DE ATENCIÓN A PERSONAS CON DISCAPACIDAD "/>
    <s v="E"/>
    <s v="25"/>
    <n v="1"/>
    <s v="3"/>
    <n v="3341"/>
    <s v="SERVICIOS DE CAPACITACIÓN"/>
    <n v="110125"/>
    <n v="50008.44"/>
    <m/>
    <n v="50008.44"/>
    <s v="Capacitación y sensibilización para servidores públicos y empresas tapatías"/>
    <s v="MARZO."/>
    <m/>
    <m/>
    <n v="50008.44"/>
    <m/>
    <m/>
    <m/>
    <m/>
    <m/>
    <m/>
    <m/>
    <m/>
    <m/>
    <n v="50008.44"/>
    <m/>
    <n v="45"/>
  </r>
  <r>
    <s v="3111113016181O21E21115C03A02E91111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131"/>
    <s v="SUELDO BASE"/>
    <n v="150125"/>
    <m/>
    <m/>
    <n v="1354165.03"/>
    <m/>
    <s v="ENERO"/>
    <n v="1354165.03"/>
    <m/>
    <m/>
    <m/>
    <m/>
    <m/>
    <m/>
    <m/>
    <m/>
    <m/>
    <m/>
    <m/>
    <n v="1354165.03"/>
    <m/>
    <n v="45"/>
  </r>
  <r>
    <s v="3111113016181O21E21115C03A02E91112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211"/>
    <s v="HONORARIOS ASIMILABLES A SALARIOS"/>
    <n v="150125"/>
    <m/>
    <m/>
    <n v="16559.3"/>
    <m/>
    <s v="ENERO"/>
    <n v="16559.3"/>
    <m/>
    <m/>
    <m/>
    <m/>
    <m/>
    <m/>
    <m/>
    <m/>
    <m/>
    <m/>
    <m/>
    <n v="16559.3"/>
    <m/>
    <n v="45"/>
  </r>
  <r>
    <s v="3111113016181O21E21115C03A02E91112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221"/>
    <s v="SUELDO PARA PERSONAL EVENTUAL"/>
    <n v="150125"/>
    <m/>
    <m/>
    <n v="6683736"/>
    <m/>
    <s v="ENERO"/>
    <n v="6683736"/>
    <m/>
    <m/>
    <m/>
    <m/>
    <m/>
    <m/>
    <m/>
    <m/>
    <m/>
    <m/>
    <m/>
    <n v="6683736"/>
    <m/>
    <n v="45"/>
  </r>
  <r>
    <s v="3111113016181O21E21115C03A02E91113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11"/>
    <s v="PRIMAS POR AÑOS DE SERVICIOS EFECTIVOS PRESTADOS"/>
    <n v="150125"/>
    <m/>
    <m/>
    <n v="1241262.72"/>
    <m/>
    <s v="ENERO"/>
    <n v="1241262.72"/>
    <m/>
    <m/>
    <m/>
    <m/>
    <m/>
    <m/>
    <m/>
    <m/>
    <m/>
    <m/>
    <m/>
    <n v="1241262.72"/>
    <m/>
    <n v="45"/>
  </r>
  <r>
    <s v="3111113016181O21E21115C03A02E91113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21"/>
    <s v="PRIMAS DE VACACIONES, DOMINICAL Y GRATIFICACIÓN DE FIN DE AÑO"/>
    <n v="150125"/>
    <m/>
    <m/>
    <n v="6134706.21"/>
    <m/>
    <s v="ENERO"/>
    <n v="6134706.21"/>
    <m/>
    <m/>
    <m/>
    <m/>
    <m/>
    <m/>
    <m/>
    <m/>
    <m/>
    <m/>
    <m/>
    <n v="6134706.21"/>
    <m/>
    <n v="45"/>
  </r>
  <r>
    <s v="3111113016181O21E21115C03A02E91113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21"/>
    <s v="PRIMAS DE VACACIONES, DOMINICAL Y GRATIFICACIÓN DE FIN DE AÑO"/>
    <n v="150125"/>
    <m/>
    <m/>
    <n v="805833.33"/>
    <m/>
    <s v="ENERO"/>
    <n v="805833.33"/>
    <m/>
    <m/>
    <m/>
    <m/>
    <m/>
    <m/>
    <m/>
    <m/>
    <m/>
    <m/>
    <m/>
    <n v="805833.33"/>
    <m/>
    <n v="45"/>
  </r>
  <r>
    <s v="3111113016181O21E21115C03A02E91113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31"/>
    <s v="HORAS EXTRAORDINARIAS"/>
    <n v="150125"/>
    <m/>
    <m/>
    <n v="2623184.09"/>
    <m/>
    <s v="ENERO"/>
    <n v="2623184.09"/>
    <m/>
    <m/>
    <m/>
    <m/>
    <m/>
    <m/>
    <m/>
    <m/>
    <m/>
    <m/>
    <m/>
    <n v="2623184.09"/>
    <m/>
    <n v="45"/>
  </r>
  <r>
    <s v="3111113016181O21E21115C03A02E91114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11"/>
    <s v="APORTACIONES DE SEGURIDAD SOCIAL"/>
    <n v="150125"/>
    <m/>
    <m/>
    <n v="9637065.8399999999"/>
    <m/>
    <s v="ENERO"/>
    <n v="9637065.8399999999"/>
    <m/>
    <m/>
    <m/>
    <m/>
    <m/>
    <m/>
    <m/>
    <m/>
    <m/>
    <m/>
    <m/>
    <n v="9637065.8399999999"/>
    <m/>
    <n v="45"/>
  </r>
  <r>
    <s v="3111113016181O21E21115C03A02E91114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11"/>
    <s v="APORTACIONES DE SEGURIDAD SOCIAL"/>
    <n v="150125"/>
    <m/>
    <m/>
    <n v="1392480"/>
    <m/>
    <s v="ENERO"/>
    <n v="1392480"/>
    <m/>
    <m/>
    <m/>
    <m/>
    <m/>
    <m/>
    <m/>
    <m/>
    <m/>
    <m/>
    <m/>
    <n v="1392480"/>
    <m/>
    <n v="45"/>
  </r>
  <r>
    <s v="3111113016181O21E21115C03A02E91114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21"/>
    <s v="APORTACIONES A FONDOS DE VIVIENDA"/>
    <n v="150125"/>
    <m/>
    <m/>
    <n v="1204633.2000000002"/>
    <m/>
    <s v="ENERO"/>
    <n v="1204633.2000000002"/>
    <m/>
    <m/>
    <m/>
    <m/>
    <m/>
    <m/>
    <m/>
    <m/>
    <m/>
    <m/>
    <m/>
    <n v="1204633.2000000002"/>
    <m/>
    <n v="45"/>
  </r>
  <r>
    <s v="3111113016181O21E21115C03A02E91114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21"/>
    <s v="APORTACIONES A FONDOS DE VIVIENDA"/>
    <n v="150125"/>
    <m/>
    <m/>
    <n v="174060"/>
    <m/>
    <s v="ENERO"/>
    <n v="174060"/>
    <m/>
    <m/>
    <m/>
    <m/>
    <m/>
    <m/>
    <m/>
    <m/>
    <m/>
    <m/>
    <m/>
    <n v="174060"/>
    <m/>
    <n v="45"/>
  </r>
  <r>
    <s v="3111113016181O21E21115C03A02E91114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31"/>
    <s v="APORTACIONES AL SISTEMA PARA EL RETIRO"/>
    <n v="150125"/>
    <m/>
    <m/>
    <n v="803088.72"/>
    <m/>
    <s v="ENERO"/>
    <n v="803088.72"/>
    <m/>
    <m/>
    <m/>
    <m/>
    <m/>
    <m/>
    <m/>
    <m/>
    <m/>
    <m/>
    <m/>
    <n v="803088.72"/>
    <m/>
    <n v="45"/>
  </r>
  <r>
    <s v="3111113016181O21E21115C03A02E91114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31"/>
    <s v="APORTACIONES AL SISTEMA PARA EL RETIRO"/>
    <n v="150125"/>
    <m/>
    <m/>
    <n v="116040"/>
    <m/>
    <s v="ENERO"/>
    <n v="116040"/>
    <m/>
    <m/>
    <m/>
    <m/>
    <m/>
    <m/>
    <m/>
    <m/>
    <m/>
    <m/>
    <m/>
    <n v="116040"/>
    <m/>
    <n v="45"/>
  </r>
  <r>
    <s v="3111113016181O21E21115C03A02E911221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2"/>
    <n v="2211"/>
    <s v="PRODUCTOS ALIMENTICIOS PARA PERSONAS"/>
    <n v="110125"/>
    <n v="50000"/>
    <m/>
    <n v="50000"/>
    <s v="COMPRA POR FONDO REVOLVENTE DE ABARROTES Y PRODUCTOS ALIMENTICIOS PARA PERSONAS"/>
    <s v="ENERO-SEPTIEMBRE "/>
    <n v="5000"/>
    <n v="5000"/>
    <n v="10000"/>
    <n v="5000"/>
    <n v="5000"/>
    <n v="5000"/>
    <n v="5000"/>
    <n v="5000"/>
    <n v="5000"/>
    <m/>
    <m/>
    <m/>
    <n v="50000"/>
    <m/>
    <n v="45"/>
  </r>
  <r>
    <s v="3111113016181O21E21115C03A02E911351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3"/>
    <n v="3511"/>
    <s v="CONSERVACIÓN Y MANTENIMIENTO MENOR DE INMUEBLES"/>
    <n v="110125"/>
    <n v="35000"/>
    <m/>
    <n v="35000"/>
    <s v="PAGO POR FONDO REVOLVENTE  DE SERVICIOS DE MANTENIMIENTO DE INMUEBLES, SERVICIOS DE CERRAJERÍA"/>
    <s v="ENERO-OCTUBRE "/>
    <n v="3500"/>
    <n v="3500"/>
    <n v="3500"/>
    <n v="3500"/>
    <n v="3500"/>
    <n v="3500"/>
    <n v="3500"/>
    <n v="3500"/>
    <n v="3500"/>
    <n v="3500"/>
    <m/>
    <m/>
    <n v="35000"/>
    <m/>
    <n v="45"/>
  </r>
  <r>
    <s v="3111103026131O17E17731C01A02P911334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3"/>
    <n v="3341"/>
    <s v="SERVICIOS DE CAPACITACIÓN"/>
    <n v="110125"/>
    <n v="50000"/>
    <m/>
    <n v="50000"/>
    <s v="capacitacion para brigadistas de situacion de calle en temas de adicciones y tratamientos especiales con personas con prolemas psiquiatricos."/>
    <s v="MAYO"/>
    <m/>
    <m/>
    <m/>
    <m/>
    <n v="50000"/>
    <m/>
    <m/>
    <m/>
    <m/>
    <m/>
    <m/>
    <m/>
    <n v="50000"/>
    <m/>
    <n v="45"/>
  </r>
  <r>
    <s v="3111113016181O21E21115C03A03E9112111110125993"/>
    <n v="31111"/>
    <s v="13"/>
    <s v="SECRETARÍA GENERAL"/>
    <s v="15C03A03"/>
    <s v="15"/>
    <x v="13"/>
    <s v="C"/>
    <s v="03"/>
    <x v="22"/>
    <s v="A"/>
    <s v="03"/>
    <s v="Seguimiento de servicios  de Inscripción al Servicio Militar Nacional, brindado por la Secretaría General"/>
    <s v="6"/>
    <s v="181"/>
    <s v="O21"/>
    <s v="E211"/>
    <m/>
    <s v="1301"/>
    <s v="ENLACE ADMINISTRATIVO DE SECRETARÍA GENERAL"/>
    <s v="E"/>
    <s v="91"/>
    <n v="1"/>
    <s v="2"/>
    <n v="2111"/>
    <s v="MATERIALES, ÚTILES Y EQUIPOS MENORES DE OFICINA"/>
    <n v="110125"/>
    <n v="10000"/>
    <m/>
    <n v="10000"/>
    <s v="COMPRA POR FONDO REVOLVENTE DE PAPELERÍA QUE NO SURTE EL ALMACÉN GENERAL"/>
    <s v="ENERO, FEBRERO"/>
    <n v="5000"/>
    <n v="5000"/>
    <m/>
    <m/>
    <m/>
    <m/>
    <m/>
    <m/>
    <m/>
    <m/>
    <m/>
    <m/>
    <n v="10000"/>
    <m/>
    <n v="45"/>
  </r>
  <r>
    <s v="3111113023172O10E10113C05A01E911448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4"/>
    <n v="4481"/>
    <s v="AYUDAS POR DESASTRES NATURALES Y OTROS SINIESTROS"/>
    <n v="110125"/>
    <n v="50000"/>
    <m/>
    <n v="50000"/>
    <s v="Fondo para Contingencia "/>
    <s v="ENERO "/>
    <n v="50000"/>
    <m/>
    <m/>
    <m/>
    <m/>
    <m/>
    <m/>
    <m/>
    <m/>
    <m/>
    <m/>
    <m/>
    <n v="50000"/>
    <m/>
    <n v="45"/>
  </r>
  <r>
    <s v="3111113023172O10E10113C05A02E911375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3"/>
    <n v="3751"/>
    <s v="VIÁTICOS EN EL PAÍS"/>
    <n v="110125"/>
    <n v="300000"/>
    <m/>
    <n v="300000"/>
    <s v="Alojamiento , desayunos y comidas"/>
    <s v="MARZO, ABRIL, JULIO, AGOSTO "/>
    <m/>
    <m/>
    <n v="65000"/>
    <n v="95000"/>
    <m/>
    <m/>
    <n v="80000"/>
    <n v="60000"/>
    <m/>
    <m/>
    <m/>
    <m/>
    <n v="300000"/>
    <m/>
    <n v="45"/>
  </r>
  <r>
    <s v="3111113016181O21E21115C03A03E9112921110125993"/>
    <n v="31111"/>
    <s v="13"/>
    <s v="SECRETARÍA GENERAL"/>
    <s v="15C03A03"/>
    <s v="15"/>
    <x v="13"/>
    <s v="C"/>
    <s v="03"/>
    <x v="22"/>
    <s v="A"/>
    <s v="03"/>
    <s v="Seguimiento de servicios  de Inscripción al Servicio Militar Nacional, brindado por la Secretaría General"/>
    <s v="6"/>
    <s v="181"/>
    <s v="O21"/>
    <s v="E211"/>
    <m/>
    <s v="1301"/>
    <s v="ENLACE ADMINISTRATIVO DE SECRETARÍA GENERAL"/>
    <s v="E"/>
    <s v="91"/>
    <n v="1"/>
    <s v="2"/>
    <n v="2921"/>
    <s v="REFACCIONES Y ACCESORIOS MENORES DE EDIFICIOS"/>
    <n v="110125"/>
    <n v="5000"/>
    <n v="-4500"/>
    <n v="500"/>
    <s v="COMPRA POR FONDO REVOLVENTE DE CHAPAS Y ACCESORIOS PARA PUERTAS DE OFICINAS"/>
    <s v="MARZO "/>
    <m/>
    <n v="500"/>
    <m/>
    <m/>
    <m/>
    <m/>
    <m/>
    <m/>
    <m/>
    <m/>
    <m/>
    <m/>
    <n v="500"/>
    <m/>
    <n v="45"/>
  </r>
  <r>
    <s v="3111113023172O10E10113C05A02E911371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3"/>
    <n v="3711"/>
    <s v="PASAJES AÉREOS"/>
    <n v="110125"/>
    <n v="220000"/>
    <m/>
    <n v="220000"/>
    <s v="Reuniones en el pais "/>
    <s v="MARZO, ABRIL, JULIO, AGOSTO "/>
    <m/>
    <m/>
    <n v="60000"/>
    <n v="50000"/>
    <m/>
    <m/>
    <n v="40000"/>
    <n v="70000"/>
    <m/>
    <m/>
    <m/>
    <m/>
    <n v="220000"/>
    <m/>
    <n v="45"/>
  </r>
  <r>
    <s v="3111108012242O06E06126C03A01E911336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361"/>
    <s v="SERVICIOS DE APOYO ADMINISTRATIVO, TRADUCCIÓN, FOTOCOPIADO E IMPRESIÓN"/>
    <n v="110125"/>
    <n v="50000"/>
    <m/>
    <n v="50000"/>
    <s v="SERVICIO DE IMPRESIÓN DE CARTELES Y PROMOCIONALES PARA LOS PROGRAMAS DE LA COORDINACIÓN DE CONSTRUCCION A LA COMUNIDAD"/>
    <s v="MARZO, JUNIO"/>
    <m/>
    <m/>
    <n v="25000"/>
    <m/>
    <m/>
    <n v="25000"/>
    <m/>
    <m/>
    <m/>
    <m/>
    <m/>
    <m/>
    <n v="50000"/>
    <m/>
    <n v="45"/>
  </r>
  <r>
    <s v="3111113086181O21E21115C03A03E911113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131"/>
    <s v="SUELDO BASE"/>
    <n v="150125"/>
    <m/>
    <m/>
    <n v="821264.88000000012"/>
    <m/>
    <s v="ENERO"/>
    <n v="821264.88000000012"/>
    <m/>
    <m/>
    <m/>
    <m/>
    <m/>
    <m/>
    <m/>
    <m/>
    <m/>
    <m/>
    <m/>
    <n v="821264.88000000012"/>
    <m/>
    <n v="45"/>
  </r>
  <r>
    <s v="3111113086181O21E21115C03A03E911131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311"/>
    <s v="PRIMAS POR AÑOS DE SERVICIOS EFECTIVOS PRESTADOS"/>
    <n v="150125"/>
    <m/>
    <m/>
    <n v="20611.68"/>
    <m/>
    <s v="ENERO"/>
    <n v="20611.68"/>
    <m/>
    <m/>
    <m/>
    <m/>
    <m/>
    <m/>
    <m/>
    <m/>
    <m/>
    <m/>
    <m/>
    <n v="20611.68"/>
    <m/>
    <n v="45"/>
  </r>
  <r>
    <s v="3111113086181O21E21115C03A03E911132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321"/>
    <s v="PRIMAS DE VACACIONES, DOMINICAL Y GRATIFICACIÓN DE FIN DE AÑO"/>
    <n v="150125"/>
    <m/>
    <m/>
    <n v="125471.02"/>
    <m/>
    <s v="ENERO"/>
    <n v="125471.02"/>
    <m/>
    <m/>
    <m/>
    <m/>
    <m/>
    <m/>
    <m/>
    <m/>
    <m/>
    <m/>
    <m/>
    <n v="125471.02"/>
    <m/>
    <n v="45"/>
  </r>
  <r>
    <s v="3111113086181O21E21115C03A03E911141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411"/>
    <s v="APORTACIONES DE SEGURIDAD SOCIAL"/>
    <n v="150125"/>
    <m/>
    <m/>
    <n v="197103.59999999998"/>
    <m/>
    <s v="ENERO"/>
    <n v="197103.59999999998"/>
    <m/>
    <m/>
    <m/>
    <m/>
    <m/>
    <m/>
    <m/>
    <m/>
    <m/>
    <m/>
    <m/>
    <n v="197103.59999999998"/>
    <m/>
    <n v="45"/>
  </r>
  <r>
    <s v="3111113086181O21E21115C03A03E911142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421"/>
    <s v="APORTACIONES A FONDOS DE VIVIENDA"/>
    <n v="150125"/>
    <m/>
    <m/>
    <n v="24637.919999999998"/>
    <m/>
    <s v="ENERO"/>
    <n v="24637.919999999998"/>
    <m/>
    <m/>
    <m/>
    <m/>
    <m/>
    <m/>
    <m/>
    <m/>
    <m/>
    <m/>
    <m/>
    <n v="24637.919999999998"/>
    <m/>
    <n v="45"/>
  </r>
  <r>
    <s v="3111113086181O21E21115C03A03E911143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431"/>
    <s v="APORTACIONES AL SISTEMA PARA EL RETIRO"/>
    <n v="150125"/>
    <m/>
    <m/>
    <n v="16425.36"/>
    <m/>
    <s v="ENERO"/>
    <n v="16425.36"/>
    <m/>
    <m/>
    <m/>
    <m/>
    <m/>
    <m/>
    <m/>
    <m/>
    <m/>
    <m/>
    <m/>
    <n v="16425.36"/>
    <m/>
    <n v="45"/>
  </r>
  <r>
    <s v="3111113076181O21E21115C04A01E9112211110125993"/>
    <n v="31111"/>
    <s v="13"/>
    <s v="SECRETARÍA GENERAL"/>
    <s v="15C04A01"/>
    <s v="15"/>
    <x v="13"/>
    <s v="C"/>
    <s v="04"/>
    <x v="106"/>
    <s v="A"/>
    <s v="01"/>
    <s v="Gestión al desarrollo de las Sesiones de Comisiones Edilicias "/>
    <s v="6"/>
    <s v="181"/>
    <s v="O21"/>
    <s v="E211"/>
    <m/>
    <s v="1307"/>
    <s v="UNIDAD DE SALA EDILICIA"/>
    <s v="E"/>
    <s v="91"/>
    <n v="1"/>
    <s v="2"/>
    <n v="2211"/>
    <s v="PRODUCTOS ALIMENTICIOS PARA PERSONAS"/>
    <n v="110125"/>
    <n v="1395000"/>
    <m/>
    <n v="1395000"/>
    <s v="COMPRA POR FONDO REVOLVENTE DE ABARROTES Y PRODUCTOS ALIMENTICIOS PARA PERSONAS"/>
    <s v="ENERO-OCTUBRRE  "/>
    <n v="139500"/>
    <n v="139500"/>
    <n v="139500"/>
    <n v="139500"/>
    <n v="139500"/>
    <n v="139500"/>
    <n v="139500"/>
    <n v="139500"/>
    <n v="139500"/>
    <n v="139500"/>
    <m/>
    <m/>
    <n v="1395000"/>
    <m/>
    <n v="45"/>
  </r>
  <r>
    <s v="3111113076181O21E21115C04A01E9111111150125993"/>
    <n v="31111"/>
    <s v="13"/>
    <s v="SECRETARÍA GENERAL"/>
    <s v="15C04A01"/>
    <s v="15"/>
    <x v="13"/>
    <s v="C"/>
    <s v="04"/>
    <x v="106"/>
    <s v="A"/>
    <s v="01"/>
    <s v="Gestión al desarrollo de las Sesiones de Comisiones Edilicias "/>
    <s v="6"/>
    <s v="181"/>
    <s v="O21"/>
    <s v="E211"/>
    <m/>
    <s v="1307"/>
    <s v="UNIDAD DE SALA EDILICIA"/>
    <s v="E"/>
    <s v="91"/>
    <n v="1"/>
    <s v="1"/>
    <s v="1111"/>
    <s v="DIETAS"/>
    <n v="150125"/>
    <m/>
    <m/>
    <n v="18203185.200000003"/>
    <m/>
    <s v="ENERO"/>
    <n v="18203185.200000003"/>
    <m/>
    <m/>
    <m/>
    <m/>
    <m/>
    <m/>
    <m/>
    <m/>
    <m/>
    <m/>
    <m/>
    <n v="18203185.200000003"/>
    <m/>
    <n v="45"/>
  </r>
  <r>
    <s v="3111113076181O21E21115C04A01E9111131150125993"/>
    <n v="31111"/>
    <s v="13"/>
    <s v="SECRETARÍA GENERAL"/>
    <s v="15C04A01"/>
    <s v="15"/>
    <x v="13"/>
    <s v="C"/>
    <s v="04"/>
    <x v="106"/>
    <s v="A"/>
    <s v="01"/>
    <s v="Gestión al desarrollo de las Sesiones de Comisiones Edilicias "/>
    <s v="6"/>
    <s v="181"/>
    <s v="O21"/>
    <s v="E211"/>
    <m/>
    <s v="1307"/>
    <s v="UNIDAD DE SALA EDILICIA"/>
    <s v="E"/>
    <s v="91"/>
    <n v="1"/>
    <s v="1"/>
    <s v="1131"/>
    <s v="SUELDO BASE"/>
    <n v="150125"/>
    <m/>
    <m/>
    <n v="15188726.879999999"/>
    <m/>
    <s v="ENERO"/>
    <n v="15188726.879999999"/>
    <m/>
    <m/>
    <m/>
    <m/>
    <m/>
    <m/>
    <m/>
    <m/>
    <m/>
    <m/>
    <m/>
    <n v="15188726.879999999"/>
    <m/>
    <n v="45"/>
  </r>
  <r>
    <s v="3111113076181O21E21115C04A01E9111221150125993"/>
    <n v="31111"/>
    <s v="13"/>
    <s v="SECRETARÍA GENERAL"/>
    <s v="15C04A01"/>
    <s v="15"/>
    <x v="13"/>
    <s v="C"/>
    <s v="04"/>
    <x v="106"/>
    <s v="A"/>
    <s v="01"/>
    <s v="Gestión al desarrollo de las Sesiones de Comisiones Edilicias "/>
    <s v="6"/>
    <s v="181"/>
    <s v="O21"/>
    <s v="E211"/>
    <m/>
    <s v="1307"/>
    <s v="UNIDAD DE SALA EDILICIA"/>
    <s v="E"/>
    <s v="91"/>
    <n v="1"/>
    <s v="1"/>
    <s v="1221"/>
    <s v="SUELDO PARA PERSONAL EVENTUAL"/>
    <n v="150125"/>
    <m/>
    <m/>
    <n v="3051540.7199999997"/>
    <m/>
    <s v="ENERO"/>
    <n v="3051540.7199999997"/>
    <m/>
    <m/>
    <m/>
    <m/>
    <m/>
    <m/>
    <m/>
    <m/>
    <m/>
    <m/>
    <m/>
    <n v="3051540.7199999997"/>
    <m/>
    <n v="45"/>
  </r>
  <r>
    <s v="3111113076181O21E21115C04A01E9111321150125993"/>
    <n v="31111"/>
    <s v="13"/>
    <s v="SECRETARÍA GENERAL"/>
    <s v="15C04A01"/>
    <s v="15"/>
    <x v="13"/>
    <s v="C"/>
    <s v="04"/>
    <x v="106"/>
    <s v="A"/>
    <s v="01"/>
    <s v="Gestión al desarrollo de las Sesiones de Comisiones Edilicias "/>
    <s v="6"/>
    <s v="181"/>
    <s v="O21"/>
    <s v="E211"/>
    <m/>
    <s v="1307"/>
    <s v="UNIDAD DE SALA EDILICIA"/>
    <s v="E"/>
    <s v="91"/>
    <n v="1"/>
    <s v="1"/>
    <s v="1321"/>
    <s v="PRIMAS DE VACACIONES, DOMINICAL Y GRATIFICACIÓN DE FIN DE AÑO"/>
    <n v="150125"/>
    <m/>
    <m/>
    <n v="5101542.12"/>
    <m/>
    <s v="ENERO"/>
    <n v="5101542.12"/>
    <m/>
    <m/>
    <m/>
    <m/>
    <m/>
    <m/>
    <m/>
    <m/>
    <m/>
    <m/>
    <m/>
    <n v="5101542.12"/>
    <m/>
    <n v="45"/>
  </r>
  <r>
    <s v="3111113076181O21E21115C04A01E9111321150125993"/>
    <n v="31111"/>
    <s v="13"/>
    <s v="SECRETARÍA GENERAL"/>
    <s v="15C04A01"/>
    <s v="15"/>
    <x v="13"/>
    <s v="C"/>
    <s v="04"/>
    <x v="106"/>
    <s v="A"/>
    <s v="01"/>
    <s v="Gestión al desarrollo de las Sesiones de Comisiones Edilicias "/>
    <s v="6"/>
    <s v="181"/>
    <s v="O21"/>
    <s v="E211"/>
    <m/>
    <s v="1307"/>
    <s v="UNIDAD DE SALA EDILICIA"/>
    <s v="E"/>
    <s v="91"/>
    <n v="1"/>
    <s v="1"/>
    <s v="1321"/>
    <s v="PRIMAS DE VACACIONES, DOMINICAL Y GRATIFICACIÓN DE FIN DE AÑO"/>
    <n v="150125"/>
    <m/>
    <m/>
    <n v="403491.78"/>
    <m/>
    <s v="ENERO"/>
    <n v="403491.78"/>
    <m/>
    <m/>
    <m/>
    <m/>
    <m/>
    <m/>
    <m/>
    <m/>
    <m/>
    <m/>
    <m/>
    <n v="403491.78"/>
    <m/>
    <n v="45"/>
  </r>
  <r>
    <s v="3111113076181O21E21115C04A01E9111411150125993"/>
    <n v="31111"/>
    <s v="13"/>
    <s v="SECRETARÍA GENERAL"/>
    <s v="15C04A01"/>
    <s v="15"/>
    <x v="13"/>
    <s v="C"/>
    <s v="04"/>
    <x v="106"/>
    <s v="A"/>
    <s v="01"/>
    <s v="Gestión al desarrollo de las Sesiones de Comisiones Edilicias "/>
    <s v="6"/>
    <s v="181"/>
    <s v="O21"/>
    <s v="E211"/>
    <m/>
    <s v="1307"/>
    <s v="UNIDAD DE SALA EDILICIA"/>
    <s v="E"/>
    <s v="91"/>
    <n v="1"/>
    <s v="1"/>
    <s v="1411"/>
    <s v="APORTACIONES DE SEGURIDAD SOCIAL"/>
    <n v="150125"/>
    <m/>
    <m/>
    <n v="8014058.8799999999"/>
    <m/>
    <s v="ENERO"/>
    <n v="8014058.8799999999"/>
    <m/>
    <m/>
    <m/>
    <m/>
    <m/>
    <m/>
    <m/>
    <m/>
    <m/>
    <m/>
    <m/>
    <n v="8014058.8799999999"/>
    <m/>
    <n v="45"/>
  </r>
  <r>
    <s v="3111113076181O21E21115C04A01E9111411150125993"/>
    <n v="31111"/>
    <s v="13"/>
    <s v="SECRETARÍA GENERAL"/>
    <s v="15C04A01"/>
    <s v="15"/>
    <x v="13"/>
    <s v="C"/>
    <s v="04"/>
    <x v="106"/>
    <s v="A"/>
    <s v="01"/>
    <s v="Gestión al desarrollo de las Sesiones de Comisiones Edilicias "/>
    <s v="6"/>
    <s v="181"/>
    <s v="O21"/>
    <s v="E211"/>
    <m/>
    <s v="1307"/>
    <s v="UNIDAD DE SALA EDILICIA"/>
    <s v="E"/>
    <s v="91"/>
    <n v="1"/>
    <s v="1"/>
    <s v="1411"/>
    <s v="APORTACIONES DE SEGURIDAD SOCIAL"/>
    <n v="150125"/>
    <m/>
    <m/>
    <n v="697233.84"/>
    <m/>
    <s v="ENERO"/>
    <n v="697233.84"/>
    <m/>
    <m/>
    <m/>
    <m/>
    <m/>
    <m/>
    <m/>
    <m/>
    <m/>
    <m/>
    <m/>
    <n v="697233.84"/>
    <m/>
    <n v="45"/>
  </r>
  <r>
    <s v="3111113076181O21E21115C04A01E9111421150125993"/>
    <n v="31111"/>
    <s v="13"/>
    <s v="SECRETARÍA GENERAL"/>
    <s v="15C04A01"/>
    <s v="15"/>
    <x v="13"/>
    <s v="C"/>
    <s v="04"/>
    <x v="106"/>
    <s v="A"/>
    <s v="01"/>
    <s v="Gestión al desarrollo de las Sesiones de Comisiones Edilicias "/>
    <s v="6"/>
    <s v="181"/>
    <s v="O21"/>
    <s v="E211"/>
    <m/>
    <s v="1307"/>
    <s v="UNIDAD DE SALA EDILICIA"/>
    <s v="E"/>
    <s v="91"/>
    <n v="1"/>
    <s v="1"/>
    <s v="1421"/>
    <s v="APORTACIONES A FONDOS DE VIVIENDA"/>
    <n v="150125"/>
    <m/>
    <m/>
    <n v="1001757.36"/>
    <m/>
    <s v="ENERO"/>
    <n v="1001757.36"/>
    <m/>
    <m/>
    <m/>
    <m/>
    <m/>
    <m/>
    <m/>
    <m/>
    <m/>
    <m/>
    <m/>
    <n v="1001757.36"/>
    <m/>
    <n v="45"/>
  </r>
  <r>
    <s v="3111113076181O21E21115C04A01E9111421150125993"/>
    <n v="31111"/>
    <s v="13"/>
    <s v="SECRETARÍA GENERAL"/>
    <s v="15C04A01"/>
    <s v="15"/>
    <x v="13"/>
    <s v="C"/>
    <s v="04"/>
    <x v="106"/>
    <s v="A"/>
    <s v="01"/>
    <s v="Gestión al desarrollo de las Sesiones de Comisiones Edilicias "/>
    <s v="6"/>
    <s v="181"/>
    <s v="O21"/>
    <s v="E211"/>
    <m/>
    <s v="1307"/>
    <s v="UNIDAD DE SALA EDILICIA"/>
    <s v="E"/>
    <s v="91"/>
    <n v="1"/>
    <s v="1"/>
    <s v="1421"/>
    <s v="APORTACIONES A FONDOS DE VIVIENDA"/>
    <n v="150125"/>
    <m/>
    <m/>
    <n v="87154.319999999992"/>
    <m/>
    <s v="ENERO"/>
    <n v="87154.319999999992"/>
    <m/>
    <m/>
    <m/>
    <m/>
    <m/>
    <m/>
    <m/>
    <m/>
    <m/>
    <m/>
    <m/>
    <n v="87154.319999999992"/>
    <m/>
    <n v="45"/>
  </r>
  <r>
    <s v="3111113076181O21E21115C04A01E9111431150125993"/>
    <n v="31111"/>
    <s v="13"/>
    <s v="SECRETARÍA GENERAL"/>
    <s v="15C04A01"/>
    <s v="15"/>
    <x v="13"/>
    <s v="C"/>
    <s v="04"/>
    <x v="106"/>
    <s v="A"/>
    <s v="01"/>
    <s v="Gestión al desarrollo de las Sesiones de Comisiones Edilicias "/>
    <s v="6"/>
    <s v="181"/>
    <s v="O21"/>
    <s v="E211"/>
    <m/>
    <s v="1307"/>
    <s v="UNIDAD DE SALA EDILICIA"/>
    <s v="E"/>
    <s v="91"/>
    <n v="1"/>
    <s v="1"/>
    <s v="1431"/>
    <s v="APORTACIONES AL SISTEMA PARA EL RETIRO"/>
    <n v="150125"/>
    <m/>
    <m/>
    <n v="667838.16"/>
    <m/>
    <s v="ENERO"/>
    <n v="667838.16"/>
    <m/>
    <m/>
    <m/>
    <m/>
    <m/>
    <m/>
    <m/>
    <m/>
    <m/>
    <m/>
    <m/>
    <n v="667838.16"/>
    <m/>
    <n v="45"/>
  </r>
  <r>
    <s v="3111113076181O21E21115C04A01E9111431150125993"/>
    <n v="31111"/>
    <s v="13"/>
    <s v="SECRETARÍA GENERAL"/>
    <s v="15C04A01"/>
    <s v="15"/>
    <x v="13"/>
    <s v="C"/>
    <s v="04"/>
    <x v="106"/>
    <s v="A"/>
    <s v="01"/>
    <s v="Gestión al desarrollo de las Sesiones de Comisiones Edilicias "/>
    <s v="6"/>
    <s v="181"/>
    <s v="O21"/>
    <s v="E211"/>
    <m/>
    <s v="1307"/>
    <s v="UNIDAD DE SALA EDILICIA"/>
    <s v="E"/>
    <s v="91"/>
    <n v="1"/>
    <s v="1"/>
    <s v="1431"/>
    <s v="APORTACIONES AL SISTEMA PARA EL RETIRO"/>
    <n v="150125"/>
    <m/>
    <m/>
    <n v="58102.799999999996"/>
    <m/>
    <s v="ENERO"/>
    <n v="58102.799999999996"/>
    <m/>
    <m/>
    <m/>
    <m/>
    <m/>
    <m/>
    <m/>
    <m/>
    <m/>
    <m/>
    <m/>
    <n v="58102.799999999996"/>
    <m/>
    <n v="45"/>
  </r>
  <r>
    <s v="3111113076181O21E21115C04A01E9112111110125993"/>
    <n v="31111"/>
    <s v="13"/>
    <s v="SECRETARÍA GENERAL"/>
    <s v="15C04A01"/>
    <s v="15"/>
    <x v="13"/>
    <s v="C"/>
    <s v="04"/>
    <x v="106"/>
    <s v="A"/>
    <s v="01"/>
    <s v="Gestión al desarrollo de las Sesiones de Comisiones Edilicias "/>
    <s v="6"/>
    <s v="181"/>
    <s v="O21"/>
    <s v="E211"/>
    <m/>
    <s v="1307"/>
    <s v="UNIDAD DE SALA EDILICIA"/>
    <s v="E"/>
    <s v="91"/>
    <n v="1"/>
    <s v="2"/>
    <n v="2111"/>
    <s v="MATERIALES, ÚTILES Y EQUIPOS MENORES DE OFICINA"/>
    <n v="110125"/>
    <n v="30000"/>
    <m/>
    <n v="30000"/>
    <s v="COMPRA POR FONDO REVOLVENTE DE INSUMOS DE PAPELERÍA QUE NO SURTE EL ALMACÉN GENERAL"/>
    <s v="ENERO-JUNIO"/>
    <n v="5000"/>
    <n v="5000"/>
    <n v="5000"/>
    <n v="5000"/>
    <n v="5000"/>
    <n v="5000"/>
    <m/>
    <m/>
    <m/>
    <m/>
    <m/>
    <m/>
    <n v="30000"/>
    <m/>
    <n v="45"/>
  </r>
  <r>
    <s v="3111113076181O21E21115C04A01E9125191110125993"/>
    <n v="31111"/>
    <s v="13"/>
    <s v="SECRETARÍA GENERAL"/>
    <s v="15C04A01"/>
    <s v="15"/>
    <x v="13"/>
    <s v="C"/>
    <s v="04"/>
    <x v="106"/>
    <s v="A"/>
    <s v="01"/>
    <s v="Gestión al desarrollo de las Sesiones de Comisiones Edilicias "/>
    <s v="6"/>
    <s v="181"/>
    <s v="O21"/>
    <s v="E211"/>
    <m/>
    <s v="1307"/>
    <s v="UNIDAD DE SALA EDILICIA"/>
    <s v="E"/>
    <s v="91"/>
    <n v="2"/>
    <s v="5"/>
    <n v="5191"/>
    <s v="OTROS MOBILIARIOS Y EQUIPOS DE ADMINISTRACIÓN"/>
    <n v="110125"/>
    <n v="20000"/>
    <n v="-10000"/>
    <n v="10000"/>
    <s v="LICITACION PARA COMPRA DE ENFRIADORES DE AGUA"/>
    <s v="MARZO "/>
    <m/>
    <m/>
    <n v="10000"/>
    <m/>
    <m/>
    <m/>
    <m/>
    <m/>
    <m/>
    <m/>
    <m/>
    <m/>
    <n v="10000"/>
    <m/>
    <n v="45"/>
  </r>
  <r>
    <s v="3111113076181O21E21115C04A01E9112231110125993"/>
    <n v="31111"/>
    <s v="13"/>
    <s v="SECRETARÍA GENERAL"/>
    <s v="15C04A01"/>
    <s v="15"/>
    <x v="13"/>
    <s v="C"/>
    <s v="04"/>
    <x v="106"/>
    <s v="A"/>
    <s v="01"/>
    <s v="Gestión al desarrollo de las Sesiones de Comisiones Edilicias "/>
    <s v="6"/>
    <s v="181"/>
    <s v="O21"/>
    <s v="E211"/>
    <m/>
    <s v="1307"/>
    <s v="UNIDAD DE SALA EDILICIA"/>
    <s v="E"/>
    <s v="91"/>
    <n v="1"/>
    <s v="2"/>
    <n v="2231"/>
    <s v="UTENSILIOS PARA EL SERVICIO DE ALIMENTACIÓN"/>
    <n v="110125"/>
    <n v="10000"/>
    <m/>
    <n v="10000"/>
    <s v="COMPRA POR FONDO REVOLVENTE DE UTENCILIOS MENORES COMO TAZAS, VASOS, CUCHARAS "/>
    <s v="ENERO, MARZO "/>
    <n v="5000"/>
    <n v="5000"/>
    <m/>
    <m/>
    <m/>
    <m/>
    <m/>
    <m/>
    <m/>
    <m/>
    <m/>
    <m/>
    <n v="10000"/>
    <m/>
    <n v="45"/>
  </r>
  <r>
    <s v="3111113076181O21E21115C04A02E9125151110125993"/>
    <n v="31111"/>
    <s v="13"/>
    <s v="SECRETARÍA GENERAL"/>
    <s v="15C04A02"/>
    <s v="15"/>
    <x v="13"/>
    <s v="C"/>
    <s v="04"/>
    <x v="106"/>
    <s v="A"/>
    <s v="02"/>
    <s v="Atención a las solicitudes de gestión de los ediles"/>
    <s v="6"/>
    <s v="181"/>
    <s v="O21"/>
    <s v="E211"/>
    <m/>
    <s v="1307"/>
    <s v="UNIDAD DE SALA EDILICIA"/>
    <s v="E"/>
    <s v="91"/>
    <n v="2"/>
    <s v="5"/>
    <n v="5151"/>
    <s v="EQUIPO DE CÓMPUTO Y DE TECNOLOGÍAS DE LA INFORMACIÓN"/>
    <n v="110125"/>
    <n v="400000"/>
    <n v="-200000"/>
    <n v="200000"/>
    <s v="LICITACIÓN PARA COMPRA DE EQUIPOS DE COMPUTO "/>
    <s v="FEBRERO "/>
    <m/>
    <n v="200000"/>
    <m/>
    <m/>
    <m/>
    <m/>
    <m/>
    <m/>
    <m/>
    <m/>
    <m/>
    <m/>
    <n v="200000"/>
    <m/>
    <n v="45"/>
  </r>
  <r>
    <s v="3111110015227O13E13524C01A01E91133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61"/>
    <s v="SERVICIOS DE APOYO ADMINISTRATIVO, TRADUCCIÓN, FOTOCOPIADO E IMPRESIÓN"/>
    <n v="110125"/>
    <n v="50000"/>
    <m/>
    <n v="50000"/>
    <s v="ADQUISICION DESTINADA PARA CUBRIR COSTOS DE FOTOCOPIADO, ENMICADO, ENGARGOLADO DE ACUERDO A LAS NECESIDADES Q SE PRESENTAN EN LA COORDINACION"/>
    <s v="FEBRERO-ABRIL-MAYO-JUNIO-ULIO-AGOSTO-SEPTIEMBRE-OCTUBRE-NOVIEMBRE-DICIEMBRE "/>
    <m/>
    <n v="5000"/>
    <m/>
    <n v="5000"/>
    <n v="5000"/>
    <n v="5000"/>
    <n v="5000"/>
    <n v="5000"/>
    <n v="5000"/>
    <n v="5000"/>
    <n v="5000"/>
    <n v="5000"/>
    <n v="50000"/>
    <m/>
    <n v="45"/>
  </r>
  <r>
    <s v="3111113023172O10E10113C05A02E911372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3"/>
    <n v="3721"/>
    <s v="PASAJES TERRESTRES"/>
    <n v="110125"/>
    <n v="75000"/>
    <m/>
    <n v="75000"/>
    <s v="Pagos de caseta "/>
    <s v="MARZO, ABRIL, JULIO, AGOSTO "/>
    <m/>
    <m/>
    <n v="25000"/>
    <n v="25000"/>
    <m/>
    <m/>
    <n v="25000"/>
    <m/>
    <m/>
    <m/>
    <m/>
    <m/>
    <n v="75000"/>
    <m/>
    <n v="45"/>
  </r>
  <r>
    <s v="3111113076181O21E21115C04A02E9112141110125993"/>
    <n v="31111"/>
    <s v="13"/>
    <s v="SECRETARÍA GENERAL"/>
    <s v="15C04A02"/>
    <s v="15"/>
    <x v="13"/>
    <s v="C"/>
    <s v="04"/>
    <x v="106"/>
    <s v="A"/>
    <s v="02"/>
    <s v="Atención a las solicitudes de gestión de los ediles"/>
    <s v="6"/>
    <s v="181"/>
    <s v="O21"/>
    <s v="E211"/>
    <m/>
    <s v="1307"/>
    <s v="UNIDAD DE SALA EDILICIA"/>
    <s v="E"/>
    <s v="91"/>
    <n v="1"/>
    <s v="2"/>
    <n v="2141"/>
    <s v="MATERIALES, ÚTILES Y EQUIPOS MENORES DE TECNOLOGÍAS DE LA INFORMACIÓN Y COMUNICACIONES"/>
    <n v="110125"/>
    <n v="15000"/>
    <m/>
    <n v="15000"/>
    <s v="COMPRA POR FONDO REVOLVENTE DE MEMORIAS USB Y CABLES PARA LOS EQUIPOS DE COMPUTO"/>
    <s v="ENERO-MAYO"/>
    <n v="3000"/>
    <n v="3000"/>
    <n v="3000"/>
    <n v="3000"/>
    <n v="3000"/>
    <m/>
    <m/>
    <m/>
    <m/>
    <m/>
    <m/>
    <m/>
    <n v="15000"/>
    <m/>
    <n v="45"/>
  </r>
  <r>
    <s v="3111113076181O21E21115C04A02E9112941110125993"/>
    <n v="31111"/>
    <s v="13"/>
    <s v="SECRETARÍA GENERAL"/>
    <s v="15C04A02"/>
    <s v="15"/>
    <x v="13"/>
    <s v="C"/>
    <s v="04"/>
    <x v="106"/>
    <s v="A"/>
    <s v="02"/>
    <s v="Atención a las solicitudes de gestión de los ediles"/>
    <s v="6"/>
    <s v="181"/>
    <s v="O21"/>
    <s v="E211"/>
    <m/>
    <s v="1307"/>
    <s v="UNIDAD DE SALA EDILICIA"/>
    <s v="E"/>
    <s v="91"/>
    <n v="1"/>
    <s v="2"/>
    <n v="2941"/>
    <s v="REFACCIONES Y ACCESORIOS MENORES DE EQUIPO DE CÓMPUTO Y TECNOLOGÍAS DE LA INFORMACIÓN"/>
    <n v="110125"/>
    <n v="15000"/>
    <m/>
    <n v="15000"/>
    <s v="COMPRA POR FONDO REVOLVENTE DE REFACCIONES MENORES PARA EQUIPOS DE COMPUTO"/>
    <s v="FEBRERO-JUNIO"/>
    <m/>
    <n v="3000"/>
    <n v="3000"/>
    <n v="3000"/>
    <n v="3000"/>
    <n v="3000"/>
    <m/>
    <m/>
    <m/>
    <m/>
    <m/>
    <m/>
    <n v="15000"/>
    <m/>
    <n v="45"/>
  </r>
  <r>
    <s v="3111113076181O21E21115C04A02E9112161110125993"/>
    <n v="31111"/>
    <s v="13"/>
    <s v="SECRETARÍA GENERAL"/>
    <s v="15C04A02"/>
    <s v="15"/>
    <x v="13"/>
    <s v="C"/>
    <s v="04"/>
    <x v="106"/>
    <s v="A"/>
    <s v="02"/>
    <s v="Atención a las solicitudes de gestión de los ediles"/>
    <s v="6"/>
    <s v="181"/>
    <s v="O21"/>
    <s v="E211"/>
    <m/>
    <s v="1307"/>
    <s v="UNIDAD DE SALA EDILICIA"/>
    <s v="E"/>
    <s v="91"/>
    <n v="1"/>
    <s v="2"/>
    <n v="2161"/>
    <s v="MATERIAL DE LIMPIEZA"/>
    <n v="110125"/>
    <n v="10000"/>
    <n v="-9500"/>
    <n v="500"/>
    <s v="COMPRA POR FONDO REVOLVENTE DE MATERIALES E INSUMOS DE LIMPIEZA QUE NO SURTE EL ALMACÉN GENERAL"/>
    <s v="ENERO"/>
    <n v="500"/>
    <m/>
    <m/>
    <m/>
    <m/>
    <m/>
    <m/>
    <m/>
    <m/>
    <m/>
    <m/>
    <m/>
    <n v="500"/>
    <m/>
    <n v="45"/>
  </r>
  <r>
    <s v="3111113076181O21E21115C04A02E9112921110125993"/>
    <n v="31111"/>
    <s v="13"/>
    <s v="SECRETARÍA GENERAL"/>
    <s v="15C04A02"/>
    <s v="15"/>
    <x v="13"/>
    <s v="C"/>
    <s v="04"/>
    <x v="106"/>
    <s v="A"/>
    <s v="02"/>
    <s v="Atención a las solicitudes de gestión de los ediles"/>
    <s v="6"/>
    <s v="181"/>
    <s v="O21"/>
    <s v="E211"/>
    <m/>
    <s v="1307"/>
    <s v="UNIDAD DE SALA EDILICIA"/>
    <s v="E"/>
    <s v="91"/>
    <n v="1"/>
    <s v="2"/>
    <n v="2921"/>
    <s v="REFACCIONES Y ACCESORIOS MENORES DE EDIFICIOS"/>
    <n v="110125"/>
    <n v="10000"/>
    <n v="-9500"/>
    <n v="500"/>
    <s v="COMPRA POR FONDO REVOLVENTE DE CHAPAS Y ACCESORIOS PARA PUERTAS DE OFICINAS"/>
    <s v="ENERO"/>
    <n v="500"/>
    <m/>
    <m/>
    <m/>
    <m/>
    <m/>
    <m/>
    <m/>
    <m/>
    <m/>
    <m/>
    <m/>
    <n v="500"/>
    <m/>
    <n v="45"/>
  </r>
  <r>
    <s v="3111113076181O21E21115C04A02E9113511110125993"/>
    <n v="31111"/>
    <s v="13"/>
    <s v="SECRETARÍA GENERAL"/>
    <s v="15C04A02"/>
    <s v="15"/>
    <x v="13"/>
    <s v="C"/>
    <s v="04"/>
    <x v="106"/>
    <s v="A"/>
    <s v="02"/>
    <s v="Atención a las solicitudes de gestión de los ediles"/>
    <s v="6"/>
    <s v="181"/>
    <s v="O21"/>
    <s v="E211"/>
    <m/>
    <s v="1307"/>
    <s v="UNIDAD DE SALA EDILICIA"/>
    <s v="E"/>
    <s v="91"/>
    <n v="1"/>
    <s v="3"/>
    <n v="3511"/>
    <s v="CONSERVACIÓN Y MANTENIMIENTO MENOR DE INMUEBLES"/>
    <n v="110125"/>
    <n v="10000"/>
    <n v="-9500"/>
    <n v="500"/>
    <s v="PAGO POR FONDO REVOLVENTE DE SERVICIOS DE CERRAJERÍA"/>
    <s v="ENERO"/>
    <n v="500"/>
    <m/>
    <m/>
    <m/>
    <m/>
    <m/>
    <m/>
    <m/>
    <m/>
    <m/>
    <m/>
    <m/>
    <n v="500"/>
    <m/>
    <n v="45"/>
  </r>
  <r>
    <s v="3111113076181O21E21115C04A02E9112931110125993"/>
    <n v="31111"/>
    <s v="13"/>
    <s v="SECRETARÍA GENERAL"/>
    <s v="15C04A02"/>
    <s v="15"/>
    <x v="13"/>
    <s v="C"/>
    <s v="04"/>
    <x v="106"/>
    <s v="A"/>
    <s v="02"/>
    <s v="Atención a las solicitudes de gestión de los ediles"/>
    <s v="6"/>
    <s v="181"/>
    <s v="O21"/>
    <s v="E211"/>
    <m/>
    <s v="1307"/>
    <s v="UNIDAD DE SALA EDILICIA"/>
    <s v="E"/>
    <s v="91"/>
    <n v="1"/>
    <s v="2"/>
    <n v="2931"/>
    <s v="REFACCIONES Y ACCESORIOS MENORES DE MOBILIARIO Y EQUIPO DE ADMINISTRACIÓN, EDUCACIONAL Y RECREATIVO"/>
    <n v="110125"/>
    <n v="5000"/>
    <m/>
    <n v="5000"/>
    <s v="COMPRA POR FONDO REVOLVENTE DE BATERIAS ALCALINAS"/>
    <s v="ENERO "/>
    <n v="5000"/>
    <m/>
    <m/>
    <m/>
    <m/>
    <m/>
    <m/>
    <m/>
    <m/>
    <m/>
    <m/>
    <m/>
    <n v="5000"/>
    <m/>
    <n v="45"/>
  </r>
  <r>
    <s v="3111110055227O13E13524C01A02E9113361110125993"/>
    <n v="31111"/>
    <s v="10"/>
    <s v="COORDINACIÓN GENERAL DE GESTIÓN INTEGRAL DE LA CIUDAD"/>
    <s v="24C01A02"/>
    <s v="24"/>
    <x v="2"/>
    <s v="C"/>
    <s v="01"/>
    <x v="2"/>
    <s v="A"/>
    <s v="02"/>
    <s v="Emisión de dictamenes de Anuncios."/>
    <s v="5"/>
    <s v="227"/>
    <s v="O13"/>
    <s v="E135"/>
    <m/>
    <s v="1005"/>
    <s v="DIRECCIÓN DE ORDENAMIENTO DEL TERRITORIO"/>
    <s v="E"/>
    <s v="91"/>
    <n v="1"/>
    <s v="3"/>
    <n v="3361"/>
    <s v="SERVICIOS DE APOYO ADMINISTRATIVO, TRADUCCIÓN, FOTOCOPIADO E IMPRESIÓN"/>
    <n v="110125"/>
    <n v="50000"/>
    <m/>
    <n v="50000"/>
    <s v="Insumos necesarios para la operatividad de la Dirección (impresión de formatos oficiales)"/>
    <s v="FEBRERO"/>
    <m/>
    <n v="50000"/>
    <m/>
    <m/>
    <m/>
    <m/>
    <m/>
    <m/>
    <m/>
    <m/>
    <m/>
    <m/>
    <n v="50000"/>
    <m/>
    <n v="45"/>
  </r>
  <r>
    <s v="3111113136181O11E11115C05A01E9111221150125993"/>
    <n v="31111"/>
    <s v="13"/>
    <s v="SECRETARÍA GENERAL"/>
    <s v="15C05A01"/>
    <s v="15"/>
    <x v="13"/>
    <s v="C"/>
    <s v="05"/>
    <x v="45"/>
    <s v="A"/>
    <s v="01"/>
    <s v="Emisión de actas de inspección mediante visitas de verificación"/>
    <s v="6"/>
    <s v="181"/>
    <s v="O11"/>
    <s v="E111"/>
    <m/>
    <n v="1313"/>
    <s v="DIRECCIÓN DE INSPECCIÓN Y VIGILANCIA"/>
    <s v="E"/>
    <s v="91"/>
    <n v="1"/>
    <s v="1"/>
    <s v="1221"/>
    <s v="SUELDO PARA PERSONAL EVENTUAL"/>
    <n v="150125"/>
    <m/>
    <m/>
    <n v="29385000"/>
    <m/>
    <s v="ENERO"/>
    <n v="29385000"/>
    <m/>
    <m/>
    <m/>
    <m/>
    <m/>
    <m/>
    <m/>
    <m/>
    <m/>
    <m/>
    <m/>
    <n v="29385000"/>
    <m/>
    <n v="45"/>
  </r>
  <r>
    <s v="3111113136181O11E11115C05A01E9111311150125993"/>
    <n v="31111"/>
    <s v="13"/>
    <s v="SECRETARÍA GENERAL"/>
    <s v="15C05A01"/>
    <s v="15"/>
    <x v="13"/>
    <s v="C"/>
    <s v="05"/>
    <x v="45"/>
    <s v="A"/>
    <s v="01"/>
    <s v="Emisión de actas de inspección mediante visitas de verificación"/>
    <s v="6"/>
    <s v="181"/>
    <s v="O11"/>
    <s v="E111"/>
    <m/>
    <n v="1313"/>
    <s v="DIRECCIÓN DE INSPECCIÓN Y VIGILANCIA"/>
    <s v="E"/>
    <s v="91"/>
    <n v="1"/>
    <s v="1"/>
    <s v="1311"/>
    <s v="PRIMAS POR AÑOS DE SERVICIOS EFECTIVOS PRESTADOS"/>
    <n v="150125"/>
    <m/>
    <m/>
    <n v="4142882.16"/>
    <m/>
    <s v="ENERO"/>
    <n v="4142882.16"/>
    <m/>
    <m/>
    <m/>
    <m/>
    <m/>
    <m/>
    <m/>
    <m/>
    <m/>
    <m/>
    <m/>
    <n v="4142882.16"/>
    <m/>
    <n v="45"/>
  </r>
  <r>
    <s v="3111113136181O11E11115C05A01E9111321150125993"/>
    <n v="31111"/>
    <s v="13"/>
    <s v="SECRETARÍA GENERAL"/>
    <s v="15C05A01"/>
    <s v="15"/>
    <x v="13"/>
    <s v="C"/>
    <s v="05"/>
    <x v="45"/>
    <s v="A"/>
    <s v="01"/>
    <s v="Emisión de actas de inspección mediante visitas de verificación"/>
    <s v="6"/>
    <s v="181"/>
    <s v="O11"/>
    <s v="E111"/>
    <m/>
    <n v="1313"/>
    <s v="DIRECCIÓN DE INSPECCIÓN Y VIGILANCIA"/>
    <s v="E"/>
    <s v="91"/>
    <n v="1"/>
    <s v="1"/>
    <s v="1321"/>
    <s v="PRIMAS DE VACACIONES, DOMINICAL Y GRATIFICACIÓN DE FIN DE AÑO"/>
    <n v="150125"/>
    <m/>
    <m/>
    <n v="7786843.4199999999"/>
    <m/>
    <s v="ENERO"/>
    <n v="7786843.4199999999"/>
    <m/>
    <m/>
    <m/>
    <m/>
    <m/>
    <m/>
    <m/>
    <m/>
    <m/>
    <m/>
    <m/>
    <n v="7786843.4199999999"/>
    <m/>
    <n v="45"/>
  </r>
  <r>
    <s v="3111113136181O11E11115C05A01E9111321150125993"/>
    <n v="31111"/>
    <s v="13"/>
    <s v="SECRETARÍA GENERAL"/>
    <s v="15C05A01"/>
    <s v="15"/>
    <x v="13"/>
    <s v="C"/>
    <s v="05"/>
    <x v="45"/>
    <s v="A"/>
    <s v="01"/>
    <s v="Emisión de actas de inspección mediante visitas de verificación"/>
    <s v="6"/>
    <s v="181"/>
    <s v="O11"/>
    <s v="E111"/>
    <m/>
    <n v="1313"/>
    <s v="DIRECCIÓN DE INSPECCIÓN Y VIGILANCIA"/>
    <s v="E"/>
    <s v="91"/>
    <n v="1"/>
    <s v="1"/>
    <s v="1321"/>
    <s v="PRIMAS DE VACACIONES, DOMINICAL Y GRATIFICACIÓN DE FIN DE AÑO"/>
    <n v="150125"/>
    <m/>
    <m/>
    <n v="3491066.67"/>
    <m/>
    <s v="ENERO"/>
    <n v="3491066.67"/>
    <m/>
    <m/>
    <m/>
    <m/>
    <m/>
    <m/>
    <m/>
    <m/>
    <m/>
    <m/>
    <m/>
    <n v="3491066.67"/>
    <m/>
    <n v="45"/>
  </r>
  <r>
    <s v="3111113136181O11E11115C05A01E9111411150125993"/>
    <n v="31111"/>
    <s v="13"/>
    <s v="SECRETARÍA GENERAL"/>
    <s v="15C05A01"/>
    <s v="15"/>
    <x v="13"/>
    <s v="C"/>
    <s v="05"/>
    <x v="45"/>
    <s v="A"/>
    <s v="01"/>
    <s v="Emisión de actas de inspección mediante visitas de verificación"/>
    <s v="6"/>
    <s v="181"/>
    <s v="O11"/>
    <s v="E111"/>
    <m/>
    <n v="1313"/>
    <s v="DIRECCIÓN DE INSPECCIÓN Y VIGILANCIA"/>
    <s v="E"/>
    <s v="91"/>
    <n v="1"/>
    <s v="1"/>
    <s v="1411"/>
    <s v="APORTACIONES DE SEGURIDAD SOCIAL"/>
    <n v="150125"/>
    <m/>
    <m/>
    <n v="12232423.199999999"/>
    <m/>
    <s v="ENERO"/>
    <n v="12232423.199999999"/>
    <m/>
    <m/>
    <m/>
    <m/>
    <m/>
    <m/>
    <m/>
    <m/>
    <m/>
    <m/>
    <m/>
    <n v="12232423.199999999"/>
    <m/>
    <n v="45"/>
  </r>
  <r>
    <s v="3111113136181O11E11115C05A01E9111411150125993"/>
    <n v="31111"/>
    <s v="13"/>
    <s v="SECRETARÍA GENERAL"/>
    <s v="15C05A01"/>
    <s v="15"/>
    <x v="13"/>
    <s v="C"/>
    <s v="05"/>
    <x v="45"/>
    <s v="A"/>
    <s v="01"/>
    <s v="Emisión de actas de inspección mediante visitas de verificación"/>
    <s v="6"/>
    <s v="181"/>
    <s v="O11"/>
    <s v="E111"/>
    <m/>
    <n v="1313"/>
    <s v="DIRECCIÓN DE INSPECCIÓN Y VIGILANCIA"/>
    <s v="E"/>
    <s v="91"/>
    <n v="1"/>
    <s v="1"/>
    <s v="1411"/>
    <s v="APORTACIONES DE SEGURIDAD SOCIAL"/>
    <n v="150125"/>
    <m/>
    <m/>
    <n v="6032563.1999999993"/>
    <m/>
    <s v="ENERO"/>
    <n v="6032563.1999999993"/>
    <m/>
    <m/>
    <m/>
    <m/>
    <m/>
    <m/>
    <m/>
    <m/>
    <m/>
    <m/>
    <m/>
    <n v="6032563.1999999993"/>
    <m/>
    <n v="45"/>
  </r>
  <r>
    <s v="3111113136181O11E11115C05A01E9111421150125993"/>
    <n v="31111"/>
    <s v="13"/>
    <s v="SECRETARÍA GENERAL"/>
    <s v="15C05A01"/>
    <s v="15"/>
    <x v="13"/>
    <s v="C"/>
    <s v="05"/>
    <x v="45"/>
    <s v="A"/>
    <s v="01"/>
    <s v="Emisión de actas de inspección mediante visitas de verificación"/>
    <s v="6"/>
    <s v="181"/>
    <s v="O11"/>
    <s v="E111"/>
    <m/>
    <n v="1313"/>
    <s v="DIRECCIÓN DE INSPECCIÓN Y VIGILANCIA"/>
    <s v="E"/>
    <s v="91"/>
    <n v="1"/>
    <s v="1"/>
    <s v="1421"/>
    <s v="APORTACIONES A FONDOS DE VIVIENDA"/>
    <n v="150125"/>
    <m/>
    <m/>
    <n v="1529052.96"/>
    <m/>
    <s v="ENERO"/>
    <n v="1529052.96"/>
    <m/>
    <m/>
    <m/>
    <m/>
    <m/>
    <m/>
    <m/>
    <m/>
    <m/>
    <m/>
    <m/>
    <n v="1529052.96"/>
    <m/>
    <n v="45"/>
  </r>
  <r>
    <s v="3111113136181O11E11115C05A01E9111421150125993"/>
    <n v="31111"/>
    <s v="13"/>
    <s v="SECRETARÍA GENERAL"/>
    <s v="15C05A01"/>
    <s v="15"/>
    <x v="13"/>
    <s v="C"/>
    <s v="05"/>
    <x v="45"/>
    <s v="A"/>
    <s v="01"/>
    <s v="Emisión de actas de inspección mediante visitas de verificación"/>
    <s v="6"/>
    <s v="181"/>
    <s v="O11"/>
    <s v="E111"/>
    <m/>
    <n v="1313"/>
    <s v="DIRECCIÓN DE INSPECCIÓN Y VIGILANCIA"/>
    <s v="E"/>
    <s v="91"/>
    <n v="1"/>
    <s v="1"/>
    <s v="1421"/>
    <s v="APORTACIONES A FONDOS DE VIVIENDA"/>
    <n v="150125"/>
    <m/>
    <m/>
    <n v="754070.39999999991"/>
    <m/>
    <s v="ENERO"/>
    <n v="754070.39999999991"/>
    <m/>
    <m/>
    <m/>
    <m/>
    <m/>
    <m/>
    <m/>
    <m/>
    <m/>
    <m/>
    <m/>
    <n v="754070.39999999991"/>
    <m/>
    <n v="45"/>
  </r>
  <r>
    <s v="3111113136181O11E11115C05A01E9111431150125993"/>
    <n v="31111"/>
    <s v="13"/>
    <s v="SECRETARÍA GENERAL"/>
    <s v="15C05A01"/>
    <s v="15"/>
    <x v="13"/>
    <s v="C"/>
    <s v="05"/>
    <x v="45"/>
    <s v="A"/>
    <s v="01"/>
    <s v="Emisión de actas de inspección mediante visitas de verificación"/>
    <s v="6"/>
    <s v="181"/>
    <s v="O11"/>
    <s v="E111"/>
    <m/>
    <n v="1313"/>
    <s v="DIRECCIÓN DE INSPECCIÓN Y VIGILANCIA"/>
    <s v="E"/>
    <s v="91"/>
    <n v="1"/>
    <s v="1"/>
    <s v="1431"/>
    <s v="APORTACIONES AL SISTEMA PARA EL RETIRO"/>
    <n v="150125"/>
    <m/>
    <m/>
    <n v="1019368.56"/>
    <m/>
    <s v="ENERO"/>
    <n v="1019368.56"/>
    <m/>
    <m/>
    <m/>
    <m/>
    <m/>
    <m/>
    <m/>
    <m/>
    <m/>
    <m/>
    <m/>
    <n v="1019368.56"/>
    <m/>
    <n v="45"/>
  </r>
  <r>
    <s v="3111113136181O11E11115C05A01E9111431150125993"/>
    <n v="31111"/>
    <s v="13"/>
    <s v="SECRETARÍA GENERAL"/>
    <s v="15C05A01"/>
    <s v="15"/>
    <x v="13"/>
    <s v="C"/>
    <s v="05"/>
    <x v="45"/>
    <s v="A"/>
    <s v="01"/>
    <s v="Emisión de actas de inspección mediante visitas de verificación"/>
    <s v="6"/>
    <s v="181"/>
    <s v="O11"/>
    <s v="E111"/>
    <m/>
    <n v="1313"/>
    <s v="DIRECCIÓN DE INSPECCIÓN Y VIGILANCIA"/>
    <s v="E"/>
    <s v="91"/>
    <n v="1"/>
    <s v="1"/>
    <s v="1431"/>
    <s v="APORTACIONES AL SISTEMA PARA EL RETIRO"/>
    <n v="150125"/>
    <m/>
    <m/>
    <n v="502713.60000000003"/>
    <m/>
    <s v="ENERO"/>
    <n v="502713.60000000003"/>
    <m/>
    <m/>
    <m/>
    <m/>
    <m/>
    <m/>
    <m/>
    <m/>
    <m/>
    <m/>
    <m/>
    <n v="502713.60000000003"/>
    <m/>
    <n v="45"/>
  </r>
  <r>
    <s v="3111113136181O11E11115C05A01E9125151110125993"/>
    <n v="31111"/>
    <s v="13"/>
    <s v="SECRETARÍA GENERAL"/>
    <s v="15C05A01"/>
    <s v="15"/>
    <x v="13"/>
    <s v="C"/>
    <s v="05"/>
    <x v="45"/>
    <s v="A"/>
    <s v="01"/>
    <s v="Emisión de actas de inspección mediante visitas de verificación"/>
    <s v="6"/>
    <s v="181"/>
    <s v="O11"/>
    <s v="E111"/>
    <m/>
    <n v="1313"/>
    <s v="DIRECCIÓN DE INSPECCIÓN Y VIGILANCIA"/>
    <s v="E"/>
    <s v="91"/>
    <n v="2"/>
    <s v="5"/>
    <n v="5151"/>
    <s v="EQUIPO DE CÓMPUTO Y DE TECNOLOGÍAS DE LA INFORMACIÓN"/>
    <n v="110125"/>
    <n v="400000"/>
    <n v="-200000"/>
    <n v="200000"/>
    <s v="LICITACION DE EQUIPO DE COMPUTO, IMPRESORAS Y RELOJ BIOMETRICO"/>
    <s v="MARZO "/>
    <m/>
    <m/>
    <n v="200000"/>
    <m/>
    <m/>
    <m/>
    <m/>
    <m/>
    <m/>
    <m/>
    <m/>
    <m/>
    <n v="200000"/>
    <m/>
    <n v="45"/>
  </r>
  <r>
    <s v="3111113136181O11E11115C05A01E9112111110125993"/>
    <n v="31111"/>
    <s v="13"/>
    <s v="SECRETARÍA GENERAL"/>
    <s v="15C05A01"/>
    <s v="15"/>
    <x v="13"/>
    <s v="C"/>
    <s v="05"/>
    <x v="45"/>
    <s v="A"/>
    <s v="01"/>
    <s v="Emisión de actas de inspección mediante visitas de verificación"/>
    <s v="6"/>
    <s v="181"/>
    <s v="O11"/>
    <s v="E111"/>
    <m/>
    <n v="1313"/>
    <s v="DIRECCIÓN DE INSPECCIÓN Y VIGILANCIA"/>
    <s v="E"/>
    <s v="91"/>
    <n v="1"/>
    <s v="2"/>
    <n v="2111"/>
    <s v="MATERIALES, ÚTILES Y EQUIPOS MENORES DE OFICINA"/>
    <n v="110125"/>
    <n v="100000"/>
    <n v="-50000"/>
    <n v="50000"/>
    <s v="LICITACIÓN PARA COMPRA DE MICAS PARA GAFETTE PARA OPERATIVOS (ADICIONAL)"/>
    <s v="FEBRERO "/>
    <m/>
    <n v="50000"/>
    <m/>
    <m/>
    <m/>
    <m/>
    <m/>
    <m/>
    <m/>
    <m/>
    <m/>
    <m/>
    <n v="50000"/>
    <m/>
    <n v="45"/>
  </r>
  <r>
    <s v="3111113136181O11E11115C05A01E9112721110125993"/>
    <n v="31111"/>
    <s v="13"/>
    <s v="SECRETARÍA GENERAL"/>
    <s v="15C05A01"/>
    <s v="15"/>
    <x v="13"/>
    <s v="C"/>
    <s v="05"/>
    <x v="45"/>
    <s v="A"/>
    <s v="01"/>
    <s v="Emisión de actas de inspección mediante visitas de verificación"/>
    <s v="6"/>
    <s v="181"/>
    <s v="O11"/>
    <s v="E111"/>
    <m/>
    <n v="1313"/>
    <s v="DIRECCIÓN DE INSPECCIÓN Y VIGILANCIA"/>
    <s v="E"/>
    <s v="91"/>
    <n v="1"/>
    <s v="2"/>
    <n v="2721"/>
    <s v="PRENDAS DE SEGURIDAD Y PROTECCIÓN PERSONAL"/>
    <n v="110125"/>
    <n v="75000"/>
    <m/>
    <n v="75000"/>
    <s v="LICITACION DE PRENDAS DE PROTECCIÓN PERSONAL "/>
    <s v="MARZO "/>
    <m/>
    <m/>
    <n v="75000"/>
    <m/>
    <m/>
    <m/>
    <m/>
    <m/>
    <m/>
    <m/>
    <m/>
    <m/>
    <n v="75000"/>
    <m/>
    <n v="45"/>
  </r>
  <r>
    <s v="3111113136181O11E11115C05A01E9112591110125993"/>
    <n v="31111"/>
    <s v="13"/>
    <s v="SECRETARÍA GENERAL"/>
    <s v="15C05A01"/>
    <s v="15"/>
    <x v="13"/>
    <s v="C"/>
    <s v="05"/>
    <x v="45"/>
    <s v="A"/>
    <s v="01"/>
    <s v="Emisión de actas de inspección mediante visitas de verificación"/>
    <s v="6"/>
    <s v="181"/>
    <s v="O11"/>
    <s v="E111"/>
    <m/>
    <n v="1313"/>
    <s v="DIRECCIÓN DE INSPECCIÓN Y VIGILANCIA"/>
    <s v="E"/>
    <s v="91"/>
    <n v="1"/>
    <s v="2"/>
    <n v="2591"/>
    <s v="OTROS PRODUCTOS QUÍMICOS"/>
    <n v="110125"/>
    <n v="60000"/>
    <m/>
    <n v="60000"/>
    <s v="LICITACIÓN PARA COMPRA DE TINTAS PARA USO SANITARIO"/>
    <s v="MARZO "/>
    <m/>
    <m/>
    <n v="60000"/>
    <m/>
    <m/>
    <m/>
    <m/>
    <m/>
    <m/>
    <m/>
    <m/>
    <m/>
    <n v="60000"/>
    <m/>
    <n v="45"/>
  </r>
  <r>
    <s v="3111113136181O11E11115C05A01E9113511110125993"/>
    <n v="31111"/>
    <s v="13"/>
    <s v="SECRETARÍA GENERAL"/>
    <s v="15C05A01"/>
    <s v="15"/>
    <x v="13"/>
    <s v="C"/>
    <s v="05"/>
    <x v="45"/>
    <s v="A"/>
    <s v="01"/>
    <s v="Emisión de actas de inspección mediante visitas de verificación"/>
    <s v="6"/>
    <s v="181"/>
    <s v="O11"/>
    <s v="E111"/>
    <m/>
    <n v="1313"/>
    <s v="DIRECCIÓN DE INSPECCIÓN Y VIGILANCIA"/>
    <s v="E"/>
    <s v="91"/>
    <n v="1"/>
    <s v="3"/>
    <n v="3511"/>
    <s v="CONSERVACIÓN Y MANTENIMIENTO MENOR DE INMUEBLES"/>
    <n v="110125"/>
    <n v="25000"/>
    <m/>
    <n v="25000"/>
    <s v="PAGO POR FONDO REVOLVENTE DE SERVICIOS DE CERRAJERÍA"/>
    <s v="FEBRERO-NOVIEMBRE "/>
    <m/>
    <n v="2500"/>
    <n v="2500"/>
    <n v="2500"/>
    <n v="2500"/>
    <n v="2500"/>
    <n v="2500"/>
    <n v="2500"/>
    <n v="2500"/>
    <n v="2500"/>
    <n v="2500"/>
    <m/>
    <n v="25000"/>
    <m/>
    <n v="45"/>
  </r>
  <r>
    <s v="3111113136181O11E11115C05A01E9113521110125993"/>
    <n v="31111"/>
    <s v="13"/>
    <s v="SECRETARÍA GENERAL"/>
    <s v="15C05A01"/>
    <s v="15"/>
    <x v="13"/>
    <s v="C"/>
    <s v="05"/>
    <x v="45"/>
    <s v="A"/>
    <s v="01"/>
    <s v="Emisión de actas de inspección mediante visitas de verificación"/>
    <s v="6"/>
    <s v="181"/>
    <s v="O11"/>
    <s v="E111"/>
    <m/>
    <n v="1313"/>
    <s v="DIRECCIÓN DE INSPECCIÓN Y VIGILANCIA"/>
    <s v="E"/>
    <s v="91"/>
    <n v="1"/>
    <s v="3"/>
    <n v="3521"/>
    <s v="INSTALACIÓN, REPARACIÓN Y MANTENIMIENTO DE MOBILIARIO Y EQUIPO DE ADMINISTRACIÓN, EDUCACIONAL Y RECREATIVO"/>
    <n v="110125"/>
    <n v="13000"/>
    <n v="-12500"/>
    <n v="500"/>
    <s v="PAGO POR FONDO REVOLVENTE DE MANTENIMIENTO DE RELOJ CHECADOR"/>
    <s v="FEBRERO "/>
    <m/>
    <n v="500"/>
    <m/>
    <m/>
    <m/>
    <m/>
    <m/>
    <m/>
    <m/>
    <m/>
    <m/>
    <m/>
    <n v="500"/>
    <m/>
    <n v="45"/>
  </r>
  <r>
    <s v="3111113136181O11E11115C05A02E9113991110125993"/>
    <n v="31111"/>
    <s v="13"/>
    <s v="SECRETARÍA GENERAL"/>
    <s v="15C05A02"/>
    <s v="15"/>
    <x v="13"/>
    <s v="C"/>
    <s v="05"/>
    <x v="45"/>
    <s v="A"/>
    <s v="02"/>
    <s v="Atención de reportes mediante visitas de verificación"/>
    <s v="6"/>
    <s v="181"/>
    <s v="O11"/>
    <s v="E111"/>
    <m/>
    <n v="1313"/>
    <s v="DIRECCIÓN DE INSPECCIÓN Y VIGILANCIA"/>
    <s v="E"/>
    <s v="91"/>
    <n v="1"/>
    <s v="3"/>
    <n v="3991"/>
    <s v="OTROS SERVICIOS GENERALES"/>
    <n v="110125"/>
    <n v="1200000"/>
    <m/>
    <n v="1200000"/>
    <s v="LICITACIÓN PARA CONTRATACIÓN DE SERVICIO DE INSTALACIÓN Y RETIRO DE SELLOS EN ANUNCIOS ESPECTACULARES (IRREDUCTIBLE)"/>
    <s v="ENERO "/>
    <n v="1200000"/>
    <m/>
    <m/>
    <m/>
    <m/>
    <m/>
    <m/>
    <m/>
    <m/>
    <m/>
    <m/>
    <m/>
    <n v="1200000"/>
    <m/>
    <n v="45"/>
  </r>
  <r>
    <s v="3111113136181O11E11115C05A02E9112711110125993"/>
    <n v="31111"/>
    <s v="13"/>
    <s v="SECRETARÍA GENERAL"/>
    <s v="15C05A02"/>
    <s v="15"/>
    <x v="13"/>
    <s v="C"/>
    <s v="05"/>
    <x v="45"/>
    <s v="A"/>
    <s v="02"/>
    <s v="Atención de reportes mediante visitas de verificación"/>
    <s v="6"/>
    <s v="181"/>
    <s v="O11"/>
    <s v="E111"/>
    <m/>
    <n v="1313"/>
    <s v="DIRECCIÓN DE INSPECCIÓN Y VIGILANCIA"/>
    <s v="E"/>
    <s v="91"/>
    <n v="1"/>
    <s v="2"/>
    <n v="2711"/>
    <s v="VESTUARIO Y UNIFORMES"/>
    <n v="110125"/>
    <n v="400000"/>
    <m/>
    <n v="400000"/>
    <s v="LICITACIÓN PARA COMPRA DE UNIFORMES (IRREDUCTIBLES)"/>
    <s v="FEBRERO "/>
    <m/>
    <n v="400000"/>
    <m/>
    <m/>
    <m/>
    <m/>
    <m/>
    <m/>
    <m/>
    <m/>
    <m/>
    <m/>
    <n v="400000"/>
    <m/>
    <n v="45"/>
  </r>
  <r>
    <s v="3111113136181O11E11115C05A02E9112211110125993"/>
    <n v="31111"/>
    <s v="13"/>
    <s v="SECRETARÍA GENERAL"/>
    <s v="15C05A02"/>
    <s v="15"/>
    <x v="13"/>
    <s v="C"/>
    <s v="05"/>
    <x v="45"/>
    <s v="A"/>
    <s v="02"/>
    <s v="Atención de reportes mediante visitas de verificación"/>
    <s v="6"/>
    <s v="181"/>
    <s v="O11"/>
    <s v="E111"/>
    <m/>
    <n v="1313"/>
    <s v="DIRECCIÓN DE INSPECCIÓN Y VIGILANCIA"/>
    <s v="E"/>
    <s v="91"/>
    <n v="1"/>
    <s v="2"/>
    <n v="2211"/>
    <s v="PRODUCTOS ALIMENTICIOS PARA PERSONAS"/>
    <n v="110125"/>
    <n v="395000"/>
    <m/>
    <n v="395000"/>
    <s v="PAGO DE ALIMENTOS PARA PERSONAL QUE ATIENDEN DIVERSOS OPERATIVOS (ADICIONAL)"/>
    <s v="ENERO-OCTUBRE "/>
    <n v="39500"/>
    <n v="39500"/>
    <n v="39500"/>
    <n v="39500"/>
    <n v="39500"/>
    <n v="39500"/>
    <n v="39500"/>
    <n v="39500"/>
    <n v="39500"/>
    <n v="39500"/>
    <m/>
    <m/>
    <n v="395000"/>
    <m/>
    <n v="45"/>
  </r>
  <r>
    <s v="3111113136181O11E11115C05A02E9125111110125993"/>
    <n v="31111"/>
    <s v="13"/>
    <s v="SECRETARÍA GENERAL"/>
    <s v="15C05A02"/>
    <s v="15"/>
    <x v="13"/>
    <s v="C"/>
    <s v="05"/>
    <x v="45"/>
    <s v="A"/>
    <s v="02"/>
    <s v="Atención de reportes mediante visitas de verificación"/>
    <s v="6"/>
    <s v="181"/>
    <s v="O11"/>
    <s v="E111"/>
    <m/>
    <n v="1313"/>
    <s v="DIRECCIÓN DE INSPECCIÓN Y VIGILANCIA"/>
    <s v="E"/>
    <s v="91"/>
    <n v="2"/>
    <s v="5"/>
    <n v="5111"/>
    <s v="MUEBLES DE OFICINA Y ESTANTERÍA"/>
    <n v="110125"/>
    <n v="300000"/>
    <n v="-150000"/>
    <n v="150000"/>
    <m/>
    <s v="ABRIL "/>
    <m/>
    <m/>
    <m/>
    <n v="150000"/>
    <m/>
    <m/>
    <m/>
    <m/>
    <m/>
    <m/>
    <m/>
    <m/>
    <n v="150000"/>
    <m/>
    <n v="45"/>
  </r>
  <r>
    <s v="3111113136181O11E11115C05A02E9125641110125993"/>
    <n v="31111"/>
    <s v="13"/>
    <s v="SECRETARÍA GENERAL"/>
    <s v="15C05A02"/>
    <s v="15"/>
    <x v="13"/>
    <s v="C"/>
    <s v="05"/>
    <x v="45"/>
    <s v="A"/>
    <s v="02"/>
    <s v="Atención de reportes mediante visitas de verificación"/>
    <s v="6"/>
    <s v="181"/>
    <s v="O11"/>
    <s v="E111"/>
    <m/>
    <n v="1313"/>
    <s v="DIRECCIÓN DE INSPECCIÓN Y VIGILANCIA"/>
    <s v="E"/>
    <s v="91"/>
    <n v="2"/>
    <s v="5"/>
    <n v="5641"/>
    <s v="SISTEMAS DE AIRE ACONDICIONADO, CALEFACCIÓN Y DE REFRIGERACIÓN INDUSTRIAL Y COMERCIAL"/>
    <n v="110125"/>
    <n v="100000"/>
    <n v="-99500"/>
    <n v="500"/>
    <s v="LICITACIÓN PARA COMPRA DE AIRE ACONDICIONADO"/>
    <s v="MAYO "/>
    <m/>
    <m/>
    <m/>
    <m/>
    <n v="500"/>
    <m/>
    <m/>
    <m/>
    <m/>
    <m/>
    <m/>
    <m/>
    <n v="500"/>
    <m/>
    <n v="45"/>
  </r>
  <r>
    <s v="3111113136181O11E11115C05A02E9113571110125993"/>
    <n v="31111"/>
    <s v="13"/>
    <s v="SECRETARÍA GENERAL"/>
    <s v="15C05A02"/>
    <s v="15"/>
    <x v="13"/>
    <s v="C"/>
    <s v="05"/>
    <x v="45"/>
    <s v="A"/>
    <s v="02"/>
    <s v="Atención de reportes mediante visitas de verificación"/>
    <s v="6"/>
    <s v="181"/>
    <s v="O11"/>
    <s v="E111"/>
    <m/>
    <n v="1313"/>
    <s v="DIRECCIÓN DE INSPECCIÓN Y VIGILANCIA"/>
    <s v="E"/>
    <s v="91"/>
    <n v="1"/>
    <s v="3"/>
    <n v="3571"/>
    <s v="INSTALACIÓN, REPARACIÓN Y MANTENIMIENTO DE MAQUINARIA, OTROS EQUIPOS Y HERRAMIENTA"/>
    <n v="110125"/>
    <n v="100000"/>
    <m/>
    <n v="100000"/>
    <s v="LICITACIÓN PARA MANTENIMIENTO DE CAMARAS DE REFRIGERACIÓN"/>
    <s v="MARZO "/>
    <m/>
    <m/>
    <n v="100000"/>
    <m/>
    <m/>
    <m/>
    <m/>
    <m/>
    <m/>
    <m/>
    <m/>
    <m/>
    <n v="100000"/>
    <m/>
    <n v="45"/>
  </r>
  <r>
    <s v="3111113136181O11E11115C05A02E9112461110125993"/>
    <n v="31111"/>
    <s v="13"/>
    <s v="SECRETARÍA GENERAL"/>
    <s v="15C05A02"/>
    <s v="15"/>
    <x v="13"/>
    <s v="C"/>
    <s v="05"/>
    <x v="45"/>
    <s v="A"/>
    <s v="02"/>
    <s v="Atención de reportes mediante visitas de verificación"/>
    <s v="6"/>
    <s v="181"/>
    <s v="O11"/>
    <s v="E111"/>
    <m/>
    <n v="1313"/>
    <s v="DIRECCIÓN DE INSPECCIÓN Y VIGILANCIA"/>
    <s v="E"/>
    <s v="91"/>
    <n v="1"/>
    <s v="2"/>
    <n v="2461"/>
    <s v="MATERIAL ELÉCTRICO Y ELECTRÓNICO"/>
    <n v="110125"/>
    <n v="80000"/>
    <m/>
    <n v="80000"/>
    <s v="LICITACIÓN PARA NO BREAK, REGULADORES Y CENTRO DE CARGA"/>
    <s v="ABRIL "/>
    <m/>
    <m/>
    <m/>
    <n v="80000"/>
    <m/>
    <m/>
    <m/>
    <m/>
    <m/>
    <m/>
    <m/>
    <m/>
    <n v="80000"/>
    <m/>
    <n v="45"/>
  </r>
  <r>
    <s v="3111113136181O11E11115C05A02E9112911110125993"/>
    <n v="31111"/>
    <s v="13"/>
    <s v="SECRETARÍA GENERAL"/>
    <s v="15C05A02"/>
    <s v="15"/>
    <x v="13"/>
    <s v="C"/>
    <s v="05"/>
    <x v="45"/>
    <s v="A"/>
    <s v="02"/>
    <s v="Atención de reportes mediante visitas de verificación"/>
    <s v="6"/>
    <s v="181"/>
    <s v="O11"/>
    <s v="E111"/>
    <m/>
    <n v="1313"/>
    <s v="DIRECCIÓN DE INSPECCIÓN Y VIGILANCIA"/>
    <s v="E"/>
    <s v="91"/>
    <n v="1"/>
    <s v="2"/>
    <n v="2911"/>
    <s v="HERRAMIENTAS MENORES"/>
    <n v="110125"/>
    <n v="50000"/>
    <m/>
    <n v="50000"/>
    <s v="LICITACIÓN DE HERRAMIENTAS MENORES PARA LAS DISTINTAS AREAS "/>
    <s v="MARZO "/>
    <m/>
    <m/>
    <n v="50000"/>
    <m/>
    <m/>
    <m/>
    <m/>
    <m/>
    <m/>
    <m/>
    <m/>
    <m/>
    <n v="50000"/>
    <m/>
    <n v="45"/>
  </r>
  <r>
    <s v="3111113136181O11E11115C05A02E9125491110125993"/>
    <n v="31111"/>
    <s v="13"/>
    <s v="SECRETARÍA GENERAL"/>
    <s v="15C05A02"/>
    <s v="15"/>
    <x v="13"/>
    <s v="C"/>
    <s v="05"/>
    <x v="45"/>
    <s v="A"/>
    <s v="02"/>
    <s v="Atención de reportes mediante visitas de verificación"/>
    <s v="6"/>
    <s v="181"/>
    <s v="O11"/>
    <s v="E111"/>
    <m/>
    <n v="1313"/>
    <s v="DIRECCIÓN DE INSPECCIÓN Y VIGILANCIA"/>
    <s v="E"/>
    <s v="91"/>
    <n v="2"/>
    <s v="5"/>
    <n v="5491"/>
    <s v="OTROS EQUIPOS DE TRANSPORTE"/>
    <n v="110125"/>
    <n v="50000"/>
    <m/>
    <n v="50000"/>
    <s v="LICITACIÓN PARA PATINES ELECTRICOS Y BICICLETAS"/>
    <s v="ABRIL "/>
    <m/>
    <m/>
    <m/>
    <n v="50000"/>
    <m/>
    <m/>
    <m/>
    <m/>
    <m/>
    <m/>
    <m/>
    <m/>
    <n v="50000"/>
    <m/>
    <n v="45"/>
  </r>
  <r>
    <s v="3111113136181O11E11115C05A03E9112141110125993"/>
    <n v="31111"/>
    <s v="13"/>
    <s v="SECRETARÍA GENERAL"/>
    <s v="15C05A03"/>
    <s v="15"/>
    <x v="13"/>
    <s v="C"/>
    <s v="05"/>
    <x v="45"/>
    <s v="A"/>
    <s v="03"/>
    <s v="Capacitación de inspectores en materia de ética, responsabilidades administrativas y ley de procedimiento administrativo"/>
    <s v="6"/>
    <s v="181"/>
    <s v="O11"/>
    <s v="E111"/>
    <m/>
    <n v="1313"/>
    <s v="DIRECCIÓN DE INSPECCIÓN Y VIGILANCIA"/>
    <s v="E"/>
    <s v="91"/>
    <n v="1"/>
    <s v="2"/>
    <n v="2141"/>
    <s v="MATERIALES, ÚTILES Y EQUIPOS MENORES DE TECNOLOGÍAS DE LA INFORMACIÓN Y COMUNICACIONES"/>
    <n v="110125"/>
    <n v="50000"/>
    <m/>
    <n v="50000"/>
    <s v="LICITACIÓN PARA COMPRA DE CARTUCHOS DE TONER Y TINTA  (ADICIONAL)"/>
    <s v="FEBRERO "/>
    <m/>
    <n v="50000"/>
    <m/>
    <m/>
    <m/>
    <m/>
    <m/>
    <m/>
    <m/>
    <m/>
    <m/>
    <m/>
    <n v="50000"/>
    <m/>
    <n v="45"/>
  </r>
  <r>
    <s v="3111111064221O12E12106C05A03E9112531110125993"/>
    <n v="31111"/>
    <s v="11"/>
    <s v="COORDINACION GENERAL DE SERVICIOS MUNICIPALES"/>
    <s v="06C05A03"/>
    <s v="06"/>
    <x v="5"/>
    <s v="C"/>
    <s v="05"/>
    <x v="92"/>
    <s v="A"/>
    <s v="03"/>
    <s v="Atención de quejas y reportes ciudadanos sobre conservación de áreas verdes "/>
    <s v="4"/>
    <s v="221"/>
    <s v="O12"/>
    <s v="E121"/>
    <m/>
    <n v="1106"/>
    <s v="DIRECCIÓN DE PARQUES Y JARDINES"/>
    <s v="E"/>
    <s v="91"/>
    <n v="1"/>
    <s v="2"/>
    <n v="2531"/>
    <s v="MEDICINAS Y PRODUCTOS FARMACÉUTICOS"/>
    <n v="110125"/>
    <n v="2800"/>
    <m/>
    <n v="2800"/>
    <s v="COMPRA DE ALCOHOL PARA TOMA DE MUESTRAS PARA DIAGNOSTICAR ENFERMEDADES EN ABEJAS Y KIT DE PRIMEROS AUXILIOS_x000a_(FONDO REVOLVENTE)"/>
    <s v="FEBRERO"/>
    <m/>
    <n v="2800"/>
    <m/>
    <m/>
    <m/>
    <m/>
    <m/>
    <m/>
    <m/>
    <m/>
    <m/>
    <m/>
    <n v="2800"/>
    <m/>
    <n v="45"/>
  </r>
  <r>
    <s v="3111113146181O11E11115C06A01E911113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131"/>
    <s v="SUELDO BASE"/>
    <n v="150125"/>
    <m/>
    <m/>
    <n v="50909218.320000008"/>
    <m/>
    <s v="ENERO"/>
    <n v="50909218.320000008"/>
    <m/>
    <m/>
    <m/>
    <m/>
    <m/>
    <m/>
    <m/>
    <m/>
    <m/>
    <m/>
    <m/>
    <n v="50909218.320000008"/>
    <m/>
    <n v="45"/>
  </r>
  <r>
    <s v="3111113146181O11E11115C06A01E91112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221"/>
    <s v="SUELDO PARA PERSONAL EVENTUAL"/>
    <n v="150125"/>
    <m/>
    <m/>
    <n v="3488400"/>
    <m/>
    <s v="ENERO"/>
    <n v="3488400"/>
    <m/>
    <m/>
    <m/>
    <m/>
    <m/>
    <m/>
    <m/>
    <m/>
    <m/>
    <m/>
    <m/>
    <n v="3488400"/>
    <m/>
    <n v="45"/>
  </r>
  <r>
    <s v="3111113146181O11E11115C06A01E911131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311"/>
    <s v="PRIMAS POR AÑOS DE SERVICIOS EFECTIVOS PRESTADOS"/>
    <n v="150125"/>
    <m/>
    <m/>
    <n v="3288658.08"/>
    <m/>
    <s v="ENERO"/>
    <n v="3288658.08"/>
    <m/>
    <m/>
    <m/>
    <m/>
    <m/>
    <m/>
    <m/>
    <m/>
    <m/>
    <m/>
    <m/>
    <n v="3288658.08"/>
    <m/>
    <n v="45"/>
  </r>
  <r>
    <s v="3111113146181O11E11115C06A01E91113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321"/>
    <s v="PRIMAS DE VACACIONES, DOMINICAL Y GRATIFICACIÓN DE FIN DE AÑO"/>
    <n v="150125"/>
    <m/>
    <m/>
    <n v="7777797.2400000002"/>
    <m/>
    <s v="ENERO"/>
    <n v="7777797.2400000002"/>
    <m/>
    <m/>
    <m/>
    <m/>
    <m/>
    <m/>
    <m/>
    <m/>
    <m/>
    <m/>
    <m/>
    <n v="7777797.2400000002"/>
    <m/>
    <n v="45"/>
  </r>
  <r>
    <s v="3111113146181O11E11115C06A01E91113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321"/>
    <s v="PRIMAS DE VACACIONES, DOMINICAL Y GRATIFICACIÓN DE FIN DE AÑO"/>
    <n v="150125"/>
    <m/>
    <m/>
    <n v="462133.33"/>
    <m/>
    <s v="ENERO"/>
    <n v="462133.33"/>
    <m/>
    <m/>
    <m/>
    <m/>
    <m/>
    <m/>
    <m/>
    <m/>
    <m/>
    <m/>
    <m/>
    <n v="462133.33"/>
    <m/>
    <n v="45"/>
  </r>
  <r>
    <s v="3111113146181O11E11115C06A01E911141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11"/>
    <s v="APORTACIONES DE SEGURIDAD SOCIAL"/>
    <n v="150125"/>
    <m/>
    <m/>
    <n v="12218212.32"/>
    <m/>
    <s v="ENERO"/>
    <n v="12218212.32"/>
    <m/>
    <m/>
    <m/>
    <m/>
    <m/>
    <m/>
    <m/>
    <m/>
    <m/>
    <m/>
    <m/>
    <n v="12218212.32"/>
    <m/>
    <n v="45"/>
  </r>
  <r>
    <s v="3111113146181O11E11115C06A01E911141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11"/>
    <s v="APORTACIONES DE SEGURIDAD SOCIAL"/>
    <n v="150125"/>
    <m/>
    <m/>
    <n v="798566.39999999991"/>
    <m/>
    <s v="ENERO"/>
    <n v="798566.39999999991"/>
    <m/>
    <m/>
    <m/>
    <m/>
    <m/>
    <m/>
    <m/>
    <m/>
    <m/>
    <m/>
    <m/>
    <n v="798566.39999999991"/>
    <m/>
    <n v="45"/>
  </r>
  <r>
    <s v="3111113146181O11E11115C06A01E91114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21"/>
    <s v="APORTACIONES A FONDOS DE VIVIENDA"/>
    <n v="150125"/>
    <m/>
    <m/>
    <n v="1527276.48"/>
    <m/>
    <s v="ENERO"/>
    <n v="1527276.48"/>
    <m/>
    <m/>
    <m/>
    <m/>
    <m/>
    <m/>
    <m/>
    <m/>
    <m/>
    <m/>
    <m/>
    <n v="1527276.48"/>
    <m/>
    <n v="45"/>
  </r>
  <r>
    <s v="3111113146181O11E11115C06A01E91114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21"/>
    <s v="APORTACIONES A FONDOS DE VIVIENDA"/>
    <n v="150125"/>
    <m/>
    <m/>
    <n v="99820.799999999988"/>
    <m/>
    <s v="ENERO"/>
    <n v="99820.799999999988"/>
    <m/>
    <m/>
    <m/>
    <m/>
    <m/>
    <m/>
    <m/>
    <m/>
    <m/>
    <m/>
    <m/>
    <n v="99820.799999999988"/>
    <m/>
    <n v="45"/>
  </r>
  <r>
    <s v="3111113146181O11E11115C06A01E911143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31"/>
    <s v="APORTACIONES AL SISTEMA PARA EL RETIRO"/>
    <n v="150125"/>
    <m/>
    <m/>
    <n v="1018184.3999999999"/>
    <m/>
    <s v="ENERO"/>
    <n v="1018184.3999999999"/>
    <m/>
    <m/>
    <m/>
    <m/>
    <m/>
    <m/>
    <m/>
    <m/>
    <m/>
    <m/>
    <m/>
    <n v="1018184.3999999999"/>
    <m/>
    <n v="45"/>
  </r>
  <r>
    <s v="3111113146181O11E11115C06A01E911143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31"/>
    <s v="APORTACIONES AL SISTEMA PARA EL RETIRO"/>
    <n v="150125"/>
    <m/>
    <m/>
    <n v="66547.200000000012"/>
    <m/>
    <s v="ENERO"/>
    <n v="66547.200000000012"/>
    <m/>
    <m/>
    <m/>
    <m/>
    <m/>
    <m/>
    <m/>
    <m/>
    <m/>
    <m/>
    <m/>
    <n v="66547.200000000012"/>
    <m/>
    <n v="45"/>
  </r>
  <r>
    <s v="3111113146181O11E11115C06A01E9113571110125993"/>
    <n v="31111"/>
    <s v="13"/>
    <s v="SECRETARÍA GENERAL"/>
    <s v="15C06A01"/>
    <s v="15"/>
    <x v="13"/>
    <s v="C"/>
    <s v="06"/>
    <x v="107"/>
    <s v="A"/>
    <s v="01"/>
    <s v="Emisión de orden de protección a mujeres en situación de violencia"/>
    <s v="6"/>
    <s v="181"/>
    <s v="O11"/>
    <s v="E111"/>
    <m/>
    <n v="1314"/>
    <s v="DIRECCIÓN DE JUSTICIA CIVICA MUNICIPAL"/>
    <s v="E"/>
    <s v="91"/>
    <n v="1"/>
    <s v="3"/>
    <n v="3571"/>
    <s v="INSTALACIÓN, REPARACIÓN Y MANTENIMIENTO DE MAQUINARIA, OTROS EQUIPOS Y HERRAMIENTA"/>
    <n v="110125"/>
    <n v="30000"/>
    <m/>
    <n v="30000"/>
    <s v="Licitación para recarga de extintores y mantenimiento de aires acondicionados"/>
    <s v="FEBRERO "/>
    <m/>
    <n v="30000"/>
    <m/>
    <m/>
    <m/>
    <m/>
    <m/>
    <m/>
    <m/>
    <m/>
    <m/>
    <m/>
    <n v="30000"/>
    <m/>
    <n v="45"/>
  </r>
  <r>
    <s v="3111113146181O11E11115C06A01E9112231110125993"/>
    <n v="31111"/>
    <s v="13"/>
    <s v="SECRETARÍA GENERAL"/>
    <s v="15C06A01"/>
    <s v="15"/>
    <x v="13"/>
    <s v="C"/>
    <s v="06"/>
    <x v="107"/>
    <s v="A"/>
    <s v="01"/>
    <s v="Emisión de orden de protección a mujeres en situación de violencia"/>
    <s v="6"/>
    <s v="181"/>
    <s v="O11"/>
    <s v="E111"/>
    <m/>
    <n v="1314"/>
    <s v="DIRECCIÓN DE JUSTICIA CIVICA MUNICIPAL"/>
    <s v="E"/>
    <s v="91"/>
    <n v="1"/>
    <s v="2"/>
    <n v="2231"/>
    <s v="UTENSILIOS PARA EL SERVICIO DE ALIMENTACIÓN"/>
    <n v="110125"/>
    <n v="8000"/>
    <m/>
    <n v="8000"/>
    <s v="Compra por fondo revolvente de loza para cocina e Prevención Social"/>
    <s v="FEBRERO "/>
    <m/>
    <n v="8000"/>
    <m/>
    <m/>
    <m/>
    <m/>
    <m/>
    <m/>
    <m/>
    <m/>
    <m/>
    <m/>
    <n v="8000"/>
    <m/>
    <n v="45"/>
  </r>
  <r>
    <s v="3111113146181O11E11115C06A01E9112531110125993"/>
    <n v="31111"/>
    <s v="13"/>
    <s v="SECRETARÍA GENERAL"/>
    <s v="15C06A01"/>
    <s v="15"/>
    <x v="13"/>
    <s v="C"/>
    <s v="06"/>
    <x v="107"/>
    <s v="A"/>
    <s v="01"/>
    <s v="Emisión de orden de protección a mujeres en situación de violencia"/>
    <s v="6"/>
    <s v="181"/>
    <s v="O11"/>
    <s v="E111"/>
    <m/>
    <n v="1314"/>
    <s v="DIRECCIÓN DE JUSTICIA CIVICA MUNICIPAL"/>
    <s v="E"/>
    <s v="91"/>
    <n v="1"/>
    <s v="2"/>
    <n v="2531"/>
    <s v="MEDICINAS Y PRODUCTOS FARMACÉUTICOS"/>
    <n v="110125"/>
    <n v="2000"/>
    <m/>
    <n v="2000"/>
    <s v="Compra por fondo revolvente de medicamentos para botiquín"/>
    <s v="FEBRERO "/>
    <m/>
    <n v="2000"/>
    <m/>
    <m/>
    <m/>
    <m/>
    <m/>
    <m/>
    <m/>
    <m/>
    <m/>
    <m/>
    <n v="2000"/>
    <m/>
    <n v="45"/>
  </r>
  <r>
    <s v="3111113146181O11E11115C06A02E9112211110125993"/>
    <n v="31111"/>
    <s v="13"/>
    <s v="SECRETARÍA GENERAL"/>
    <s v="15C06A02"/>
    <s v="15"/>
    <x v="13"/>
    <s v="C"/>
    <s v="06"/>
    <x v="107"/>
    <s v="A"/>
    <s v="02"/>
    <s v="Implementación de procesos de visitaduría y supervisión de la Dirección de Justicia Cívica Municipal"/>
    <s v="6"/>
    <s v="181"/>
    <s v="O11"/>
    <s v="E111"/>
    <m/>
    <n v="1314"/>
    <s v="DIRECCIÓN DE JUSTICIA CIVICA MUNICIPAL"/>
    <s v="E"/>
    <s v="91"/>
    <n v="1"/>
    <s v="2"/>
    <n v="2211"/>
    <s v="PRODUCTOS ALIMENTICIOS PARA PERSONAS"/>
    <n v="110125"/>
    <n v="100000"/>
    <m/>
    <n v="100000"/>
    <s v="Compra por fondo revolvente de abarrotes para elaboración de alimentos "/>
    <s v="ENERO-OCTUBRE "/>
    <n v="10000"/>
    <n v="10000"/>
    <n v="10000"/>
    <n v="10000"/>
    <n v="10000"/>
    <n v="10000"/>
    <n v="10000"/>
    <n v="10000"/>
    <n v="10000"/>
    <n v="10000"/>
    <m/>
    <m/>
    <n v="100000"/>
    <m/>
    <n v="45"/>
  </r>
  <r>
    <s v="3111113023172O10E10113C05A02E911241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2"/>
    <n v="2411"/>
    <s v="PRODUCTOS MINERALES NO METÁLICOS"/>
    <n v="110125"/>
    <n v="50000"/>
    <m/>
    <n v="50000"/>
    <s v="Fondo revolvente "/>
    <s v="FEBRERO, MARZO, ABRIL MAYO, JUNIO, JULIO, AGOSTO, SEPTIEMBRE,OCTUBRE, NOVIEMBRE "/>
    <m/>
    <n v="5000"/>
    <n v="5000"/>
    <n v="5000"/>
    <n v="5000"/>
    <n v="5000"/>
    <n v="5000"/>
    <n v="5000"/>
    <n v="5000"/>
    <n v="5000"/>
    <n v="5000"/>
    <m/>
    <n v="50000"/>
    <m/>
    <n v="45"/>
  </r>
  <r>
    <s v="3111113146181O11E11115C06A02E9113511110125993"/>
    <n v="31111"/>
    <s v="13"/>
    <s v="SECRETARÍA GENERAL"/>
    <s v="15C06A02"/>
    <s v="15"/>
    <x v="13"/>
    <s v="C"/>
    <s v="06"/>
    <x v="107"/>
    <s v="A"/>
    <s v="02"/>
    <s v="Implementación de procesos de visitaduría y supervisión de la Dirección de Justicia Cívica Municipal"/>
    <s v="6"/>
    <s v="181"/>
    <s v="O11"/>
    <s v="E111"/>
    <m/>
    <n v="1314"/>
    <s v="DIRECCIÓN DE JUSTICIA CIVICA MUNICIPAL"/>
    <s v="E"/>
    <s v="91"/>
    <n v="1"/>
    <s v="3"/>
    <n v="3511"/>
    <s v="CONSERVACIÓN Y MANTENIMIENTO MENOR DE INMUEBLES"/>
    <n v="110125"/>
    <n v="20000"/>
    <n v="-19500"/>
    <n v="500"/>
    <s v="Pago por fondo revolvene de servicios de cerrajería y mantenimiento menor de los inmuebles"/>
    <s v="ENERO"/>
    <n v="500"/>
    <m/>
    <m/>
    <m/>
    <m/>
    <m/>
    <m/>
    <m/>
    <m/>
    <m/>
    <m/>
    <m/>
    <n v="500"/>
    <m/>
    <n v="45"/>
  </r>
  <r>
    <s v="3111113146181O11E11115C06A02E9112541110125993"/>
    <n v="31111"/>
    <s v="13"/>
    <s v="SECRETARÍA GENERAL"/>
    <s v="15C06A02"/>
    <s v="15"/>
    <x v="13"/>
    <s v="C"/>
    <s v="06"/>
    <x v="107"/>
    <s v="A"/>
    <s v="02"/>
    <s v="Implementación de procesos de visitaduría y supervisión de la Dirección de Justicia Cívica Municipal"/>
    <s v="6"/>
    <s v="181"/>
    <s v="O11"/>
    <s v="E111"/>
    <m/>
    <n v="1314"/>
    <s v="DIRECCIÓN DE JUSTICIA CIVICA MUNICIPAL"/>
    <s v="E"/>
    <s v="91"/>
    <n v="1"/>
    <s v="2"/>
    <n v="2541"/>
    <s v="MATERIALES, ACCESORIOS Y SUMINISTROS MÉDICOS"/>
    <n v="110125"/>
    <n v="8000"/>
    <m/>
    <n v="8000"/>
    <s v="Compra por fondo revolvente de Guantes de latex, cubre bocas, gasas, vendas para la Unidad de Prevención"/>
    <s v="FEBRERO "/>
    <m/>
    <n v="8000"/>
    <m/>
    <m/>
    <m/>
    <m/>
    <m/>
    <m/>
    <m/>
    <m/>
    <m/>
    <m/>
    <n v="8000"/>
    <m/>
    <n v="45"/>
  </r>
  <r>
    <s v="3111113146181O11E11115C06A03E9113591110125993"/>
    <n v="31111"/>
    <s v="13"/>
    <s v="SECRETARÍA GENERAL"/>
    <s v="15C06A03"/>
    <s v="15"/>
    <x v="13"/>
    <s v="C"/>
    <s v="06"/>
    <x v="107"/>
    <s v="A"/>
    <s v="03"/>
    <s v="Derivación de personas infractoras por juzgados cívicos municipales a la unidad de prevención social de la violencia"/>
    <s v="6"/>
    <s v="181"/>
    <s v="O11"/>
    <s v="E111"/>
    <m/>
    <n v="1314"/>
    <s v="DIRECCIÓN DE JUSTICIA CIVICA MUNICIPAL"/>
    <s v="E"/>
    <s v="91"/>
    <n v="1"/>
    <s v="3"/>
    <n v="3591"/>
    <s v="SERVICIOS DE JARDINERÍA Y FUMIGACIÓN"/>
    <n v="110125"/>
    <n v="15000"/>
    <m/>
    <n v="15000"/>
    <s v="Licitación de servicio de fumigación"/>
    <s v="FEBRERO "/>
    <m/>
    <n v="15000"/>
    <m/>
    <m/>
    <m/>
    <m/>
    <m/>
    <m/>
    <m/>
    <m/>
    <m/>
    <m/>
    <n v="15000"/>
    <m/>
    <n v="45"/>
  </r>
  <r>
    <s v="3111113146181O11E11115C06A03E9112481110125993"/>
    <n v="31111"/>
    <s v="13"/>
    <s v="SECRETARÍA GENERAL"/>
    <s v="15C06A03"/>
    <s v="15"/>
    <x v="13"/>
    <s v="C"/>
    <s v="06"/>
    <x v="107"/>
    <s v="A"/>
    <s v="03"/>
    <s v="Derivación de personas infractoras por juzgados cívicos municipales a la unidad de prevención social de la violencia"/>
    <s v="6"/>
    <s v="181"/>
    <s v="O11"/>
    <s v="E111"/>
    <m/>
    <n v="1314"/>
    <s v="DIRECCIÓN DE JUSTICIA CIVICA MUNICIPAL"/>
    <s v="E"/>
    <s v="91"/>
    <n v="1"/>
    <s v="2"/>
    <n v="2481"/>
    <s v="MATERIALES COMPLEMENTARIOS"/>
    <n v="110125"/>
    <n v="10000"/>
    <n v="-9500"/>
    <n v="500"/>
    <s v="Compra por fondo revolvente de persianas para oficinas"/>
    <s v="MARZO "/>
    <m/>
    <m/>
    <n v="500"/>
    <m/>
    <m/>
    <m/>
    <m/>
    <m/>
    <m/>
    <m/>
    <m/>
    <m/>
    <n v="500"/>
    <m/>
    <n v="45"/>
  </r>
  <r>
    <s v="3111113146181O11E11115C06A04E9112711110125993"/>
    <n v="31111"/>
    <s v="13"/>
    <s v="SECRETARÍA GENERAL"/>
    <s v="15C06A04"/>
    <s v="15"/>
    <x v="13"/>
    <s v="C"/>
    <s v="06"/>
    <x v="107"/>
    <s v="A"/>
    <s v="04"/>
    <s v="Sanciones por acoso sexual"/>
    <s v="6"/>
    <s v="181"/>
    <s v="O11"/>
    <s v="E111"/>
    <m/>
    <n v="1314"/>
    <s v="DIRECCIÓN DE JUSTICIA CIVICA MUNICIPAL"/>
    <s v="E"/>
    <s v="91"/>
    <n v="1"/>
    <s v="2"/>
    <n v="2711"/>
    <s v="VESTUARIO Y UNIFORMES"/>
    <n v="110125"/>
    <n v="130000"/>
    <m/>
    <n v="130000"/>
    <s v="Licitación para compra de uniformes para custodios y playeras polo para mediadores"/>
    <s v="FEBRERO "/>
    <m/>
    <n v="130000"/>
    <m/>
    <m/>
    <m/>
    <m/>
    <m/>
    <m/>
    <m/>
    <m/>
    <m/>
    <m/>
    <n v="130000"/>
    <m/>
    <n v="45"/>
  </r>
  <r>
    <s v="3111113146181O11E11115C06A04E9125151110125993"/>
    <n v="31111"/>
    <s v="13"/>
    <s v="SECRETARÍA GENERAL"/>
    <s v="15C06A04"/>
    <s v="15"/>
    <x v="13"/>
    <s v="C"/>
    <s v="06"/>
    <x v="107"/>
    <s v="A"/>
    <s v="04"/>
    <s v="Sanciones por acoso sexual"/>
    <s v="6"/>
    <s v="181"/>
    <s v="O11"/>
    <s v="E111"/>
    <m/>
    <n v="1314"/>
    <s v="DIRECCIÓN DE JUSTICIA CIVICA MUNICIPAL"/>
    <s v="E"/>
    <s v="91"/>
    <n v="2"/>
    <s v="5"/>
    <n v="5151"/>
    <s v="EQUIPO DE CÓMPUTO Y DE TECNOLOGÍAS DE LA INFORMACIÓN"/>
    <n v="110125"/>
    <n v="100000"/>
    <n v="-50000"/>
    <n v="50000"/>
    <s v="Licitación para compra de lap top"/>
    <s v="FEBRERO "/>
    <m/>
    <n v="50000"/>
    <m/>
    <m/>
    <m/>
    <m/>
    <m/>
    <m/>
    <m/>
    <m/>
    <m/>
    <m/>
    <n v="50000"/>
    <m/>
    <n v="45"/>
  </r>
  <r>
    <s v="3111113146181O11E11115C06A04E9112921110125993"/>
    <n v="31111"/>
    <s v="13"/>
    <s v="SECRETARÍA GENERAL"/>
    <s v="15C06A04"/>
    <s v="15"/>
    <x v="13"/>
    <s v="C"/>
    <s v="06"/>
    <x v="107"/>
    <s v="A"/>
    <s v="04"/>
    <s v="Sanciones por acoso sexual"/>
    <s v="6"/>
    <s v="181"/>
    <s v="O11"/>
    <s v="E111"/>
    <m/>
    <n v="1314"/>
    <s v="DIRECCIÓN DE JUSTICIA CIVICA MUNICIPAL"/>
    <s v="E"/>
    <s v="91"/>
    <n v="1"/>
    <s v="2"/>
    <n v="2921"/>
    <s v="REFACCIONES Y ACCESORIOS MENORES DE EDIFICIOS"/>
    <n v="110125"/>
    <n v="10000"/>
    <n v="-9500"/>
    <n v="500"/>
    <s v="Compra por fondo revolvente de chapas accesorios para baño y tazas de baño"/>
    <s v="FEBRERO "/>
    <m/>
    <n v="500"/>
    <m/>
    <m/>
    <m/>
    <m/>
    <m/>
    <m/>
    <m/>
    <m/>
    <m/>
    <m/>
    <n v="500"/>
    <m/>
    <n v="45"/>
  </r>
  <r>
    <s v="3111113146181O11E11115C06A05E9112751110125993"/>
    <n v="31111"/>
    <s v="13"/>
    <s v="SECRETARÍA GENERAL"/>
    <s v="15C06A05"/>
    <s v="15"/>
    <x v="13"/>
    <s v="C"/>
    <s v="06"/>
    <x v="107"/>
    <s v="A"/>
    <s v="05"/>
    <s v="Atenciones a las observaciones de las comisiones: Nacional y Estatal de Derechos Humanos"/>
    <s v="6"/>
    <s v="181"/>
    <s v="O11"/>
    <s v="E111"/>
    <m/>
    <n v="1314"/>
    <s v="DIRECCIÓN DE JUSTICIA CIVICA MUNICIPAL"/>
    <s v="E"/>
    <s v="91"/>
    <n v="1"/>
    <s v="2"/>
    <n v="2751"/>
    <s v="BLANCOS Y OTROS PRODUCTOS TEXTILES, EXCEPTO PRENDAS DE VESTIR"/>
    <n v="110125"/>
    <n v="10000"/>
    <m/>
    <n v="10000"/>
    <s v="Compra por fondo revolvente de colchones, colchonetas y frazadas"/>
    <s v="ENERO "/>
    <n v="10000"/>
    <m/>
    <m/>
    <m/>
    <m/>
    <m/>
    <m/>
    <m/>
    <m/>
    <m/>
    <m/>
    <m/>
    <n v="10000"/>
    <m/>
    <n v="45"/>
  </r>
  <r>
    <s v="3111113146181O11E11115C06A05E9112911110125993"/>
    <n v="31111"/>
    <s v="13"/>
    <s v="SECRETARÍA GENERAL"/>
    <s v="15C06A05"/>
    <s v="15"/>
    <x v="13"/>
    <s v="C"/>
    <s v="06"/>
    <x v="107"/>
    <s v="A"/>
    <s v="05"/>
    <s v="Atenciones a las observaciones de las comisiones: Nacional y Estatal de Derechos Humanos"/>
    <s v="6"/>
    <s v="181"/>
    <s v="O11"/>
    <s v="E111"/>
    <m/>
    <n v="1314"/>
    <s v="DIRECCIÓN DE JUSTICIA CIVICA MUNICIPAL"/>
    <s v="E"/>
    <s v="91"/>
    <n v="1"/>
    <s v="2"/>
    <n v="2911"/>
    <s v="HERRAMIENTAS MENORES"/>
    <n v="110125"/>
    <n v="3000"/>
    <m/>
    <n v="3000"/>
    <s v="Compra por fondo revolvente de martillos, pinzas y llaves allen"/>
    <s v="FEBRERO "/>
    <m/>
    <n v="3000"/>
    <m/>
    <m/>
    <m/>
    <m/>
    <m/>
    <m/>
    <m/>
    <m/>
    <m/>
    <m/>
    <n v="3000"/>
    <m/>
    <n v="45"/>
  </r>
  <r>
    <s v="3111113146181O11E11215C07A01E9125641110125993"/>
    <n v="31111"/>
    <s v="13"/>
    <s v="SECRETARÍA GENERAL"/>
    <s v="15C07A01"/>
    <s v="15"/>
    <x v="13"/>
    <s v="C"/>
    <s v="07"/>
    <x v="111"/>
    <s v="A"/>
    <s v="01"/>
    <s v="Impartición de cursos y talleres sobre la Cultura de la Paz en el sector educativo básico"/>
    <s v="6"/>
    <s v="181"/>
    <s v="O11"/>
    <s v="E112"/>
    <m/>
    <n v="1314"/>
    <s v="DIRECCIÓN DE JUSTICIA CIVICA MUNICIPAL"/>
    <s v="E"/>
    <s v="91"/>
    <n v="2"/>
    <s v="5"/>
    <n v="5641"/>
    <s v="SISTEMAS DE AIRE ACONDICIONADO, CALEFACCIÓN Y DE REFRIGERACIÓN INDUSTRIAL Y COMERCIAL"/>
    <n v="110125"/>
    <n v="60000"/>
    <m/>
    <n v="60000"/>
    <s v="Licitación para compra de refrigerador industrial para la Unidad de Prevención"/>
    <s v="MARZO "/>
    <m/>
    <m/>
    <n v="60000"/>
    <m/>
    <m/>
    <m/>
    <m/>
    <m/>
    <m/>
    <m/>
    <m/>
    <m/>
    <n v="60000"/>
    <m/>
    <n v="45"/>
  </r>
  <r>
    <s v="3111113146181O11E11215C07A01E9125191110125993"/>
    <n v="31111"/>
    <s v="13"/>
    <s v="SECRETARÍA GENERAL"/>
    <s v="15C07A01"/>
    <s v="15"/>
    <x v="13"/>
    <s v="C"/>
    <s v="07"/>
    <x v="111"/>
    <s v="A"/>
    <s v="01"/>
    <s v="Impartición de cursos y talleres sobre la Cultura de la Paz en el sector educativo básico"/>
    <s v="6"/>
    <s v="181"/>
    <s v="O11"/>
    <s v="E112"/>
    <m/>
    <n v="1314"/>
    <s v="DIRECCIÓN DE JUSTICIA CIVICA MUNICIPAL"/>
    <s v="E"/>
    <s v="91"/>
    <n v="2"/>
    <s v="5"/>
    <n v="5191"/>
    <s v="OTROS MOBILIARIOS Y EQUIPOS DE ADMINISTRACIÓN"/>
    <n v="110125"/>
    <n v="5000"/>
    <n v="-2500"/>
    <n v="2500"/>
    <s v="Licitación para compra de parrilla electrica para la Unidad de Prevención"/>
    <s v="MARZO "/>
    <m/>
    <m/>
    <n v="2500"/>
    <m/>
    <m/>
    <m/>
    <m/>
    <m/>
    <m/>
    <m/>
    <m/>
    <m/>
    <n v="2500"/>
    <m/>
    <n v="45"/>
  </r>
  <r>
    <s v="3111113146181O11E11215C07A02E9112741110125993"/>
    <n v="31111"/>
    <s v="13"/>
    <s v="SECRETARÍA GENERAL"/>
    <s v="15C07A02"/>
    <s v="15"/>
    <x v="13"/>
    <s v="C"/>
    <s v="07"/>
    <x v="111"/>
    <s v="A"/>
    <s v="02"/>
    <s v="Realización de platicas informativas de los métodos alternos para la solución de conflictos a los ciudadanos"/>
    <s v="6"/>
    <s v="181"/>
    <s v="O11"/>
    <s v="E112"/>
    <m/>
    <n v="1314"/>
    <s v="DIRECCIÓN DE JUSTICIA CIVICA MUNICIPAL"/>
    <s v="E"/>
    <s v="91"/>
    <n v="1"/>
    <s v="2"/>
    <n v="2741"/>
    <s v="PRODUCTOS TEXTILES"/>
    <n v="110125"/>
    <n v="500"/>
    <m/>
    <n v="500"/>
    <s v="Compra por fondo revolvente de hilo de cañamo para expedientes"/>
    <s v="FEBRERO "/>
    <m/>
    <n v="500"/>
    <m/>
    <m/>
    <m/>
    <m/>
    <m/>
    <m/>
    <m/>
    <m/>
    <m/>
    <m/>
    <n v="500"/>
    <m/>
    <n v="45"/>
  </r>
  <r>
    <s v="3111116011311O01E01309C07A01F9113361110125993"/>
    <n v="31111"/>
    <s v="16"/>
    <s v="COORDINACIÓN GENERAL DE DESARROLLO ECONÓMICO"/>
    <s v="09C07A01"/>
    <s v="09"/>
    <x v="25"/>
    <s v="C"/>
    <s v="07"/>
    <x v="112"/>
    <s v="A"/>
    <s v="01"/>
    <s v="Realización de eventos de fomento al empleo"/>
    <s v="1"/>
    <s v="311"/>
    <s v="O01"/>
    <s v="E013"/>
    <m/>
    <n v="1601"/>
    <s v="DIRECCIÓN DE EMPRENDIMIENTO"/>
    <s v="F"/>
    <s v="91"/>
    <n v="1"/>
    <s v="3"/>
    <n v="3361"/>
    <s v="SERVICIOS DE APOYO ADMINISTRATIVO, TRADUCCIÓN, FOTOCOPIADO E IMPRESIÓN"/>
    <n v="110125"/>
    <n v="50000"/>
    <m/>
    <n v="50000"/>
    <s v="Publicidad impresa para las convenciones del empleo"/>
    <s v="FEBRERO-JUNIO"/>
    <m/>
    <n v="25000"/>
    <m/>
    <s v="."/>
    <m/>
    <n v="25000"/>
    <m/>
    <m/>
    <m/>
    <m/>
    <m/>
    <m/>
    <n v="50000"/>
    <m/>
    <n v="45"/>
  </r>
  <r>
    <s v="3111114066122O20E20117C01A01G9111131150125993"/>
    <n v="31111"/>
    <s v="14"/>
    <s v="SINDICATURA"/>
    <s v="17C01A01"/>
    <s v="17"/>
    <x v="9"/>
    <s v="C"/>
    <s v="01"/>
    <x v="14"/>
    <s v="A"/>
    <s v="01"/>
    <s v="Gestión de demandas jurídicas en materia laboral"/>
    <s v="6"/>
    <s v="122"/>
    <s v="O20"/>
    <s v="E201"/>
    <m/>
    <s v="1406"/>
    <s v="DIRECCIÓN DE LO JURÍDICO LABORAL"/>
    <s v="G"/>
    <s v="91"/>
    <n v="1"/>
    <s v="1"/>
    <s v="1131"/>
    <s v="SUELDO BASE"/>
    <n v="150125"/>
    <m/>
    <m/>
    <n v="5255800.8000000007"/>
    <m/>
    <s v="ENERO"/>
    <n v="5255800.8000000007"/>
    <m/>
    <m/>
    <m/>
    <m/>
    <m/>
    <m/>
    <m/>
    <m/>
    <m/>
    <m/>
    <m/>
    <n v="5255800.8000000007"/>
    <m/>
    <n v="45"/>
  </r>
  <r>
    <s v="3111114066122O20E20117C01A01G9111221150125993"/>
    <n v="31111"/>
    <s v="14"/>
    <s v="SINDICATURA"/>
    <s v="17C01A01"/>
    <s v="17"/>
    <x v="9"/>
    <s v="C"/>
    <s v="01"/>
    <x v="14"/>
    <s v="A"/>
    <s v="01"/>
    <s v="Gestión de demandas jurídicas en materia laboral"/>
    <s v="6"/>
    <s v="122"/>
    <s v="O20"/>
    <s v="E201"/>
    <m/>
    <s v="1406"/>
    <s v="DIRECCIÓN DE LO JURÍDICO LABORAL"/>
    <s v="G"/>
    <s v="91"/>
    <n v="1"/>
    <s v="1"/>
    <s v="1221"/>
    <s v="SUELDO PARA PERSONAL EVENTUAL"/>
    <n v="150125"/>
    <m/>
    <m/>
    <n v="990120"/>
    <m/>
    <s v="ENERO"/>
    <n v="990120"/>
    <m/>
    <m/>
    <m/>
    <m/>
    <m/>
    <m/>
    <m/>
    <m/>
    <m/>
    <m/>
    <m/>
    <n v="990120"/>
    <m/>
    <n v="45"/>
  </r>
  <r>
    <s v="3111114066122O20E20117C01A01G9111311150125993"/>
    <n v="31111"/>
    <s v="14"/>
    <s v="SINDICATURA"/>
    <s v="17C01A01"/>
    <s v="17"/>
    <x v="9"/>
    <s v="C"/>
    <s v="01"/>
    <x v="14"/>
    <s v="A"/>
    <s v="01"/>
    <s v="Gestión de demandas jurídicas en materia laboral"/>
    <s v="6"/>
    <s v="122"/>
    <s v="O20"/>
    <s v="E201"/>
    <m/>
    <s v="1406"/>
    <s v="DIRECCIÓN DE LO JURÍDICO LABORAL"/>
    <s v="G"/>
    <s v="91"/>
    <n v="1"/>
    <s v="1"/>
    <s v="1311"/>
    <s v="PRIMAS POR AÑOS DE SERVICIOS EFECTIVOS PRESTADOS"/>
    <n v="150125"/>
    <m/>
    <m/>
    <n v="48092.88"/>
    <m/>
    <s v="ENERO"/>
    <n v="48092.88"/>
    <m/>
    <m/>
    <m/>
    <m/>
    <m/>
    <m/>
    <m/>
    <m/>
    <m/>
    <m/>
    <m/>
    <n v="48092.88"/>
    <m/>
    <n v="45"/>
  </r>
  <r>
    <s v="3111114066122O20E20117C01A01G9111321150125993"/>
    <n v="31111"/>
    <s v="14"/>
    <s v="SINDICATURA"/>
    <s v="17C01A01"/>
    <s v="17"/>
    <x v="9"/>
    <s v="C"/>
    <s v="01"/>
    <x v="14"/>
    <s v="A"/>
    <s v="01"/>
    <s v="Gestión de demandas jurídicas en materia laboral"/>
    <s v="6"/>
    <s v="122"/>
    <s v="O20"/>
    <s v="E201"/>
    <m/>
    <s v="1406"/>
    <s v="DIRECCIÓN DE LO JURÍDICO LABORAL"/>
    <s v="G"/>
    <s v="91"/>
    <n v="1"/>
    <s v="1"/>
    <s v="1321"/>
    <s v="PRIMAS DE VACACIONES, DOMINICAL Y GRATIFICACIÓN DE FIN DE AÑO"/>
    <n v="150125"/>
    <m/>
    <m/>
    <n v="802969.59"/>
    <m/>
    <s v="ENERO"/>
    <n v="802969.59"/>
    <m/>
    <m/>
    <m/>
    <m/>
    <m/>
    <m/>
    <m/>
    <m/>
    <m/>
    <m/>
    <m/>
    <n v="802969.59"/>
    <m/>
    <n v="45"/>
  </r>
  <r>
    <s v="3111114066122O20E20117C01A01G9111321150125993"/>
    <n v="31111"/>
    <s v="14"/>
    <s v="SINDICATURA"/>
    <s v="17C01A01"/>
    <s v="17"/>
    <x v="9"/>
    <s v="C"/>
    <s v="01"/>
    <x v="14"/>
    <s v="A"/>
    <s v="01"/>
    <s v="Gestión de demandas jurídicas en materia laboral"/>
    <s v="6"/>
    <s v="122"/>
    <s v="O20"/>
    <s v="E201"/>
    <m/>
    <s v="1406"/>
    <s v="DIRECCIÓN DE LO JURÍDICO LABORAL"/>
    <s v="G"/>
    <s v="91"/>
    <n v="1"/>
    <s v="1"/>
    <s v="1321"/>
    <s v="PRIMAS DE VACACIONES, DOMINICAL Y GRATIFICACIÓN DE FIN DE AÑO"/>
    <n v="150125"/>
    <m/>
    <m/>
    <n v="127350"/>
    <m/>
    <s v="ENERO"/>
    <n v="127350"/>
    <m/>
    <m/>
    <m/>
    <m/>
    <m/>
    <m/>
    <m/>
    <m/>
    <m/>
    <m/>
    <m/>
    <n v="127350"/>
    <m/>
    <n v="45"/>
  </r>
  <r>
    <s v="3111114066122O20E20117C01A01G9111411150125993"/>
    <n v="31111"/>
    <s v="14"/>
    <s v="SINDICATURA"/>
    <s v="17C01A01"/>
    <s v="17"/>
    <x v="9"/>
    <s v="C"/>
    <s v="01"/>
    <x v="14"/>
    <s v="A"/>
    <s v="01"/>
    <s v="Gestión de demandas jurídicas en materia laboral"/>
    <s v="6"/>
    <s v="122"/>
    <s v="O20"/>
    <s v="E201"/>
    <m/>
    <s v="1406"/>
    <s v="DIRECCIÓN DE LO JURÍDICO LABORAL"/>
    <s v="G"/>
    <s v="91"/>
    <n v="1"/>
    <s v="1"/>
    <s v="1411"/>
    <s v="APORTACIONES DE SEGURIDAD SOCIAL"/>
    <n v="150125"/>
    <m/>
    <m/>
    <n v="1261392.24"/>
    <m/>
    <s v="ENERO"/>
    <n v="1261392.24"/>
    <m/>
    <m/>
    <m/>
    <m/>
    <m/>
    <m/>
    <m/>
    <m/>
    <m/>
    <m/>
    <m/>
    <n v="1261392.24"/>
    <m/>
    <n v="45"/>
  </r>
  <r>
    <s v="3111114066122O20E20117C01A01G9111411150125993"/>
    <n v="31111"/>
    <s v="14"/>
    <s v="SINDICATURA"/>
    <s v="17C01A01"/>
    <s v="17"/>
    <x v="9"/>
    <s v="C"/>
    <s v="01"/>
    <x v="14"/>
    <s v="A"/>
    <s v="01"/>
    <s v="Gestión de demandas jurídicas en materia laboral"/>
    <s v="6"/>
    <s v="122"/>
    <s v="O20"/>
    <s v="E201"/>
    <m/>
    <s v="1406"/>
    <s v="DIRECCIÓN DE LO JURÍDICO LABORAL"/>
    <s v="G"/>
    <s v="91"/>
    <n v="1"/>
    <s v="1"/>
    <s v="1411"/>
    <s v="APORTACIONES DE SEGURIDAD SOCIAL"/>
    <n v="150125"/>
    <m/>
    <m/>
    <n v="220060.80000000002"/>
    <m/>
    <s v="ENERO"/>
    <n v="220060.80000000002"/>
    <m/>
    <m/>
    <m/>
    <m/>
    <m/>
    <m/>
    <m/>
    <m/>
    <m/>
    <m/>
    <m/>
    <n v="220060.80000000002"/>
    <m/>
    <n v="45"/>
  </r>
  <r>
    <s v="3111114066122O20E20117C01A01G9111421150125993"/>
    <n v="31111"/>
    <s v="14"/>
    <s v="SINDICATURA"/>
    <s v="17C01A01"/>
    <s v="17"/>
    <x v="9"/>
    <s v="C"/>
    <s v="01"/>
    <x v="14"/>
    <s v="A"/>
    <s v="01"/>
    <s v="Gestión de demandas jurídicas en materia laboral"/>
    <s v="6"/>
    <s v="122"/>
    <s v="O20"/>
    <s v="E201"/>
    <m/>
    <s v="1406"/>
    <s v="DIRECCIÓN DE LO JURÍDICO LABORAL"/>
    <s v="G"/>
    <s v="91"/>
    <n v="1"/>
    <s v="1"/>
    <s v="1421"/>
    <s v="APORTACIONES A FONDOS DE VIVIENDA"/>
    <n v="150125"/>
    <m/>
    <m/>
    <n v="157674"/>
    <m/>
    <s v="ENERO"/>
    <n v="157674"/>
    <m/>
    <m/>
    <m/>
    <m/>
    <m/>
    <m/>
    <m/>
    <m/>
    <m/>
    <m/>
    <m/>
    <n v="157674"/>
    <m/>
    <n v="45"/>
  </r>
  <r>
    <s v="3111114066122O20E20117C01A01G9111421150125993"/>
    <n v="31111"/>
    <s v="14"/>
    <s v="SINDICATURA"/>
    <s v="17C01A01"/>
    <s v="17"/>
    <x v="9"/>
    <s v="C"/>
    <s v="01"/>
    <x v="14"/>
    <s v="A"/>
    <s v="01"/>
    <s v="Gestión de demandas jurídicas en materia laboral"/>
    <s v="6"/>
    <s v="122"/>
    <s v="O20"/>
    <s v="E201"/>
    <m/>
    <s v="1406"/>
    <s v="DIRECCIÓN DE LO JURÍDICO LABORAL"/>
    <s v="G"/>
    <s v="91"/>
    <n v="1"/>
    <s v="1"/>
    <s v="1421"/>
    <s v="APORTACIONES A FONDOS DE VIVIENDA"/>
    <n v="150125"/>
    <m/>
    <m/>
    <n v="27507.600000000002"/>
    <m/>
    <s v="ENERO"/>
    <n v="27507.600000000002"/>
    <m/>
    <m/>
    <m/>
    <m/>
    <m/>
    <m/>
    <m/>
    <m/>
    <m/>
    <m/>
    <m/>
    <n v="27507.600000000002"/>
    <m/>
    <n v="45"/>
  </r>
  <r>
    <s v="3111114066122O20E20117C01A01G9111431150125993"/>
    <n v="31111"/>
    <s v="14"/>
    <s v="SINDICATURA"/>
    <s v="17C01A01"/>
    <s v="17"/>
    <x v="9"/>
    <s v="C"/>
    <s v="01"/>
    <x v="14"/>
    <s v="A"/>
    <s v="01"/>
    <s v="Gestión de demandas jurídicas en materia laboral"/>
    <s v="6"/>
    <s v="122"/>
    <s v="O20"/>
    <s v="E201"/>
    <m/>
    <s v="1406"/>
    <s v="DIRECCIÓN DE LO JURÍDICO LABORAL"/>
    <s v="G"/>
    <s v="91"/>
    <n v="1"/>
    <s v="1"/>
    <s v="1431"/>
    <s v="APORTACIONES AL SISTEMA PARA EL RETIRO"/>
    <n v="150125"/>
    <m/>
    <m/>
    <n v="105115.92"/>
    <m/>
    <s v="ENERO"/>
    <n v="105115.92"/>
    <m/>
    <m/>
    <m/>
    <m/>
    <m/>
    <m/>
    <m/>
    <m/>
    <m/>
    <m/>
    <m/>
    <n v="105115.92"/>
    <m/>
    <n v="45"/>
  </r>
  <r>
    <s v="3111114066122O20E20117C01A01G9111431150125993"/>
    <n v="31111"/>
    <s v="14"/>
    <s v="SINDICATURA"/>
    <s v="17C01A01"/>
    <s v="17"/>
    <x v="9"/>
    <s v="C"/>
    <s v="01"/>
    <x v="14"/>
    <s v="A"/>
    <s v="01"/>
    <s v="Gestión de demandas jurídicas en materia laboral"/>
    <s v="6"/>
    <s v="122"/>
    <s v="O20"/>
    <s v="E201"/>
    <m/>
    <s v="1406"/>
    <s v="DIRECCIÓN DE LO JURÍDICO LABORAL"/>
    <s v="G"/>
    <s v="91"/>
    <n v="1"/>
    <s v="1"/>
    <s v="1431"/>
    <s v="APORTACIONES AL SISTEMA PARA EL RETIRO"/>
    <n v="150125"/>
    <m/>
    <m/>
    <n v="18338.400000000001"/>
    <m/>
    <s v="ENERO"/>
    <n v="18338.400000000001"/>
    <m/>
    <m/>
    <m/>
    <m/>
    <m/>
    <m/>
    <m/>
    <m/>
    <m/>
    <m/>
    <m/>
    <n v="18338.400000000001"/>
    <m/>
    <n v="45"/>
  </r>
  <r>
    <s v="3111114066122O20E20117C01A01G9113721110125993"/>
    <n v="31111"/>
    <s v="14"/>
    <s v="SINDICATURA"/>
    <s v="17C01A01"/>
    <s v="17"/>
    <x v="9"/>
    <s v="C"/>
    <s v="01"/>
    <x v="14"/>
    <s v="A"/>
    <s v="01"/>
    <s v="Gestión de demandas jurídicas en materia laboral"/>
    <s v="6"/>
    <s v="122"/>
    <s v="O20"/>
    <s v="E201"/>
    <m/>
    <s v="1406"/>
    <s v="DIRECCIÓN DE LO JURÍDICO LABORAL"/>
    <s v="G"/>
    <s v="91"/>
    <n v="1"/>
    <s v="3"/>
    <n v="3721"/>
    <s v="PASAJES TERRESTRES"/>
    <n v="110125"/>
    <n v="15000"/>
    <m/>
    <n v="15000"/>
    <s v="Necesario para que los abogados se trasladen al Tribunal de Arbitraje y Escalafón y a la Junta de Conciliación y Arbitraje para comparecer las audiencias. Suministro necesario por fondo revolvente."/>
    <s v="ENERO - DICIEMBRE"/>
    <n v="1250"/>
    <n v="1250"/>
    <n v="1250"/>
    <n v="1250"/>
    <n v="1250"/>
    <n v="1250"/>
    <n v="1250"/>
    <n v="1250"/>
    <n v="1250"/>
    <n v="1250"/>
    <n v="1250"/>
    <n v="1250"/>
    <n v="15000"/>
    <m/>
    <n v="45"/>
  </r>
  <r>
    <s v="3111116011311O01E01309C07A02F9113361110125993"/>
    <n v="31111"/>
    <s v="16"/>
    <s v="COORDINACIÓN GENERAL DE DESARROLLO ECONÓMICO"/>
    <s v="09C07A02"/>
    <s v="09"/>
    <x v="25"/>
    <s v="C"/>
    <s v="07"/>
    <x v="112"/>
    <s v="A"/>
    <s v="02"/>
    <s v="Publicación de vacantes en la plataforma del programa fomento al empleo"/>
    <s v="1"/>
    <s v="311"/>
    <s v="O01"/>
    <s v="E013"/>
    <m/>
    <n v="1601"/>
    <s v="DIRECCIÓN DE EMPRENDIMIENTO"/>
    <s v="F"/>
    <s v="91"/>
    <n v="1"/>
    <s v="3"/>
    <n v="3361"/>
    <s v="SERVICIOS DE APOYO ADMINISTRATIVO, TRADUCCIÓN, FOTOCOPIADO E IMPRESIÓN"/>
    <n v="110125"/>
    <n v="50000"/>
    <m/>
    <n v="50000"/>
    <s v="Material promocional para el programa de fomento al empleo "/>
    <s v="FEBRERO"/>
    <m/>
    <n v="50000"/>
    <m/>
    <m/>
    <m/>
    <m/>
    <m/>
    <m/>
    <m/>
    <m/>
    <m/>
    <m/>
    <n v="50000"/>
    <m/>
    <n v="45"/>
  </r>
  <r>
    <s v="3111114066122O20E20117C01A01G9112321110125993"/>
    <n v="31111"/>
    <s v="14"/>
    <s v="SINDICATURA"/>
    <s v="17C01A01"/>
    <s v="17"/>
    <x v="9"/>
    <s v="C"/>
    <s v="01"/>
    <x v="14"/>
    <s v="A"/>
    <s v="01"/>
    <s v="Gestión de demandas jurídicas en materia laboral"/>
    <s v="6"/>
    <s v="122"/>
    <s v="O20"/>
    <s v="E201"/>
    <m/>
    <s v="1406"/>
    <s v="DIRECCIÓN DE LO JURÍDICO LABORAL"/>
    <s v="G"/>
    <s v="91"/>
    <n v="1"/>
    <s v="2"/>
    <n v="2321"/>
    <s v="INSUMOS TEXTILES ADQUIRIDOS COMO MATERIA PRIMA"/>
    <n v="110125"/>
    <n v="1000"/>
    <m/>
    <n v="1000"/>
    <s v="Necesario hilo, agujas y dedales para el cosido de expedientes. Suministro por fondo revolvente."/>
    <s v="FEBRERO"/>
    <m/>
    <n v="1000"/>
    <m/>
    <m/>
    <m/>
    <m/>
    <m/>
    <m/>
    <m/>
    <m/>
    <m/>
    <m/>
    <n v="1000"/>
    <m/>
    <n v="45"/>
  </r>
  <r>
    <s v="3111102013121O11E11104C01A01E9113311110125993"/>
    <n v="31111"/>
    <s v="02"/>
    <s v="CONSEJERIA JURIDICA"/>
    <s v="04C01A01"/>
    <s v="04"/>
    <x v="4"/>
    <s v="C"/>
    <s v="01"/>
    <x v="6"/>
    <s v="A"/>
    <s v="01"/>
    <s v="Elaboración y seguimiento de las iniciativas de la presidenta"/>
    <s v="3"/>
    <s v="121"/>
    <s v="O11"/>
    <s v="E111"/>
    <m/>
    <s v="0201"/>
    <s v="ENLACE ADMINISTRATIVO DE CONSEJERÍA JURÍDICA"/>
    <s v="E"/>
    <s v="91"/>
    <n v="1"/>
    <s v="3"/>
    <n v="3311"/>
    <s v="SERVICIOS LEGALES, DE CONTABILIDAD, AUDITORÍA Y RELACIONADOS"/>
    <n v="110125"/>
    <n v="45000"/>
    <m/>
    <n v="45000"/>
    <s v="Adquisición de servicios notariales de certificación"/>
    <s v="MARZO, MAYO, JULIO, SEPTIEMBRE, NOVIEMBRE"/>
    <m/>
    <m/>
    <n v="10000"/>
    <m/>
    <n v="10000"/>
    <m/>
    <n v="10000"/>
    <m/>
    <n v="10000"/>
    <m/>
    <n v="5000"/>
    <m/>
    <n v="45000"/>
    <m/>
    <n v="45"/>
  </r>
  <r>
    <s v="3111114056122O20E20117C01A02G9111131150125993"/>
    <n v="31111"/>
    <s v="14"/>
    <s v="SINDICATURA"/>
    <s v="17C01A02"/>
    <s v="17"/>
    <x v="9"/>
    <s v="C"/>
    <s v="01"/>
    <x v="14"/>
    <s v="A"/>
    <s v="02"/>
    <s v="Gestión de asuntos de defensa jurídica en lo contencioso"/>
    <s v="6"/>
    <s v="122"/>
    <s v="O20"/>
    <s v="E201"/>
    <m/>
    <s v="1405"/>
    <s v="DIRECCIÓN DE JURÍDICO DE LO CONTENCIOSO"/>
    <s v="G"/>
    <s v="91"/>
    <n v="1"/>
    <s v="1"/>
    <s v="1131"/>
    <s v="SUELDO BASE"/>
    <n v="150125"/>
    <m/>
    <m/>
    <n v="8970076.0800000001"/>
    <m/>
    <s v="ENERO"/>
    <n v="8970076.0800000001"/>
    <m/>
    <m/>
    <m/>
    <m/>
    <m/>
    <m/>
    <m/>
    <m/>
    <m/>
    <m/>
    <m/>
    <n v="8970076.0800000001"/>
    <m/>
    <n v="45"/>
  </r>
  <r>
    <s v="3111114056122O20E20117C01A02G9111221150125993"/>
    <n v="31111"/>
    <s v="14"/>
    <s v="SINDICATURA"/>
    <s v="17C01A02"/>
    <s v="17"/>
    <x v="9"/>
    <s v="C"/>
    <s v="01"/>
    <x v="14"/>
    <s v="A"/>
    <s v="02"/>
    <s v="Gestión de asuntos de defensa jurídica en lo contencioso"/>
    <s v="6"/>
    <s v="122"/>
    <s v="O20"/>
    <s v="E201"/>
    <m/>
    <s v="1405"/>
    <s v="DIRECCIÓN DE JURÍDICO DE LO CONTENCIOSO"/>
    <s v="G"/>
    <s v="91"/>
    <n v="1"/>
    <s v="1"/>
    <s v="1221"/>
    <s v="SUELDO PARA PERSONAL EVENTUAL"/>
    <n v="150125"/>
    <m/>
    <m/>
    <n v="3107880"/>
    <m/>
    <s v="ENERO"/>
    <n v="3107880"/>
    <m/>
    <m/>
    <m/>
    <m/>
    <m/>
    <m/>
    <m/>
    <m/>
    <m/>
    <m/>
    <m/>
    <n v="3107880"/>
    <m/>
    <n v="45"/>
  </r>
  <r>
    <s v="3111114056122O20E20117C01A02G9111311150125993"/>
    <n v="31111"/>
    <s v="14"/>
    <s v="SINDICATURA"/>
    <s v="17C01A02"/>
    <s v="17"/>
    <x v="9"/>
    <s v="C"/>
    <s v="01"/>
    <x v="14"/>
    <s v="A"/>
    <s v="02"/>
    <s v="Gestión de asuntos de defensa jurídica en lo contencioso"/>
    <s v="6"/>
    <s v="122"/>
    <s v="O20"/>
    <s v="E201"/>
    <m/>
    <s v="1405"/>
    <s v="DIRECCIÓN DE JURÍDICO DE LO CONTENCIOSO"/>
    <s v="G"/>
    <s v="91"/>
    <n v="1"/>
    <s v="1"/>
    <s v="1311"/>
    <s v="PRIMAS POR AÑOS DE SERVICIOS EFECTIVOS PRESTADOS"/>
    <n v="150125"/>
    <m/>
    <m/>
    <n v="395051.76"/>
    <m/>
    <s v="ENERO"/>
    <n v="395051.76"/>
    <m/>
    <m/>
    <m/>
    <m/>
    <m/>
    <m/>
    <m/>
    <m/>
    <m/>
    <m/>
    <m/>
    <n v="395051.76"/>
    <m/>
    <n v="45"/>
  </r>
  <r>
    <s v="3111114056122O20E20117C01A02G9111321150125993"/>
    <n v="31111"/>
    <s v="14"/>
    <s v="SINDICATURA"/>
    <s v="17C01A02"/>
    <s v="17"/>
    <x v="9"/>
    <s v="C"/>
    <s v="01"/>
    <x v="14"/>
    <s v="A"/>
    <s v="02"/>
    <s v="Gestión de asuntos de defensa jurídica en lo contencioso"/>
    <s v="6"/>
    <s v="122"/>
    <s v="O20"/>
    <s v="E201"/>
    <m/>
    <s v="1405"/>
    <s v="DIRECCIÓN DE JURÍDICO DE LO CONTENCIOSO"/>
    <s v="G"/>
    <s v="91"/>
    <n v="1"/>
    <s v="1"/>
    <s v="1321"/>
    <s v="PRIMAS DE VACACIONES, DOMINICAL Y GRATIFICACIÓN DE FIN DE AÑO"/>
    <n v="150125"/>
    <m/>
    <m/>
    <n v="1370428.29"/>
    <m/>
    <s v="ENERO"/>
    <n v="1370428.29"/>
    <m/>
    <m/>
    <m/>
    <m/>
    <m/>
    <m/>
    <m/>
    <m/>
    <m/>
    <m/>
    <m/>
    <n v="1370428.29"/>
    <m/>
    <n v="45"/>
  </r>
  <r>
    <s v="3111114056122O20E20117C01A02G9111321150125993"/>
    <n v="31111"/>
    <s v="14"/>
    <s v="SINDICATURA"/>
    <s v="17C01A02"/>
    <s v="17"/>
    <x v="9"/>
    <s v="C"/>
    <s v="01"/>
    <x v="14"/>
    <s v="A"/>
    <s v="02"/>
    <s v="Gestión de asuntos de defensa jurídica en lo contencioso"/>
    <s v="6"/>
    <s v="122"/>
    <s v="O20"/>
    <s v="E201"/>
    <m/>
    <s v="1405"/>
    <s v="DIRECCIÓN DE JURÍDICO DE LO CONTENCIOSO"/>
    <s v="G"/>
    <s v="91"/>
    <n v="1"/>
    <s v="1"/>
    <s v="1321"/>
    <s v="PRIMAS DE VACACIONES, DOMINICAL Y GRATIFICACIÓN DE FIN DE AÑO"/>
    <n v="150125"/>
    <m/>
    <m/>
    <n v="403183.33"/>
    <m/>
    <s v="ENERO"/>
    <n v="403183.33"/>
    <m/>
    <m/>
    <m/>
    <m/>
    <m/>
    <m/>
    <m/>
    <m/>
    <m/>
    <m/>
    <m/>
    <n v="403183.33"/>
    <m/>
    <n v="45"/>
  </r>
  <r>
    <s v="3111114056122O20E20117C01A02G9111411150125993"/>
    <n v="31111"/>
    <s v="14"/>
    <s v="SINDICATURA"/>
    <s v="17C01A02"/>
    <s v="17"/>
    <x v="9"/>
    <s v="C"/>
    <s v="01"/>
    <x v="14"/>
    <s v="A"/>
    <s v="02"/>
    <s v="Gestión de asuntos de defensa jurídica en lo contencioso"/>
    <s v="6"/>
    <s v="122"/>
    <s v="O20"/>
    <s v="E201"/>
    <m/>
    <s v="1405"/>
    <s v="DIRECCIÓN DE JURÍDICO DE LO CONTENCIOSO"/>
    <s v="G"/>
    <s v="91"/>
    <n v="1"/>
    <s v="1"/>
    <s v="1411"/>
    <s v="APORTACIONES DE SEGURIDAD SOCIAL"/>
    <n v="150125"/>
    <m/>
    <m/>
    <n v="2152818.2399999998"/>
    <m/>
    <s v="ENERO"/>
    <n v="2152818.2399999998"/>
    <m/>
    <m/>
    <m/>
    <m/>
    <m/>
    <m/>
    <m/>
    <m/>
    <m/>
    <m/>
    <m/>
    <n v="2152818.2399999998"/>
    <m/>
    <n v="45"/>
  </r>
  <r>
    <s v="3111114056122O20E20117C01A02G9111411150125993"/>
    <n v="31111"/>
    <s v="14"/>
    <s v="SINDICATURA"/>
    <s v="17C01A02"/>
    <s v="17"/>
    <x v="9"/>
    <s v="C"/>
    <s v="01"/>
    <x v="14"/>
    <s v="A"/>
    <s v="02"/>
    <s v="Gestión de asuntos de defensa jurídica en lo contencioso"/>
    <s v="6"/>
    <s v="122"/>
    <s v="O20"/>
    <s v="E201"/>
    <m/>
    <s v="1405"/>
    <s v="DIRECCIÓN DE JURÍDICO DE LO CONTENCIOSO"/>
    <s v="G"/>
    <s v="91"/>
    <n v="1"/>
    <s v="1"/>
    <s v="1411"/>
    <s v="APORTACIONES DE SEGURIDAD SOCIAL"/>
    <n v="150125"/>
    <m/>
    <m/>
    <n v="696700.8"/>
    <m/>
    <s v="ENERO"/>
    <n v="696700.8"/>
    <m/>
    <m/>
    <m/>
    <m/>
    <m/>
    <m/>
    <m/>
    <m/>
    <m/>
    <m/>
    <m/>
    <n v="696700.8"/>
    <m/>
    <n v="45"/>
  </r>
  <r>
    <s v="3111114056122O20E20117C01A02G9111421150125993"/>
    <n v="31111"/>
    <s v="14"/>
    <s v="SINDICATURA"/>
    <s v="17C01A02"/>
    <s v="17"/>
    <x v="9"/>
    <s v="C"/>
    <s v="01"/>
    <x v="14"/>
    <s v="A"/>
    <s v="02"/>
    <s v="Gestión de asuntos de defensa jurídica en lo contencioso"/>
    <s v="6"/>
    <s v="122"/>
    <s v="O20"/>
    <s v="E201"/>
    <m/>
    <s v="1405"/>
    <s v="DIRECCIÓN DE JURÍDICO DE LO CONTENCIOSO"/>
    <s v="G"/>
    <s v="91"/>
    <n v="1"/>
    <s v="1"/>
    <s v="1421"/>
    <s v="APORTACIONES A FONDOS DE VIVIENDA"/>
    <n v="150125"/>
    <m/>
    <m/>
    <n v="269102.40000000002"/>
    <m/>
    <s v="ENERO"/>
    <n v="269102.40000000002"/>
    <m/>
    <m/>
    <m/>
    <m/>
    <m/>
    <m/>
    <m/>
    <m/>
    <m/>
    <m/>
    <m/>
    <n v="269102.40000000002"/>
    <m/>
    <n v="45"/>
  </r>
  <r>
    <s v="3111114056122O20E20117C01A02G9111421150125993"/>
    <n v="31111"/>
    <s v="14"/>
    <s v="SINDICATURA"/>
    <s v="17C01A02"/>
    <s v="17"/>
    <x v="9"/>
    <s v="C"/>
    <s v="01"/>
    <x v="14"/>
    <s v="A"/>
    <s v="02"/>
    <s v="Gestión de asuntos de defensa jurídica en lo contencioso"/>
    <s v="6"/>
    <s v="122"/>
    <s v="O20"/>
    <s v="E201"/>
    <m/>
    <s v="1405"/>
    <s v="DIRECCIÓN DE JURÍDICO DE LO CONTENCIOSO"/>
    <s v="G"/>
    <s v="91"/>
    <n v="1"/>
    <s v="1"/>
    <s v="1421"/>
    <s v="APORTACIONES A FONDOS DE VIVIENDA"/>
    <n v="150125"/>
    <m/>
    <m/>
    <n v="87087.6"/>
    <m/>
    <s v="ENERO"/>
    <n v="87087.6"/>
    <m/>
    <m/>
    <m/>
    <m/>
    <m/>
    <m/>
    <m/>
    <m/>
    <m/>
    <m/>
    <m/>
    <n v="87087.6"/>
    <m/>
    <n v="45"/>
  </r>
  <r>
    <s v="3111114056122O20E20117C01A02G9111431150125993"/>
    <n v="31111"/>
    <s v="14"/>
    <s v="SINDICATURA"/>
    <s v="17C01A02"/>
    <s v="17"/>
    <x v="9"/>
    <s v="C"/>
    <s v="01"/>
    <x v="14"/>
    <s v="A"/>
    <s v="02"/>
    <s v="Gestión de asuntos de defensa jurídica en lo contencioso"/>
    <s v="6"/>
    <s v="122"/>
    <s v="O20"/>
    <s v="E201"/>
    <m/>
    <s v="1405"/>
    <s v="DIRECCIÓN DE JURÍDICO DE LO CONTENCIOSO"/>
    <s v="G"/>
    <s v="91"/>
    <n v="1"/>
    <s v="1"/>
    <s v="1431"/>
    <s v="APORTACIONES AL SISTEMA PARA EL RETIRO"/>
    <n v="150125"/>
    <m/>
    <m/>
    <n v="179401.44"/>
    <m/>
    <s v="ENERO"/>
    <n v="179401.44"/>
    <m/>
    <m/>
    <m/>
    <m/>
    <m/>
    <m/>
    <m/>
    <m/>
    <m/>
    <m/>
    <m/>
    <n v="179401.44"/>
    <m/>
    <n v="45"/>
  </r>
  <r>
    <s v="3111114056122O20E20117C01A02G9111431150125993"/>
    <n v="31111"/>
    <s v="14"/>
    <s v="SINDICATURA"/>
    <s v="17C01A02"/>
    <s v="17"/>
    <x v="9"/>
    <s v="C"/>
    <s v="01"/>
    <x v="14"/>
    <s v="A"/>
    <s v="02"/>
    <s v="Gestión de asuntos de defensa jurídica en lo contencioso"/>
    <s v="6"/>
    <s v="122"/>
    <s v="O20"/>
    <s v="E201"/>
    <m/>
    <s v="1405"/>
    <s v="DIRECCIÓN DE JURÍDICO DE LO CONTENCIOSO"/>
    <s v="G"/>
    <s v="91"/>
    <n v="1"/>
    <s v="1"/>
    <s v="1431"/>
    <s v="APORTACIONES AL SISTEMA PARA EL RETIRO"/>
    <n v="150125"/>
    <m/>
    <m/>
    <n v="58058.399999999994"/>
    <m/>
    <s v="ENERO"/>
    <n v="58058.399999999994"/>
    <m/>
    <m/>
    <m/>
    <m/>
    <m/>
    <m/>
    <m/>
    <m/>
    <m/>
    <m/>
    <m/>
    <n v="58058.399999999994"/>
    <m/>
    <n v="45"/>
  </r>
  <r>
    <s v="3111114056122O20E20117C01A02G9113711110125993"/>
    <n v="31111"/>
    <s v="14"/>
    <s v="SINDICATURA"/>
    <s v="17C01A02"/>
    <s v="17"/>
    <x v="9"/>
    <s v="C"/>
    <s v="01"/>
    <x v="14"/>
    <s v="A"/>
    <s v="02"/>
    <s v="Gestión de asuntos de defensa jurídica en lo contencioso"/>
    <s v="6"/>
    <s v="122"/>
    <s v="O20"/>
    <s v="E201"/>
    <m/>
    <s v="1405"/>
    <s v="DIRECCIÓN DE JURÍDICO DE LO CONTENCIOSO"/>
    <s v="G"/>
    <s v="91"/>
    <n v="1"/>
    <s v="3"/>
    <n v="3711"/>
    <s v="PASAJES AÉREOS"/>
    <n v="110125"/>
    <n v="18000"/>
    <m/>
    <n v="18000"/>
    <s v="Viajes realizados a entidades de gobierno que se encuentran al interior del país."/>
    <s v="ABRIL, JULIO, SEPTIEMBRE"/>
    <m/>
    <m/>
    <m/>
    <n v="6000"/>
    <m/>
    <m/>
    <n v="6000"/>
    <m/>
    <n v="6000"/>
    <m/>
    <m/>
    <m/>
    <n v="18000"/>
    <m/>
    <n v="45"/>
  </r>
  <r>
    <s v="3111114056122O20E20117C01A02G9112151110125993"/>
    <n v="31111"/>
    <s v="14"/>
    <s v="SINDICATURA"/>
    <s v="17C01A02"/>
    <s v="17"/>
    <x v="9"/>
    <s v="C"/>
    <s v="01"/>
    <x v="14"/>
    <s v="A"/>
    <s v="02"/>
    <s v="Gestión de asuntos de defensa jurídica en lo contencioso"/>
    <s v="6"/>
    <s v="122"/>
    <s v="O20"/>
    <s v="E201"/>
    <m/>
    <s v="1405"/>
    <s v="DIRECCIÓN DE JURÍDICO DE LO CONTENCIOSO"/>
    <s v="G"/>
    <s v="91"/>
    <n v="1"/>
    <s v="2"/>
    <n v="2151"/>
    <s v="MATERIAL IMPRESO E INFORMACIÓN DIGITAL"/>
    <n v="110125"/>
    <n v="10000"/>
    <m/>
    <n v="10000"/>
    <s v="Adquisición de boletín judicial digital, para la consulta de expedientes sin ir al Juzgado. Suministro por fondo revolvente."/>
    <s v="JULIO"/>
    <m/>
    <m/>
    <m/>
    <m/>
    <m/>
    <m/>
    <n v="10000"/>
    <m/>
    <m/>
    <m/>
    <m/>
    <m/>
    <n v="10000"/>
    <m/>
    <n v="45"/>
  </r>
  <r>
    <s v="3111114056122O20E20117C01A02G9113441110125993"/>
    <n v="31111"/>
    <s v="14"/>
    <s v="SINDICATURA"/>
    <s v="17C01A02"/>
    <s v="17"/>
    <x v="9"/>
    <s v="C"/>
    <s v="01"/>
    <x v="14"/>
    <s v="A"/>
    <s v="02"/>
    <s v="Gestión de asuntos de defensa jurídica en lo contencioso"/>
    <s v="6"/>
    <s v="122"/>
    <s v="O20"/>
    <s v="E201"/>
    <m/>
    <s v="1405"/>
    <s v="DIRECCIÓN DE JURÍDICO DE LO CONTENCIOSO"/>
    <s v="G"/>
    <s v="91"/>
    <n v="1"/>
    <s v="3"/>
    <n v="3441"/>
    <s v="SEGUROS DE RESPONSABILIDAD PATRIMONIAL Y FIANZAS"/>
    <n v="110125"/>
    <n v="10000"/>
    <m/>
    <n v="10000"/>
    <s v="Fianzas que se presentan en diversos tribunales en los que es parte el Municipio de Guadalajara. Suministro por gasto directo y/o gasto a comprobar."/>
    <s v="ABRIL"/>
    <m/>
    <m/>
    <m/>
    <n v="10000"/>
    <m/>
    <m/>
    <m/>
    <m/>
    <m/>
    <m/>
    <m/>
    <m/>
    <n v="10000"/>
    <m/>
    <n v="45"/>
  </r>
  <r>
    <s v="3111114056122O20E20117C01A02G9113751110125993"/>
    <n v="31111"/>
    <s v="14"/>
    <s v="SINDICATURA"/>
    <s v="17C01A02"/>
    <s v="17"/>
    <x v="9"/>
    <s v="C"/>
    <s v="01"/>
    <x v="14"/>
    <s v="A"/>
    <s v="02"/>
    <s v="Gestión de asuntos de defensa jurídica en lo contencioso"/>
    <s v="6"/>
    <s v="122"/>
    <s v="O20"/>
    <s v="E201"/>
    <m/>
    <s v="1405"/>
    <s v="DIRECCIÓN DE JURÍDICO DE LO CONTENCIOSO"/>
    <s v="G"/>
    <s v="91"/>
    <n v="1"/>
    <s v="3"/>
    <n v="3751"/>
    <s v="VIÁTICOS EN EL PAÍS"/>
    <n v="110125"/>
    <n v="9000"/>
    <m/>
    <n v="9000"/>
    <s v="Viáticos para viajes realizados a entidades de gobierno que se encuentran al interior del país. Suministro por gasto a comprobar."/>
    <s v="ABRIL, JULIO, SEPTIEMBRE"/>
    <m/>
    <m/>
    <m/>
    <n v="3000"/>
    <m/>
    <m/>
    <n v="3000"/>
    <m/>
    <n v="3000"/>
    <m/>
    <m/>
    <m/>
    <n v="9000"/>
    <m/>
    <n v="45"/>
  </r>
  <r>
    <s v="3111114056122O20E20117C01A02G9113181110125993"/>
    <n v="31111"/>
    <s v="14"/>
    <s v="SINDICATURA"/>
    <s v="17C01A02"/>
    <s v="17"/>
    <x v="9"/>
    <s v="C"/>
    <s v="01"/>
    <x v="14"/>
    <s v="A"/>
    <s v="02"/>
    <s v="Gestión de asuntos de defensa jurídica en lo contencioso"/>
    <s v="6"/>
    <s v="122"/>
    <s v="O20"/>
    <s v="E201"/>
    <m/>
    <s v="1405"/>
    <s v="DIRECCIÓN DE JURÍDICO DE LO CONTENCIOSO"/>
    <s v="G"/>
    <s v="91"/>
    <n v="1"/>
    <s v="3"/>
    <n v="3181"/>
    <s v="SERVICIOS POSTALES Y TELEGRÁFICOS"/>
    <n v="110125"/>
    <n v="5000"/>
    <m/>
    <n v="5000"/>
    <s v="Servicio postal necesario para la entrega de notificaciones a diferentes entidades gubernamentales que se encuentran en diversas partes del país. Aproximadamente 10 servicios de envío al año. Suministro por fondo revolvente."/>
    <s v="ENERO - OCTUBRE"/>
    <n v="500"/>
    <n v="500"/>
    <n v="500"/>
    <n v="500"/>
    <n v="500"/>
    <n v="500"/>
    <n v="500"/>
    <n v="500"/>
    <n v="500"/>
    <n v="500"/>
    <m/>
    <m/>
    <n v="5000"/>
    <m/>
    <n v="45"/>
  </r>
  <r>
    <s v="3111114056122O20E20117C01A02G9112321110125993"/>
    <n v="31111"/>
    <s v="14"/>
    <s v="SINDICATURA"/>
    <s v="17C01A02"/>
    <s v="17"/>
    <x v="9"/>
    <s v="C"/>
    <s v="01"/>
    <x v="14"/>
    <s v="A"/>
    <s v="02"/>
    <s v="Gestión de asuntos de defensa jurídica en lo contencioso"/>
    <s v="6"/>
    <s v="122"/>
    <s v="O20"/>
    <s v="E201"/>
    <m/>
    <s v="1405"/>
    <s v="DIRECCIÓN DE JURÍDICO DE LO CONTENCIOSO"/>
    <s v="G"/>
    <s v="91"/>
    <n v="1"/>
    <s v="2"/>
    <n v="2321"/>
    <s v="INSUMOS TEXTILES ADQUIRIDOS COMO MATERIA PRIMA"/>
    <n v="110125"/>
    <n v="2000"/>
    <m/>
    <n v="2000"/>
    <s v="Adquisición de dedales, agujas e hilo necesario para el cosido de expedientes. rollos de hilo, agujas y dedales, para la organización de expedientes. Suministro por fondo revolvente."/>
    <s v="FEBRERO - JUNIO"/>
    <m/>
    <n v="1000"/>
    <m/>
    <m/>
    <m/>
    <n v="1000"/>
    <m/>
    <m/>
    <m/>
    <m/>
    <m/>
    <m/>
    <n v="2000"/>
    <m/>
    <n v="45"/>
  </r>
  <r>
    <s v="3111102043121O11E11304C02A01E911339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391"/>
    <s v="SERVICIOS PROFESIONALES, CIENTÍFICOS Y TÉCNICOS INTEGRALES"/>
    <n v="110125"/>
    <n v="40000"/>
    <m/>
    <n v="40000"/>
    <s v="Adquisición de servicios periciales"/>
    <s v="MARZO, JUNIO, SEPTIEMBRE, NOVIEMBRE"/>
    <m/>
    <m/>
    <n v="10000"/>
    <m/>
    <m/>
    <n v="10000"/>
    <m/>
    <m/>
    <n v="10000"/>
    <m/>
    <n v="10000"/>
    <m/>
    <n v="40000"/>
    <m/>
    <n v="45"/>
  </r>
  <r>
    <s v="3111114016122O20E20117C01A03G9111111150125993"/>
    <n v="31111"/>
    <s v="14"/>
    <s v="SINDICATURA"/>
    <s v="17C01A03"/>
    <s v="17"/>
    <x v="9"/>
    <s v="C"/>
    <s v="01"/>
    <x v="14"/>
    <s v="A"/>
    <s v="03"/>
    <s v="Elaboración de contratos, convenios y concesiones"/>
    <s v="6"/>
    <s v="122"/>
    <s v="O20"/>
    <s v="E201"/>
    <m/>
    <s v="1401"/>
    <s v="ENLACE ADMINISTRATIVO DE SINDICATURA"/>
    <s v="G"/>
    <s v="91"/>
    <n v="1"/>
    <s v="1"/>
    <s v="1111"/>
    <s v="DIETAS"/>
    <n v="150125"/>
    <m/>
    <m/>
    <n v="1070775.6000000001"/>
    <m/>
    <s v="ENERO"/>
    <n v="1070775.6000000001"/>
    <m/>
    <m/>
    <m/>
    <m/>
    <m/>
    <m/>
    <m/>
    <m/>
    <m/>
    <m/>
    <m/>
    <n v="1070775.6000000001"/>
    <m/>
    <n v="45"/>
  </r>
  <r>
    <s v="3111114016122O20E20117C01A03G9111131150125993"/>
    <n v="31111"/>
    <s v="14"/>
    <s v="SINDICATURA"/>
    <s v="17C01A03"/>
    <s v="17"/>
    <x v="9"/>
    <s v="C"/>
    <s v="01"/>
    <x v="14"/>
    <s v="A"/>
    <s v="03"/>
    <s v="Elaboración de contratos, convenios y concesiones"/>
    <s v="6"/>
    <s v="122"/>
    <s v="O20"/>
    <s v="E201"/>
    <m/>
    <s v="1401"/>
    <s v="ENLACE ADMINISTRATIVO DE SINDICATURA"/>
    <s v="G"/>
    <s v="91"/>
    <n v="1"/>
    <s v="1"/>
    <s v="1131"/>
    <s v="SUELDO BASE"/>
    <n v="150125"/>
    <m/>
    <m/>
    <n v="7171809.3600000003"/>
    <m/>
    <s v="ENERO"/>
    <n v="7171809.3600000003"/>
    <m/>
    <m/>
    <m/>
    <m/>
    <m/>
    <m/>
    <m/>
    <m/>
    <m/>
    <m/>
    <m/>
    <n v="7171809.3600000003"/>
    <m/>
    <n v="45"/>
  </r>
  <r>
    <s v="3111114016122O20E20117C01A03G9111131150125993"/>
    <n v="31111"/>
    <s v="14"/>
    <s v="SINDICATURA"/>
    <s v="17C01A03"/>
    <s v="17"/>
    <x v="9"/>
    <s v="C"/>
    <s v="01"/>
    <x v="14"/>
    <s v="A"/>
    <s v="03"/>
    <s v="Elaboración de contratos, convenios y concesiones"/>
    <s v="6"/>
    <s v="122"/>
    <s v="O20"/>
    <s v="E201"/>
    <m/>
    <s v="1401"/>
    <s v="ENLACE ADMINISTRATIVO DE SINDICATURA"/>
    <s v="G"/>
    <s v="91"/>
    <n v="1"/>
    <s v="1"/>
    <s v="1131"/>
    <s v="SUELDO BASE"/>
    <n v="150125"/>
    <m/>
    <m/>
    <n v="1354165.03"/>
    <m/>
    <s v="ENERO"/>
    <n v="1354165.03"/>
    <m/>
    <m/>
    <m/>
    <m/>
    <m/>
    <m/>
    <m/>
    <m/>
    <m/>
    <m/>
    <m/>
    <n v="1354165.03"/>
    <m/>
    <n v="45"/>
  </r>
  <r>
    <s v="3111114016122O20E20117C01A03G9111221150125993"/>
    <n v="31111"/>
    <s v="14"/>
    <s v="SINDICATURA"/>
    <s v="17C01A03"/>
    <s v="17"/>
    <x v="9"/>
    <s v="C"/>
    <s v="01"/>
    <x v="14"/>
    <s v="A"/>
    <s v="03"/>
    <s v="Elaboración de contratos, convenios y concesiones"/>
    <s v="6"/>
    <s v="122"/>
    <s v="O20"/>
    <s v="E201"/>
    <m/>
    <s v="1401"/>
    <s v="ENLACE ADMINISTRATIVO DE SINDICATURA"/>
    <s v="G"/>
    <s v="91"/>
    <n v="1"/>
    <s v="1"/>
    <s v="1221"/>
    <s v="SUELDO PARA PERSONAL EVENTUAL"/>
    <n v="150125"/>
    <m/>
    <m/>
    <n v="4263360"/>
    <m/>
    <s v="ENERO"/>
    <n v="4263360"/>
    <m/>
    <m/>
    <m/>
    <m/>
    <m/>
    <m/>
    <m/>
    <m/>
    <m/>
    <m/>
    <m/>
    <n v="4263360"/>
    <m/>
    <n v="45"/>
  </r>
  <r>
    <s v="3111114016122O20E20117C01A03G9111311150125993"/>
    <n v="31111"/>
    <s v="14"/>
    <s v="SINDICATURA"/>
    <s v="17C01A03"/>
    <s v="17"/>
    <x v="9"/>
    <s v="C"/>
    <s v="01"/>
    <x v="14"/>
    <s v="A"/>
    <s v="03"/>
    <s v="Elaboración de contratos, convenios y concesiones"/>
    <s v="6"/>
    <s v="122"/>
    <s v="O20"/>
    <s v="E201"/>
    <m/>
    <s v="1401"/>
    <s v="ENLACE ADMINISTRATIVO DE SINDICATURA"/>
    <s v="G"/>
    <s v="91"/>
    <n v="1"/>
    <s v="1"/>
    <s v="1311"/>
    <s v="PRIMAS POR AÑOS DE SERVICIOS EFECTIVOS PRESTADOS"/>
    <n v="150125"/>
    <m/>
    <m/>
    <n v="264512.88"/>
    <m/>
    <s v="ENERO"/>
    <n v="264512.88"/>
    <m/>
    <m/>
    <m/>
    <m/>
    <m/>
    <m/>
    <m/>
    <m/>
    <m/>
    <m/>
    <m/>
    <n v="264512.88"/>
    <m/>
    <n v="45"/>
  </r>
  <r>
    <s v="3111114016122O20E20117C01A03G9111321150125993"/>
    <n v="31111"/>
    <s v="14"/>
    <s v="SINDICATURA"/>
    <s v="17C01A03"/>
    <s v="17"/>
    <x v="9"/>
    <s v="C"/>
    <s v="01"/>
    <x v="14"/>
    <s v="A"/>
    <s v="03"/>
    <s v="Elaboración de contratos, convenios y concesiones"/>
    <s v="6"/>
    <s v="122"/>
    <s v="O20"/>
    <s v="E201"/>
    <m/>
    <s v="1401"/>
    <s v="ENLACE ADMINISTRATIVO DE SINDICATURA"/>
    <s v="G"/>
    <s v="91"/>
    <n v="1"/>
    <s v="1"/>
    <s v="1321"/>
    <s v="PRIMAS DE VACACIONES, DOMINICAL Y GRATIFICACIÓN DE FIN DE AÑO"/>
    <n v="150125"/>
    <m/>
    <m/>
    <n v="1259283.81"/>
    <m/>
    <s v="ENERO"/>
    <n v="1259283.81"/>
    <m/>
    <m/>
    <m/>
    <m/>
    <m/>
    <m/>
    <m/>
    <m/>
    <m/>
    <m/>
    <m/>
    <n v="1259283.81"/>
    <m/>
    <n v="45"/>
  </r>
  <r>
    <s v="3111114016122O20E20117C01A03G9111321150125993"/>
    <n v="31111"/>
    <s v="14"/>
    <s v="SINDICATURA"/>
    <s v="17C01A03"/>
    <s v="17"/>
    <x v="9"/>
    <s v="C"/>
    <s v="01"/>
    <x v="14"/>
    <s v="A"/>
    <s v="03"/>
    <s v="Elaboración de contratos, convenios y concesiones"/>
    <s v="6"/>
    <s v="122"/>
    <s v="O20"/>
    <s v="E201"/>
    <m/>
    <s v="1401"/>
    <s v="ENLACE ADMINISTRATIVO DE SINDICATURA"/>
    <s v="G"/>
    <s v="91"/>
    <n v="1"/>
    <s v="1"/>
    <s v="1321"/>
    <s v="PRIMAS DE VACACIONES, DOMINICAL Y GRATIFICACIÓN DE FIN DE AÑO"/>
    <n v="150125"/>
    <m/>
    <m/>
    <n v="549433.32999999996"/>
    <m/>
    <s v="ENERO"/>
    <n v="549433.32999999996"/>
    <m/>
    <m/>
    <m/>
    <m/>
    <m/>
    <m/>
    <m/>
    <m/>
    <m/>
    <m/>
    <m/>
    <n v="549433.32999999996"/>
    <m/>
    <n v="45"/>
  </r>
  <r>
    <s v="3111114016122O20E20117C01A03G9111411150125993"/>
    <n v="31111"/>
    <s v="14"/>
    <s v="SINDICATURA"/>
    <s v="17C01A03"/>
    <s v="17"/>
    <x v="9"/>
    <s v="C"/>
    <s v="01"/>
    <x v="14"/>
    <s v="A"/>
    <s v="03"/>
    <s v="Elaboración de contratos, convenios y concesiones"/>
    <s v="6"/>
    <s v="122"/>
    <s v="O20"/>
    <s v="E201"/>
    <m/>
    <s v="1401"/>
    <s v="ENLACE ADMINISTRATIVO DE SINDICATURA"/>
    <s v="G"/>
    <s v="91"/>
    <n v="1"/>
    <s v="1"/>
    <s v="1411"/>
    <s v="APORTACIONES DE SEGURIDAD SOCIAL"/>
    <n v="150125"/>
    <m/>
    <m/>
    <n v="1978220.4000000001"/>
    <m/>
    <s v="ENERO"/>
    <n v="1978220.4000000001"/>
    <m/>
    <m/>
    <m/>
    <m/>
    <m/>
    <m/>
    <m/>
    <m/>
    <m/>
    <m/>
    <m/>
    <n v="1978220.4000000001"/>
    <m/>
    <n v="45"/>
  </r>
  <r>
    <s v="3111114016122O20E20117C01A03G9111411150125993"/>
    <n v="31111"/>
    <s v="14"/>
    <s v="SINDICATURA"/>
    <s v="17C01A03"/>
    <s v="17"/>
    <x v="9"/>
    <s v="C"/>
    <s v="01"/>
    <x v="14"/>
    <s v="A"/>
    <s v="03"/>
    <s v="Elaboración de contratos, convenios y concesiones"/>
    <s v="6"/>
    <s v="122"/>
    <s v="O20"/>
    <s v="E201"/>
    <m/>
    <s v="1401"/>
    <s v="ENLACE ADMINISTRATIVO DE SINDICATURA"/>
    <s v="G"/>
    <s v="91"/>
    <n v="1"/>
    <s v="1"/>
    <s v="1411"/>
    <s v="APORTACIONES DE SEGURIDAD SOCIAL"/>
    <n v="150125"/>
    <m/>
    <m/>
    <n v="949420.79999999993"/>
    <m/>
    <s v="ENERO"/>
    <n v="949420.79999999993"/>
    <m/>
    <m/>
    <m/>
    <m/>
    <m/>
    <m/>
    <m/>
    <m/>
    <m/>
    <m/>
    <m/>
    <n v="949420.79999999993"/>
    <m/>
    <n v="45"/>
  </r>
  <r>
    <s v="3111114016122O20E20117C01A03G9111421150125993"/>
    <n v="31111"/>
    <s v="14"/>
    <s v="SINDICATURA"/>
    <s v="17C01A03"/>
    <s v="17"/>
    <x v="9"/>
    <s v="C"/>
    <s v="01"/>
    <x v="14"/>
    <s v="A"/>
    <s v="03"/>
    <s v="Elaboración de contratos, convenios y concesiones"/>
    <s v="6"/>
    <s v="122"/>
    <s v="O20"/>
    <s v="E201"/>
    <m/>
    <s v="1401"/>
    <s v="ENLACE ADMINISTRATIVO DE SINDICATURA"/>
    <s v="G"/>
    <s v="91"/>
    <n v="1"/>
    <s v="1"/>
    <s v="1421"/>
    <s v="APORTACIONES A FONDOS DE VIVIENDA"/>
    <n v="150125"/>
    <m/>
    <m/>
    <n v="247277.52"/>
    <m/>
    <s v="ENERO"/>
    <n v="247277.52"/>
    <m/>
    <m/>
    <m/>
    <m/>
    <m/>
    <m/>
    <m/>
    <m/>
    <m/>
    <m/>
    <m/>
    <n v="247277.52"/>
    <m/>
    <n v="45"/>
  </r>
  <r>
    <s v="3111114016122O20E20117C01A03G9111421150125993"/>
    <n v="31111"/>
    <s v="14"/>
    <s v="SINDICATURA"/>
    <s v="17C01A03"/>
    <s v="17"/>
    <x v="9"/>
    <s v="C"/>
    <s v="01"/>
    <x v="14"/>
    <s v="A"/>
    <s v="03"/>
    <s v="Elaboración de contratos, convenios y concesiones"/>
    <s v="6"/>
    <s v="122"/>
    <s v="O20"/>
    <s v="E201"/>
    <m/>
    <s v="1401"/>
    <s v="ENLACE ADMINISTRATIVO DE SINDICATURA"/>
    <s v="G"/>
    <s v="91"/>
    <n v="1"/>
    <s v="1"/>
    <s v="1421"/>
    <s v="APORTACIONES A FONDOS DE VIVIENDA"/>
    <n v="150125"/>
    <m/>
    <m/>
    <n v="118677.59999999999"/>
    <m/>
    <s v="ENERO"/>
    <n v="118677.59999999999"/>
    <m/>
    <m/>
    <m/>
    <m/>
    <m/>
    <m/>
    <m/>
    <m/>
    <m/>
    <m/>
    <m/>
    <n v="118677.59999999999"/>
    <m/>
    <n v="45"/>
  </r>
  <r>
    <s v="3111114016122O20E20117C01A03G9111431150125993"/>
    <n v="31111"/>
    <s v="14"/>
    <s v="SINDICATURA"/>
    <s v="17C01A03"/>
    <s v="17"/>
    <x v="9"/>
    <s v="C"/>
    <s v="01"/>
    <x v="14"/>
    <s v="A"/>
    <s v="03"/>
    <s v="Elaboración de contratos, convenios y concesiones"/>
    <s v="6"/>
    <s v="122"/>
    <s v="O20"/>
    <s v="E201"/>
    <m/>
    <s v="1401"/>
    <s v="ENLACE ADMINISTRATIVO DE SINDICATURA"/>
    <s v="G"/>
    <s v="91"/>
    <n v="1"/>
    <s v="1"/>
    <s v="1431"/>
    <s v="APORTACIONES AL SISTEMA PARA EL RETIRO"/>
    <n v="150125"/>
    <m/>
    <m/>
    <n v="164851.68"/>
    <m/>
    <s v="ENERO"/>
    <n v="164851.68"/>
    <m/>
    <m/>
    <m/>
    <m/>
    <m/>
    <m/>
    <m/>
    <m/>
    <m/>
    <m/>
    <m/>
    <n v="164851.68"/>
    <m/>
    <n v="45"/>
  </r>
  <r>
    <s v="3111114016122O20E20117C01A03G9111431150125993"/>
    <n v="31111"/>
    <s v="14"/>
    <s v="SINDICATURA"/>
    <s v="17C01A03"/>
    <s v="17"/>
    <x v="9"/>
    <s v="C"/>
    <s v="01"/>
    <x v="14"/>
    <s v="A"/>
    <s v="03"/>
    <s v="Elaboración de contratos, convenios y concesiones"/>
    <s v="6"/>
    <s v="122"/>
    <s v="O20"/>
    <s v="E201"/>
    <m/>
    <s v="1401"/>
    <s v="ENLACE ADMINISTRATIVO DE SINDICATURA"/>
    <s v="G"/>
    <s v="91"/>
    <n v="1"/>
    <s v="1"/>
    <s v="1431"/>
    <s v="APORTACIONES AL SISTEMA PARA EL RETIRO"/>
    <n v="150125"/>
    <m/>
    <m/>
    <n v="79118.399999999994"/>
    <m/>
    <s v="ENERO"/>
    <n v="79118.399999999994"/>
    <m/>
    <m/>
    <m/>
    <m/>
    <m/>
    <m/>
    <m/>
    <m/>
    <m/>
    <m/>
    <m/>
    <n v="79118.399999999994"/>
    <m/>
    <n v="45"/>
  </r>
  <r>
    <s v="3111114036122O20E20117C01A03G9111131150125993"/>
    <n v="31111"/>
    <s v="14"/>
    <s v="SINDICATURA"/>
    <s v="17C01A03"/>
    <s v="17"/>
    <x v="9"/>
    <s v="C"/>
    <s v="01"/>
    <x v="14"/>
    <s v="A"/>
    <s v="03"/>
    <s v="Elaboración de contratos, convenios y concesiones"/>
    <s v="6"/>
    <s v="122"/>
    <s v="O20"/>
    <s v="E201"/>
    <m/>
    <s v="1403"/>
    <s v="DIRECCIÓN GENERAL JURÍDICA"/>
    <s v="G"/>
    <s v="91"/>
    <n v="1"/>
    <s v="1"/>
    <s v="1131"/>
    <s v="SUELDO BASE"/>
    <n v="150125"/>
    <m/>
    <m/>
    <n v="3821381.76"/>
    <m/>
    <s v="ENERO"/>
    <n v="3821381.76"/>
    <m/>
    <m/>
    <m/>
    <m/>
    <m/>
    <m/>
    <m/>
    <m/>
    <m/>
    <m/>
    <m/>
    <n v="3821381.76"/>
    <m/>
    <n v="45"/>
  </r>
  <r>
    <s v="3111114036122O20E20117C01A03G9111221150125993"/>
    <n v="31111"/>
    <s v="14"/>
    <s v="SINDICATURA"/>
    <s v="17C01A03"/>
    <s v="17"/>
    <x v="9"/>
    <s v="C"/>
    <s v="01"/>
    <x v="14"/>
    <s v="A"/>
    <s v="03"/>
    <s v="Elaboración de contratos, convenios y concesiones"/>
    <s v="6"/>
    <s v="122"/>
    <s v="O20"/>
    <s v="E201"/>
    <m/>
    <s v="1403"/>
    <s v="DIRECCIÓN GENERAL JURÍDICA"/>
    <s v="G"/>
    <s v="91"/>
    <n v="1"/>
    <s v="1"/>
    <s v="1221"/>
    <s v="SUELDO PARA PERSONAL EVENTUAL"/>
    <n v="150125"/>
    <m/>
    <m/>
    <n v="368520"/>
    <m/>
    <s v="ENERO"/>
    <n v="368520"/>
    <m/>
    <m/>
    <m/>
    <m/>
    <m/>
    <m/>
    <m/>
    <m/>
    <m/>
    <m/>
    <m/>
    <n v="368520"/>
    <m/>
    <n v="45"/>
  </r>
  <r>
    <s v="3111114036122O20E20117C01A03G9111311150125993"/>
    <n v="31111"/>
    <s v="14"/>
    <s v="SINDICATURA"/>
    <s v="17C01A03"/>
    <s v="17"/>
    <x v="9"/>
    <s v="C"/>
    <s v="01"/>
    <x v="14"/>
    <s v="A"/>
    <s v="03"/>
    <s v="Elaboración de contratos, convenios y concesiones"/>
    <s v="6"/>
    <s v="122"/>
    <s v="O20"/>
    <s v="E201"/>
    <m/>
    <s v="1403"/>
    <s v="DIRECCIÓN GENERAL JURÍDICA"/>
    <s v="G"/>
    <s v="91"/>
    <n v="1"/>
    <s v="1"/>
    <s v="1311"/>
    <s v="PRIMAS POR AÑOS DE SERVICIOS EFECTIVOS PRESTADOS"/>
    <n v="150125"/>
    <m/>
    <m/>
    <n v="103056.48000000001"/>
    <m/>
    <s v="ENERO"/>
    <n v="103056.48000000001"/>
    <m/>
    <m/>
    <m/>
    <m/>
    <m/>
    <m/>
    <m/>
    <m/>
    <m/>
    <m/>
    <m/>
    <n v="103056.48000000001"/>
    <m/>
    <n v="45"/>
  </r>
  <r>
    <s v="3111114036122O20E20117C01A03G9111321150125993"/>
    <n v="31111"/>
    <s v="14"/>
    <s v="SINDICATURA"/>
    <s v="17C01A03"/>
    <s v="17"/>
    <x v="9"/>
    <s v="C"/>
    <s v="01"/>
    <x v="14"/>
    <s v="A"/>
    <s v="03"/>
    <s v="Elaboración de contratos, convenios y concesiones"/>
    <s v="6"/>
    <s v="122"/>
    <s v="O20"/>
    <s v="E201"/>
    <m/>
    <s v="1403"/>
    <s v="DIRECCIÓN GENERAL JURÍDICA"/>
    <s v="G"/>
    <s v="91"/>
    <n v="1"/>
    <s v="1"/>
    <s v="1321"/>
    <s v="PRIMAS DE VACACIONES, DOMINICAL Y GRATIFICACIÓN DE FIN DE AÑO"/>
    <n v="150125"/>
    <m/>
    <m/>
    <n v="583822.21"/>
    <m/>
    <s v="ENERO"/>
    <n v="583822.21"/>
    <m/>
    <m/>
    <m/>
    <m/>
    <m/>
    <m/>
    <m/>
    <m/>
    <m/>
    <m/>
    <m/>
    <n v="583822.21"/>
    <m/>
    <n v="45"/>
  </r>
  <r>
    <s v="3111114036122O20E20117C01A03G9111321150125993"/>
    <n v="31111"/>
    <s v="14"/>
    <s v="SINDICATURA"/>
    <s v="17C01A03"/>
    <s v="17"/>
    <x v="9"/>
    <s v="C"/>
    <s v="01"/>
    <x v="14"/>
    <s v="A"/>
    <s v="03"/>
    <s v="Elaboración de contratos, convenios y concesiones"/>
    <s v="6"/>
    <s v="122"/>
    <s v="O20"/>
    <s v="E201"/>
    <m/>
    <s v="1403"/>
    <s v="DIRECCIÓN GENERAL JURÍDICA"/>
    <s v="G"/>
    <s v="91"/>
    <n v="1"/>
    <s v="1"/>
    <s v="1321"/>
    <s v="PRIMAS DE VACACIONES, DOMINICAL Y GRATIFICACIÓN DE FIN DE AÑO"/>
    <n v="150125"/>
    <m/>
    <m/>
    <n v="49150"/>
    <m/>
    <s v="ENERO"/>
    <n v="49150"/>
    <m/>
    <m/>
    <m/>
    <m/>
    <m/>
    <m/>
    <m/>
    <m/>
    <m/>
    <m/>
    <m/>
    <n v="49150"/>
    <m/>
    <n v="45"/>
  </r>
  <r>
    <s v="3111114036122O20E20117C01A03G9111411150125993"/>
    <n v="31111"/>
    <s v="14"/>
    <s v="SINDICATURA"/>
    <s v="17C01A03"/>
    <s v="17"/>
    <x v="9"/>
    <s v="C"/>
    <s v="01"/>
    <x v="14"/>
    <s v="A"/>
    <s v="03"/>
    <s v="Elaboración de contratos, convenios y concesiones"/>
    <s v="6"/>
    <s v="122"/>
    <s v="O20"/>
    <s v="E201"/>
    <m/>
    <s v="1403"/>
    <s v="DIRECCIÓN GENERAL JURÍDICA"/>
    <s v="G"/>
    <s v="91"/>
    <n v="1"/>
    <s v="1"/>
    <s v="1411"/>
    <s v="APORTACIONES DE SEGURIDAD SOCIAL"/>
    <n v="150125"/>
    <m/>
    <m/>
    <n v="917131.67999999993"/>
    <m/>
    <s v="ENERO"/>
    <n v="917131.67999999993"/>
    <m/>
    <m/>
    <m/>
    <m/>
    <m/>
    <m/>
    <m/>
    <m/>
    <m/>
    <m/>
    <m/>
    <n v="917131.67999999993"/>
    <m/>
    <n v="45"/>
  </r>
  <r>
    <s v="3111114036122O20E20117C01A03G9111411150125993"/>
    <n v="31111"/>
    <s v="14"/>
    <s v="SINDICATURA"/>
    <s v="17C01A03"/>
    <s v="17"/>
    <x v="9"/>
    <s v="C"/>
    <s v="01"/>
    <x v="14"/>
    <s v="A"/>
    <s v="03"/>
    <s v="Elaboración de contratos, convenios y concesiones"/>
    <s v="6"/>
    <s v="122"/>
    <s v="O20"/>
    <s v="E201"/>
    <m/>
    <s v="1403"/>
    <s v="DIRECCIÓN GENERAL JURÍDICA"/>
    <s v="G"/>
    <s v="91"/>
    <n v="1"/>
    <s v="1"/>
    <s v="1411"/>
    <s v="APORTACIONES DE SEGURIDAD SOCIAL"/>
    <n v="150125"/>
    <m/>
    <m/>
    <n v="84931.200000000012"/>
    <m/>
    <s v="ENERO"/>
    <n v="84931.200000000012"/>
    <m/>
    <m/>
    <m/>
    <m/>
    <m/>
    <m/>
    <m/>
    <m/>
    <m/>
    <m/>
    <m/>
    <n v="84931.200000000012"/>
    <m/>
    <n v="45"/>
  </r>
  <r>
    <s v="3111114036122O20E20117C01A03G9111421150125993"/>
    <n v="31111"/>
    <s v="14"/>
    <s v="SINDICATURA"/>
    <s v="17C01A03"/>
    <s v="17"/>
    <x v="9"/>
    <s v="C"/>
    <s v="01"/>
    <x v="14"/>
    <s v="A"/>
    <s v="03"/>
    <s v="Elaboración de contratos, convenios y concesiones"/>
    <s v="6"/>
    <s v="122"/>
    <s v="O20"/>
    <s v="E201"/>
    <m/>
    <s v="1403"/>
    <s v="DIRECCIÓN GENERAL JURÍDICA"/>
    <s v="G"/>
    <s v="91"/>
    <n v="1"/>
    <s v="1"/>
    <s v="1421"/>
    <s v="APORTACIONES A FONDOS DE VIVIENDA"/>
    <n v="150125"/>
    <m/>
    <m/>
    <n v="114641.51999999999"/>
    <m/>
    <s v="ENERO"/>
    <n v="114641.51999999999"/>
    <m/>
    <m/>
    <m/>
    <m/>
    <m/>
    <m/>
    <m/>
    <m/>
    <m/>
    <m/>
    <m/>
    <n v="114641.51999999999"/>
    <m/>
    <n v="45"/>
  </r>
  <r>
    <s v="3111114036122O20E20117C01A03G9111421150125993"/>
    <n v="31111"/>
    <s v="14"/>
    <s v="SINDICATURA"/>
    <s v="17C01A03"/>
    <s v="17"/>
    <x v="9"/>
    <s v="C"/>
    <s v="01"/>
    <x v="14"/>
    <s v="A"/>
    <s v="03"/>
    <s v="Elaboración de contratos, convenios y concesiones"/>
    <s v="6"/>
    <s v="122"/>
    <s v="O20"/>
    <s v="E201"/>
    <m/>
    <s v="1403"/>
    <s v="DIRECCIÓN GENERAL JURÍDICA"/>
    <s v="G"/>
    <s v="91"/>
    <n v="1"/>
    <s v="1"/>
    <s v="1421"/>
    <s v="APORTACIONES A FONDOS DE VIVIENDA"/>
    <n v="150125"/>
    <m/>
    <m/>
    <n v="10616.400000000001"/>
    <m/>
    <s v="ENERO"/>
    <n v="10616.400000000001"/>
    <m/>
    <m/>
    <m/>
    <m/>
    <m/>
    <m/>
    <m/>
    <m/>
    <m/>
    <m/>
    <m/>
    <n v="10616.400000000001"/>
    <m/>
    <n v="45"/>
  </r>
  <r>
    <s v="3111114036122O20E20117C01A03G9111431150125993"/>
    <n v="31111"/>
    <s v="14"/>
    <s v="SINDICATURA"/>
    <s v="17C01A03"/>
    <s v="17"/>
    <x v="9"/>
    <s v="C"/>
    <s v="01"/>
    <x v="14"/>
    <s v="A"/>
    <s v="03"/>
    <s v="Elaboración de contratos, convenios y concesiones"/>
    <s v="6"/>
    <s v="122"/>
    <s v="O20"/>
    <s v="E201"/>
    <m/>
    <s v="1403"/>
    <s v="DIRECCIÓN GENERAL JURÍDICA"/>
    <s v="G"/>
    <s v="91"/>
    <n v="1"/>
    <s v="1"/>
    <s v="1431"/>
    <s v="APORTACIONES AL SISTEMA PARA EL RETIRO"/>
    <n v="150125"/>
    <m/>
    <m/>
    <n v="76427.520000000004"/>
    <m/>
    <s v="ENERO"/>
    <n v="76427.520000000004"/>
    <m/>
    <m/>
    <m/>
    <m/>
    <m/>
    <m/>
    <m/>
    <m/>
    <m/>
    <m/>
    <m/>
    <n v="76427.520000000004"/>
    <m/>
    <n v="45"/>
  </r>
  <r>
    <s v="3111114036122O20E20117C01A03G9111431150125993"/>
    <n v="31111"/>
    <s v="14"/>
    <s v="SINDICATURA"/>
    <s v="17C01A03"/>
    <s v="17"/>
    <x v="9"/>
    <s v="C"/>
    <s v="01"/>
    <x v="14"/>
    <s v="A"/>
    <s v="03"/>
    <s v="Elaboración de contratos, convenios y concesiones"/>
    <s v="6"/>
    <s v="122"/>
    <s v="O20"/>
    <s v="E201"/>
    <m/>
    <s v="1403"/>
    <s v="DIRECCIÓN GENERAL JURÍDICA"/>
    <s v="G"/>
    <s v="91"/>
    <n v="1"/>
    <s v="1"/>
    <s v="1431"/>
    <s v="APORTACIONES AL SISTEMA PARA EL RETIRO"/>
    <n v="150125"/>
    <m/>
    <m/>
    <n v="7077.5999999999995"/>
    <m/>
    <s v="ENERO"/>
    <n v="7077.5999999999995"/>
    <m/>
    <m/>
    <m/>
    <m/>
    <m/>
    <m/>
    <m/>
    <m/>
    <m/>
    <m/>
    <m/>
    <n v="7077.5999999999995"/>
    <m/>
    <n v="45"/>
  </r>
  <r>
    <s v="3111114046122O20E20117C01A03G9113521110125993"/>
    <n v="31111"/>
    <s v="14"/>
    <s v="SINDICATURA"/>
    <s v="17C01A03"/>
    <s v="17"/>
    <x v="9"/>
    <s v="C"/>
    <s v="01"/>
    <x v="14"/>
    <s v="A"/>
    <s v="03"/>
    <s v="Elaboración de contratos, convenios y concesiones"/>
    <s v="6"/>
    <s v="122"/>
    <s v="O20"/>
    <s v="E201"/>
    <m/>
    <s v="1404"/>
    <s v="DIRECCIÓN DE JURÍDICO DE LO CONSULTIVO"/>
    <s v="G"/>
    <s v="91"/>
    <n v="1"/>
    <s v="3"/>
    <n v="3521"/>
    <s v="INSTALACIÓN, REPARACIÓN Y MANTENIMIENTO DE MOBILIARIO Y EQUIPO DE ADMINISTRACIÓN, EDUCACIONAL Y RECREATIVO"/>
    <n v="110125"/>
    <n v="31472"/>
    <n v="-31000"/>
    <n v="472"/>
    <s v="Reparación y mantenimiento de sillas, archiveros y escritorios. Aproximadamente 100 artículos de oficina a reparar entre sillas, archiveros y escritorios (Fondo Revolvente)"/>
    <s v="FEBRERO"/>
    <m/>
    <n v="472"/>
    <m/>
    <m/>
    <m/>
    <m/>
    <m/>
    <m/>
    <m/>
    <m/>
    <m/>
    <m/>
    <n v="472"/>
    <m/>
    <n v="45"/>
  </r>
  <r>
    <s v="3111114046122O20E20117C01A03G9111131150125993"/>
    <n v="31111"/>
    <s v="14"/>
    <s v="SINDICATURA"/>
    <s v="17C01A03"/>
    <s v="17"/>
    <x v="9"/>
    <s v="C"/>
    <s v="01"/>
    <x v="14"/>
    <s v="A"/>
    <s v="03"/>
    <s v="Elaboración de contratos, convenios y concesiones"/>
    <s v="6"/>
    <s v="122"/>
    <s v="O20"/>
    <s v="E201"/>
    <m/>
    <s v="1404"/>
    <s v="DIRECCIÓN DE JURÍDICO DE LO CONSULTIVO"/>
    <s v="G"/>
    <s v="91"/>
    <n v="1"/>
    <s v="1"/>
    <s v="1131"/>
    <s v="SUELDO BASE"/>
    <n v="150125"/>
    <m/>
    <m/>
    <n v="4750836.72"/>
    <m/>
    <s v="ENERO"/>
    <n v="4750836.72"/>
    <m/>
    <m/>
    <m/>
    <m/>
    <m/>
    <m/>
    <m/>
    <m/>
    <m/>
    <m/>
    <m/>
    <n v="4750836.72"/>
    <m/>
    <n v="45"/>
  </r>
  <r>
    <s v="3111114046122O20E20117C01A03G9111221150125993"/>
    <n v="31111"/>
    <s v="14"/>
    <s v="SINDICATURA"/>
    <s v="17C01A03"/>
    <s v="17"/>
    <x v="9"/>
    <s v="C"/>
    <s v="01"/>
    <x v="14"/>
    <s v="A"/>
    <s v="03"/>
    <s v="Elaboración de contratos, convenios y concesiones"/>
    <s v="6"/>
    <s v="122"/>
    <s v="O20"/>
    <s v="E201"/>
    <m/>
    <s v="1404"/>
    <s v="DIRECCIÓN DE JURÍDICO DE LO CONSULTIVO"/>
    <s v="G"/>
    <s v="91"/>
    <n v="1"/>
    <s v="1"/>
    <s v="1221"/>
    <s v="SUELDO PARA PERSONAL EVENTUAL"/>
    <n v="150125"/>
    <m/>
    <m/>
    <n v="2063760"/>
    <m/>
    <s v="ENERO"/>
    <n v="2063760"/>
    <m/>
    <m/>
    <m/>
    <m/>
    <m/>
    <m/>
    <m/>
    <m/>
    <m/>
    <m/>
    <m/>
    <n v="2063760"/>
    <m/>
    <n v="45"/>
  </r>
  <r>
    <s v="3111114046122O20E20117C01A03G9111311150125993"/>
    <n v="31111"/>
    <s v="14"/>
    <s v="SINDICATURA"/>
    <s v="17C01A03"/>
    <s v="17"/>
    <x v="9"/>
    <s v="C"/>
    <s v="01"/>
    <x v="14"/>
    <s v="A"/>
    <s v="03"/>
    <s v="Elaboración de contratos, convenios y concesiones"/>
    <s v="6"/>
    <s v="122"/>
    <s v="O20"/>
    <s v="E201"/>
    <m/>
    <s v="1404"/>
    <s v="DIRECCIÓN DE JURÍDICO DE LO CONSULTIVO"/>
    <s v="G"/>
    <s v="91"/>
    <n v="1"/>
    <s v="1"/>
    <s v="1311"/>
    <s v="PRIMAS POR AÑOS DE SERVICIOS EFECTIVOS PRESTADOS"/>
    <n v="150125"/>
    <m/>
    <m/>
    <n v="185501.76"/>
    <m/>
    <s v="ENERO"/>
    <n v="185501.76"/>
    <m/>
    <m/>
    <m/>
    <m/>
    <m/>
    <m/>
    <m/>
    <m/>
    <m/>
    <m/>
    <m/>
    <n v="185501.76"/>
    <m/>
    <n v="45"/>
  </r>
  <r>
    <s v="3111114046122O20E20117C01A03G9111321150125993"/>
    <n v="31111"/>
    <s v="14"/>
    <s v="SINDICATURA"/>
    <s v="17C01A03"/>
    <s v="17"/>
    <x v="9"/>
    <s v="C"/>
    <s v="01"/>
    <x v="14"/>
    <s v="A"/>
    <s v="03"/>
    <s v="Elaboración de contratos, convenios y concesiones"/>
    <s v="6"/>
    <s v="122"/>
    <s v="O20"/>
    <s v="E201"/>
    <m/>
    <s v="1404"/>
    <s v="DIRECCIÓN DE JURÍDICO DE LO CONSULTIVO"/>
    <s v="G"/>
    <s v="91"/>
    <n v="1"/>
    <s v="1"/>
    <s v="1321"/>
    <s v="PRIMAS DE VACACIONES, DOMINICAL Y GRATIFICACIÓN DE FIN DE AÑO"/>
    <n v="150125"/>
    <m/>
    <m/>
    <n v="725822.28"/>
    <m/>
    <s v="ENERO"/>
    <n v="725822.28"/>
    <m/>
    <m/>
    <m/>
    <m/>
    <m/>
    <m/>
    <m/>
    <m/>
    <m/>
    <m/>
    <m/>
    <n v="725822.28"/>
    <m/>
    <n v="45"/>
  </r>
  <r>
    <s v="3111114046122O20E20117C01A03G9111321150125993"/>
    <n v="31111"/>
    <s v="14"/>
    <s v="SINDICATURA"/>
    <s v="17C01A03"/>
    <s v="17"/>
    <x v="9"/>
    <s v="C"/>
    <s v="01"/>
    <x v="14"/>
    <s v="A"/>
    <s v="03"/>
    <s v="Elaboración de contratos, convenios y concesiones"/>
    <s v="6"/>
    <s v="122"/>
    <s v="O20"/>
    <s v="E201"/>
    <m/>
    <s v="1404"/>
    <s v="DIRECCIÓN DE JURÍDICO DE LO CONSULTIVO"/>
    <s v="G"/>
    <s v="91"/>
    <n v="1"/>
    <s v="1"/>
    <s v="1321"/>
    <s v="PRIMAS DE VACACIONES, DOMINICAL Y GRATIFICACIÓN DE FIN DE AÑO"/>
    <n v="150125"/>
    <m/>
    <m/>
    <n v="266300"/>
    <m/>
    <s v="ENERO"/>
    <n v="266300"/>
    <m/>
    <m/>
    <m/>
    <m/>
    <m/>
    <m/>
    <m/>
    <m/>
    <m/>
    <m/>
    <m/>
    <n v="266300"/>
    <m/>
    <n v="45"/>
  </r>
  <r>
    <s v="3111114046122O20E20117C01A03G9111411150125993"/>
    <n v="31111"/>
    <s v="14"/>
    <s v="SINDICATURA"/>
    <s v="17C01A03"/>
    <s v="17"/>
    <x v="9"/>
    <s v="C"/>
    <s v="01"/>
    <x v="14"/>
    <s v="A"/>
    <s v="03"/>
    <s v="Elaboración de contratos, convenios y concesiones"/>
    <s v="6"/>
    <s v="122"/>
    <s v="O20"/>
    <s v="E201"/>
    <m/>
    <s v="1404"/>
    <s v="DIRECCIÓN DE JURÍDICO DE LO CONSULTIVO"/>
    <s v="G"/>
    <s v="91"/>
    <n v="1"/>
    <s v="1"/>
    <s v="1411"/>
    <s v="APORTACIONES DE SEGURIDAD SOCIAL"/>
    <n v="150125"/>
    <m/>
    <m/>
    <n v="1140200.8800000001"/>
    <m/>
    <s v="ENERO"/>
    <n v="1140200.8800000001"/>
    <m/>
    <m/>
    <m/>
    <m/>
    <m/>
    <m/>
    <m/>
    <m/>
    <m/>
    <m/>
    <m/>
    <n v="1140200.8800000001"/>
    <m/>
    <n v="45"/>
  </r>
  <r>
    <s v="3111114046122O20E20117C01A03G9111411150125993"/>
    <n v="31111"/>
    <s v="14"/>
    <s v="SINDICATURA"/>
    <s v="17C01A03"/>
    <s v="17"/>
    <x v="9"/>
    <s v="C"/>
    <s v="01"/>
    <x v="14"/>
    <s v="A"/>
    <s v="03"/>
    <s v="Elaboración de contratos, convenios y concesiones"/>
    <s v="6"/>
    <s v="122"/>
    <s v="O20"/>
    <s v="E201"/>
    <m/>
    <s v="1404"/>
    <s v="DIRECCIÓN DE JURÍDICO DE LO CONSULTIVO"/>
    <s v="G"/>
    <s v="91"/>
    <n v="1"/>
    <s v="1"/>
    <s v="1411"/>
    <s v="APORTACIONES DE SEGURIDAD SOCIAL"/>
    <n v="150125"/>
    <m/>
    <m/>
    <n v="460166.39999999997"/>
    <m/>
    <s v="ENERO"/>
    <n v="460166.39999999997"/>
    <m/>
    <m/>
    <m/>
    <m/>
    <m/>
    <m/>
    <m/>
    <m/>
    <m/>
    <m/>
    <m/>
    <n v="460166.39999999997"/>
    <m/>
    <n v="45"/>
  </r>
  <r>
    <s v="3111114046122O20E20117C01A03G9111421150125993"/>
    <n v="31111"/>
    <s v="14"/>
    <s v="SINDICATURA"/>
    <s v="17C01A03"/>
    <s v="17"/>
    <x v="9"/>
    <s v="C"/>
    <s v="01"/>
    <x v="14"/>
    <s v="A"/>
    <s v="03"/>
    <s v="Elaboración de contratos, convenios y concesiones"/>
    <s v="6"/>
    <s v="122"/>
    <s v="O20"/>
    <s v="E201"/>
    <m/>
    <s v="1404"/>
    <s v="DIRECCIÓN DE JURÍDICO DE LO CONSULTIVO"/>
    <s v="G"/>
    <s v="91"/>
    <n v="1"/>
    <s v="1"/>
    <s v="1421"/>
    <s v="APORTACIONES A FONDOS DE VIVIENDA"/>
    <n v="150125"/>
    <m/>
    <m/>
    <n v="142525.20000000001"/>
    <m/>
    <s v="ENERO"/>
    <n v="142525.20000000001"/>
    <m/>
    <m/>
    <m/>
    <m/>
    <m/>
    <m/>
    <m/>
    <m/>
    <m/>
    <m/>
    <m/>
    <n v="142525.20000000001"/>
    <m/>
    <n v="45"/>
  </r>
  <r>
    <s v="3111114046122O20E20117C01A03G9111421150125993"/>
    <n v="31111"/>
    <s v="14"/>
    <s v="SINDICATURA"/>
    <s v="17C01A03"/>
    <s v="17"/>
    <x v="9"/>
    <s v="C"/>
    <s v="01"/>
    <x v="14"/>
    <s v="A"/>
    <s v="03"/>
    <s v="Elaboración de contratos, convenios y concesiones"/>
    <s v="6"/>
    <s v="122"/>
    <s v="O20"/>
    <s v="E201"/>
    <m/>
    <s v="1404"/>
    <s v="DIRECCIÓN DE JURÍDICO DE LO CONSULTIVO"/>
    <s v="G"/>
    <s v="91"/>
    <n v="1"/>
    <s v="1"/>
    <s v="1421"/>
    <s v="APORTACIONES A FONDOS DE VIVIENDA"/>
    <n v="150125"/>
    <m/>
    <m/>
    <n v="57520.799999999996"/>
    <m/>
    <s v="ENERO"/>
    <n v="57520.799999999996"/>
    <m/>
    <m/>
    <m/>
    <m/>
    <m/>
    <m/>
    <m/>
    <m/>
    <m/>
    <m/>
    <m/>
    <n v="57520.799999999996"/>
    <m/>
    <n v="45"/>
  </r>
  <r>
    <s v="3111114046122O20E20117C01A03G9111431150125993"/>
    <n v="31111"/>
    <s v="14"/>
    <s v="SINDICATURA"/>
    <s v="17C01A03"/>
    <s v="17"/>
    <x v="9"/>
    <s v="C"/>
    <s v="01"/>
    <x v="14"/>
    <s v="A"/>
    <s v="03"/>
    <s v="Elaboración de contratos, convenios y concesiones"/>
    <s v="6"/>
    <s v="122"/>
    <s v="O20"/>
    <s v="E201"/>
    <m/>
    <s v="1404"/>
    <s v="DIRECCIÓN DE JURÍDICO DE LO CONSULTIVO"/>
    <s v="G"/>
    <s v="91"/>
    <n v="1"/>
    <s v="1"/>
    <s v="1431"/>
    <s v="APORTACIONES AL SISTEMA PARA EL RETIRO"/>
    <n v="150125"/>
    <m/>
    <m/>
    <n v="95016.72"/>
    <m/>
    <s v="ENERO"/>
    <n v="95016.72"/>
    <m/>
    <m/>
    <m/>
    <m/>
    <m/>
    <m/>
    <m/>
    <m/>
    <m/>
    <m/>
    <m/>
    <n v="95016.72"/>
    <m/>
    <n v="45"/>
  </r>
  <r>
    <s v="3111114046122O20E20117C01A03G9111431150125993"/>
    <n v="31111"/>
    <s v="14"/>
    <s v="SINDICATURA"/>
    <s v="17C01A03"/>
    <s v="17"/>
    <x v="9"/>
    <s v="C"/>
    <s v="01"/>
    <x v="14"/>
    <s v="A"/>
    <s v="03"/>
    <s v="Elaboración de contratos, convenios y concesiones"/>
    <s v="6"/>
    <s v="122"/>
    <s v="O20"/>
    <s v="E201"/>
    <m/>
    <s v="1404"/>
    <s v="DIRECCIÓN DE JURÍDICO DE LO CONSULTIVO"/>
    <s v="G"/>
    <s v="91"/>
    <n v="1"/>
    <s v="1"/>
    <s v="1431"/>
    <s v="APORTACIONES AL SISTEMA PARA EL RETIRO"/>
    <n v="150125"/>
    <m/>
    <m/>
    <n v="38347.199999999997"/>
    <m/>
    <s v="ENERO"/>
    <n v="38347.199999999997"/>
    <m/>
    <m/>
    <m/>
    <m/>
    <m/>
    <m/>
    <m/>
    <m/>
    <m/>
    <m/>
    <m/>
    <n v="38347.199999999997"/>
    <m/>
    <n v="45"/>
  </r>
  <r>
    <s v="3111114046122O20E20117C01A03G9112941110125993"/>
    <n v="31111"/>
    <s v="14"/>
    <s v="SINDICATURA"/>
    <s v="17C01A03"/>
    <s v="17"/>
    <x v="9"/>
    <s v="C"/>
    <s v="01"/>
    <x v="14"/>
    <s v="A"/>
    <s v="03"/>
    <s v="Elaboración de contratos, convenios y concesiones"/>
    <s v="6"/>
    <s v="122"/>
    <s v="O20"/>
    <s v="E201"/>
    <m/>
    <s v="1404"/>
    <s v="DIRECCIÓN DE JURÍDICO DE LO CONSULTIVO"/>
    <s v="G"/>
    <s v="91"/>
    <n v="1"/>
    <s v="2"/>
    <n v="2941"/>
    <s v="REFACCIONES Y ACCESORIOS MENORES DE EQUIPO DE CÓMPUTO Y TECNOLOGÍAS DE LA INFORMACIÓN"/>
    <n v="110125"/>
    <n v="15000"/>
    <m/>
    <n v="15000"/>
    <s v="Adquisición de teclados, mouse, entre otros accesorios de computo. (Fondo Revolvente)"/>
    <s v="FEBRERO, MAYO"/>
    <m/>
    <n v="7500"/>
    <m/>
    <m/>
    <n v="7500"/>
    <m/>
    <m/>
    <m/>
    <m/>
    <m/>
    <m/>
    <m/>
    <n v="15000"/>
    <m/>
    <n v="45"/>
  </r>
  <r>
    <s v="3111107066181O17E17118C02A03B1513361110125993"/>
    <n v="31111"/>
    <s v="07"/>
    <s v="ADMINISTRACIÓN E INNOVACIÓN"/>
    <s v="18C02A03"/>
    <s v="18"/>
    <x v="11"/>
    <s v="C"/>
    <s v="02"/>
    <x v="36"/>
    <s v="A"/>
    <s v="03"/>
    <s v="Actualización de inventario de bienes inmuebles"/>
    <s v="6"/>
    <s v="181"/>
    <s v="O17"/>
    <s v="E171"/>
    <m/>
    <s v="0706"/>
    <s v="DIRECCIÓN DE PATRIMONIO"/>
    <s v="B"/>
    <s v="15"/>
    <n v="1"/>
    <s v="3"/>
    <n v="3361"/>
    <s v="SERVICIOS DE APOYO ADMINISTRATIVO, TRADUCCIÓN, FOTOCOPIADO E IMPRESIÓN"/>
    <n v="110125"/>
    <n v="40000"/>
    <m/>
    <n v="40000"/>
    <s v="ADQUISICIÒN DE LONAS IMPRESAS QUE SON COLOCADAS EN LOS BIENES INMUEBLES DE PROPIEDAD MUNICIPAL PARA SU IDENTIFICACIÒN"/>
    <s v="FEBRERO"/>
    <m/>
    <n v="40000"/>
    <m/>
    <m/>
    <m/>
    <m/>
    <m/>
    <m/>
    <m/>
    <m/>
    <m/>
    <m/>
    <n v="40000"/>
    <m/>
    <n v="45"/>
  </r>
  <r>
    <s v="3111109121271O02E02102C03A02E2513341110125993"/>
    <n v="31111"/>
    <s v="09"/>
    <s v="COORDINACIÓN GENERAL DE COMBATE A LA DESIGUALDAD"/>
    <s v="02C03A02"/>
    <s v="02"/>
    <x v="27"/>
    <s v="C"/>
    <s v="03"/>
    <x v="72"/>
    <s v="A"/>
    <s v="02"/>
    <s v="Talleres y capacitaciones que garanticen, protejan y promuevan los derechos de la niñez en el municipio de Guadalajara."/>
    <s v="1"/>
    <s v="271"/>
    <s v="O02"/>
    <s v="E021"/>
    <m/>
    <s v="0912"/>
    <s v="DIRECCIÓN DE APOYO A LA NIÑEZ"/>
    <s v="E"/>
    <s v="25"/>
    <n v="1"/>
    <s v="3"/>
    <n v="3341"/>
    <s v="SERVICIOS DE CAPACITACIÓN"/>
    <n v="110125"/>
    <n v="40000"/>
    <m/>
    <n v="40000"/>
    <s v="Realizar la capacitación  a padres de familia, educadores en materia de derechos de las niñas, niños y adolescentes. "/>
    <s v="MARZO"/>
    <m/>
    <m/>
    <n v="40000"/>
    <m/>
    <m/>
    <m/>
    <m/>
    <m/>
    <m/>
    <m/>
    <m/>
    <m/>
    <n v="40000"/>
    <m/>
    <n v="45"/>
  </r>
  <r>
    <s v="3111114026122O20E20217C02A02G9111131150125993"/>
    <n v="31111"/>
    <s v="14"/>
    <s v="SINDICATURA"/>
    <s v="17C02A02"/>
    <s v="17"/>
    <x v="9"/>
    <s v="C"/>
    <s v="02"/>
    <x v="99"/>
    <s v="A"/>
    <s v="02"/>
    <s v="Capacitaciones en materia de derechos humanos, igualdad y no discriminación"/>
    <s v="6"/>
    <s v="122"/>
    <s v="O20"/>
    <s v="E202"/>
    <m/>
    <s v="1402"/>
    <s v="DIRECCIÓN DE DERECHOS HUMANOS"/>
    <s v="G"/>
    <s v="91"/>
    <n v="1"/>
    <s v="1"/>
    <s v="1131"/>
    <s v="SUELDO BASE"/>
    <n v="150125"/>
    <m/>
    <m/>
    <n v="1513694.4"/>
    <m/>
    <s v="ENERO"/>
    <n v="1513694.4"/>
    <m/>
    <m/>
    <m/>
    <m/>
    <m/>
    <m/>
    <m/>
    <m/>
    <m/>
    <m/>
    <m/>
    <n v="1513694.4"/>
    <m/>
    <n v="45"/>
  </r>
  <r>
    <s v="3111114026122O20E20217C02A02G9111221150125993"/>
    <n v="31111"/>
    <s v="14"/>
    <s v="SINDICATURA"/>
    <s v="17C02A02"/>
    <s v="17"/>
    <x v="9"/>
    <s v="C"/>
    <s v="02"/>
    <x v="99"/>
    <s v="A"/>
    <s v="02"/>
    <s v="Capacitaciones en materia de derechos humanos, igualdad y no discriminación"/>
    <s v="6"/>
    <s v="122"/>
    <s v="O20"/>
    <s v="E202"/>
    <m/>
    <s v="1402"/>
    <s v="DIRECCIÓN DE DERECHOS HUMANOS"/>
    <s v="G"/>
    <s v="91"/>
    <n v="1"/>
    <s v="1"/>
    <s v="1221"/>
    <s v="SUELDO PARA PERSONAL EVENTUAL"/>
    <n v="150125"/>
    <m/>
    <m/>
    <n v="607680"/>
    <m/>
    <s v="ENERO"/>
    <n v="607680"/>
    <m/>
    <m/>
    <m/>
    <m/>
    <m/>
    <m/>
    <m/>
    <m/>
    <m/>
    <m/>
    <m/>
    <n v="607680"/>
    <m/>
    <n v="45"/>
  </r>
  <r>
    <s v="3111114026122O20E20217C02A02G9111321150125993"/>
    <n v="31111"/>
    <s v="14"/>
    <s v="SINDICATURA"/>
    <s v="17C02A02"/>
    <s v="17"/>
    <x v="9"/>
    <s v="C"/>
    <s v="02"/>
    <x v="99"/>
    <s v="A"/>
    <s v="02"/>
    <s v="Capacitaciones en materia de derechos humanos, igualdad y no discriminación"/>
    <s v="6"/>
    <s v="122"/>
    <s v="O20"/>
    <s v="E202"/>
    <m/>
    <s v="1402"/>
    <s v="DIRECCIÓN DE DERECHOS HUMANOS"/>
    <s v="G"/>
    <s v="91"/>
    <n v="1"/>
    <s v="1"/>
    <s v="1321"/>
    <s v="PRIMAS DE VACACIONES, DOMINICAL Y GRATIFICACIÓN DE FIN DE AÑO"/>
    <n v="150125"/>
    <m/>
    <m/>
    <n v="231258.85"/>
    <m/>
    <s v="ENERO"/>
    <n v="231258.85"/>
    <m/>
    <m/>
    <m/>
    <m/>
    <m/>
    <m/>
    <m/>
    <m/>
    <m/>
    <m/>
    <m/>
    <n v="231258.85"/>
    <m/>
    <n v="45"/>
  </r>
  <r>
    <s v="3111114026122O20E20217C02A02G9111321150125993"/>
    <n v="31111"/>
    <s v="14"/>
    <s v="SINDICATURA"/>
    <s v="17C02A02"/>
    <s v="17"/>
    <x v="9"/>
    <s v="C"/>
    <s v="02"/>
    <x v="99"/>
    <s v="A"/>
    <s v="02"/>
    <s v="Capacitaciones en materia de derechos humanos, igualdad y no discriminación"/>
    <s v="6"/>
    <s v="122"/>
    <s v="O20"/>
    <s v="E202"/>
    <m/>
    <s v="1402"/>
    <s v="DIRECCIÓN DE DERECHOS HUMANOS"/>
    <s v="G"/>
    <s v="91"/>
    <n v="1"/>
    <s v="1"/>
    <s v="1321"/>
    <s v="PRIMAS DE VACACIONES, DOMINICAL Y GRATIFICACIÓN DE FIN DE AÑO"/>
    <n v="150125"/>
    <m/>
    <m/>
    <n v="78300"/>
    <m/>
    <s v="ENERO"/>
    <n v="78300"/>
    <m/>
    <m/>
    <m/>
    <m/>
    <m/>
    <m/>
    <m/>
    <m/>
    <m/>
    <m/>
    <m/>
    <n v="78300"/>
    <m/>
    <n v="45"/>
  </r>
  <r>
    <s v="3111114026122O20E20217C02A02G9111411150125993"/>
    <n v="31111"/>
    <s v="14"/>
    <s v="SINDICATURA"/>
    <s v="17C02A02"/>
    <s v="17"/>
    <x v="9"/>
    <s v="C"/>
    <s v="02"/>
    <x v="99"/>
    <s v="A"/>
    <s v="02"/>
    <s v="Capacitaciones en materia de derechos humanos, igualdad y no discriminación"/>
    <s v="6"/>
    <s v="122"/>
    <s v="O20"/>
    <s v="E202"/>
    <m/>
    <s v="1402"/>
    <s v="DIRECCIÓN DE DERECHOS HUMANOS"/>
    <s v="G"/>
    <s v="91"/>
    <n v="1"/>
    <s v="1"/>
    <s v="1411"/>
    <s v="APORTACIONES DE SEGURIDAD SOCIAL"/>
    <n v="150125"/>
    <m/>
    <m/>
    <n v="363286.56"/>
    <m/>
    <s v="ENERO"/>
    <n v="363286.56"/>
    <m/>
    <m/>
    <m/>
    <m/>
    <m/>
    <m/>
    <m/>
    <m/>
    <m/>
    <m/>
    <m/>
    <n v="363286.56"/>
    <m/>
    <n v="45"/>
  </r>
  <r>
    <s v="3111114026122O20E20217C02A02G9111411150125993"/>
    <n v="31111"/>
    <s v="14"/>
    <s v="SINDICATURA"/>
    <s v="17C02A02"/>
    <s v="17"/>
    <x v="9"/>
    <s v="C"/>
    <s v="02"/>
    <x v="99"/>
    <s v="A"/>
    <s v="02"/>
    <s v="Capacitaciones en materia de derechos humanos, igualdad y no discriminación"/>
    <s v="6"/>
    <s v="122"/>
    <s v="O20"/>
    <s v="E202"/>
    <m/>
    <s v="1402"/>
    <s v="DIRECCIÓN DE DERECHOS HUMANOS"/>
    <s v="G"/>
    <s v="91"/>
    <n v="1"/>
    <s v="1"/>
    <s v="1411"/>
    <s v="APORTACIONES DE SEGURIDAD SOCIAL"/>
    <n v="150125"/>
    <m/>
    <m/>
    <n v="135302.40000000002"/>
    <m/>
    <s v="ENERO"/>
    <n v="135302.40000000002"/>
    <m/>
    <m/>
    <m/>
    <m/>
    <m/>
    <m/>
    <m/>
    <m/>
    <m/>
    <m/>
    <m/>
    <n v="135302.40000000002"/>
    <m/>
    <n v="45"/>
  </r>
  <r>
    <s v="3111114026122O20E20217C02A02G9111421150125993"/>
    <n v="31111"/>
    <s v="14"/>
    <s v="SINDICATURA"/>
    <s v="17C02A02"/>
    <s v="17"/>
    <x v="9"/>
    <s v="C"/>
    <s v="02"/>
    <x v="99"/>
    <s v="A"/>
    <s v="02"/>
    <s v="Capacitaciones en materia de derechos humanos, igualdad y no discriminación"/>
    <s v="6"/>
    <s v="122"/>
    <s v="O20"/>
    <s v="E202"/>
    <m/>
    <s v="1402"/>
    <s v="DIRECCIÓN DE DERECHOS HUMANOS"/>
    <s v="G"/>
    <s v="91"/>
    <n v="1"/>
    <s v="1"/>
    <s v="1421"/>
    <s v="APORTACIONES A FONDOS DE VIVIENDA"/>
    <n v="150125"/>
    <m/>
    <m/>
    <n v="45410.879999999997"/>
    <m/>
    <s v="ENERO"/>
    <n v="45410.879999999997"/>
    <m/>
    <m/>
    <m/>
    <m/>
    <m/>
    <m/>
    <m/>
    <m/>
    <m/>
    <m/>
    <m/>
    <n v="45410.879999999997"/>
    <m/>
    <n v="45"/>
  </r>
  <r>
    <s v="3111114026122O20E20217C02A02G9111421150125993"/>
    <n v="31111"/>
    <s v="14"/>
    <s v="SINDICATURA"/>
    <s v="17C02A02"/>
    <s v="17"/>
    <x v="9"/>
    <s v="C"/>
    <s v="02"/>
    <x v="99"/>
    <s v="A"/>
    <s v="02"/>
    <s v="Capacitaciones en materia de derechos humanos, igualdad y no discriminación"/>
    <s v="6"/>
    <s v="122"/>
    <s v="O20"/>
    <s v="E202"/>
    <m/>
    <s v="1402"/>
    <s v="DIRECCIÓN DE DERECHOS HUMANOS"/>
    <s v="G"/>
    <s v="91"/>
    <n v="1"/>
    <s v="1"/>
    <s v="1421"/>
    <s v="APORTACIONES A FONDOS DE VIVIENDA"/>
    <n v="150125"/>
    <m/>
    <m/>
    <n v="16912.800000000003"/>
    <m/>
    <s v="ENERO"/>
    <n v="16912.800000000003"/>
    <m/>
    <m/>
    <m/>
    <m/>
    <m/>
    <m/>
    <m/>
    <m/>
    <m/>
    <m/>
    <m/>
    <n v="16912.800000000003"/>
    <m/>
    <n v="45"/>
  </r>
  <r>
    <s v="3111114026122O20E20217C02A02G9111431150125993"/>
    <n v="31111"/>
    <s v="14"/>
    <s v="SINDICATURA"/>
    <s v="17C02A02"/>
    <s v="17"/>
    <x v="9"/>
    <s v="C"/>
    <s v="02"/>
    <x v="99"/>
    <s v="A"/>
    <s v="02"/>
    <s v="Capacitaciones en materia de derechos humanos, igualdad y no discriminación"/>
    <s v="6"/>
    <s v="122"/>
    <s v="O20"/>
    <s v="E202"/>
    <m/>
    <s v="1402"/>
    <s v="DIRECCIÓN DE DERECHOS HUMANOS"/>
    <s v="G"/>
    <s v="91"/>
    <n v="1"/>
    <s v="1"/>
    <s v="1431"/>
    <s v="APORTACIONES AL SISTEMA PARA EL RETIRO"/>
    <n v="150125"/>
    <m/>
    <m/>
    <n v="30273.840000000004"/>
    <m/>
    <s v="ENERO"/>
    <n v="30273.840000000004"/>
    <m/>
    <m/>
    <m/>
    <m/>
    <m/>
    <m/>
    <m/>
    <m/>
    <m/>
    <m/>
    <m/>
    <n v="30273.840000000004"/>
    <m/>
    <n v="45"/>
  </r>
  <r>
    <s v="3111114026122O20E20217C02A02G9111431150125993"/>
    <n v="31111"/>
    <s v="14"/>
    <s v="SINDICATURA"/>
    <s v="17C02A02"/>
    <s v="17"/>
    <x v="9"/>
    <s v="C"/>
    <s v="02"/>
    <x v="99"/>
    <s v="A"/>
    <s v="02"/>
    <s v="Capacitaciones en materia de derechos humanos, igualdad y no discriminación"/>
    <s v="6"/>
    <s v="122"/>
    <s v="O20"/>
    <s v="E202"/>
    <m/>
    <s v="1402"/>
    <s v="DIRECCIÓN DE DERECHOS HUMANOS"/>
    <s v="G"/>
    <s v="91"/>
    <n v="1"/>
    <s v="1"/>
    <s v="1431"/>
    <s v="APORTACIONES AL SISTEMA PARA EL RETIRO"/>
    <n v="150125"/>
    <m/>
    <m/>
    <n v="11275.2"/>
    <m/>
    <s v="ENERO"/>
    <n v="11275.2"/>
    <m/>
    <m/>
    <m/>
    <m/>
    <m/>
    <m/>
    <m/>
    <m/>
    <m/>
    <m/>
    <m/>
    <n v="11275.2"/>
    <m/>
    <n v="45"/>
  </r>
  <r>
    <s v="3111114026122O20E20217C02A02G9112211110125993"/>
    <n v="31111"/>
    <s v="14"/>
    <s v="SINDICATURA"/>
    <s v="17C02A02"/>
    <s v="17"/>
    <x v="9"/>
    <s v="C"/>
    <s v="02"/>
    <x v="99"/>
    <s v="A"/>
    <s v="02"/>
    <s v="Capacitaciones en materia de derechos humanos, igualdad y no discriminación"/>
    <s v="6"/>
    <s v="122"/>
    <s v="O20"/>
    <s v="E202"/>
    <m/>
    <s v="1402"/>
    <s v="DIRECCIÓN DE DERECHOS HUMANOS"/>
    <s v="G"/>
    <s v="91"/>
    <n v="1"/>
    <s v="2"/>
    <n v="2211"/>
    <s v="PRODUCTOS ALIMENTICIOS PARA PERSONAS"/>
    <n v="110125"/>
    <n v="45000"/>
    <m/>
    <n v="45000"/>
    <s v="Alimentos utilizados en los eventos, seminarios o cualquier capacitación realizada por la Dirección de Derechos Humanos o que sea parte. Suministro por fondo revolvente."/>
    <s v="FEBRERO, MAYO, AGOSTO"/>
    <m/>
    <n v="15000"/>
    <m/>
    <m/>
    <n v="15000"/>
    <m/>
    <m/>
    <n v="15000"/>
    <m/>
    <m/>
    <m/>
    <m/>
    <n v="45000"/>
    <m/>
    <n v="45"/>
  </r>
  <r>
    <s v="3111114026122O20E20217C02A02G9112711110125993"/>
    <n v="31111"/>
    <s v="14"/>
    <s v="SINDICATURA"/>
    <s v="17C02A02"/>
    <s v="17"/>
    <x v="9"/>
    <s v="C"/>
    <s v="02"/>
    <x v="99"/>
    <s v="A"/>
    <s v="02"/>
    <s v="Capacitaciones en materia de derechos humanos, igualdad y no discriminación"/>
    <s v="6"/>
    <s v="122"/>
    <s v="O20"/>
    <s v="E202"/>
    <m/>
    <s v="1402"/>
    <s v="DIRECCIÓN DE DERECHOS HUMANOS"/>
    <s v="G"/>
    <s v="91"/>
    <n v="1"/>
    <s v="2"/>
    <n v="2711"/>
    <s v="VESTUARIO Y UNIFORMES"/>
    <n v="110125"/>
    <n v="30000"/>
    <n v="-29500"/>
    <n v="500"/>
    <s v="Uniformes para los eventos contemplados en el calendario de capacitaciones y/o personal de la Sindicatura. Suministro por Adquisiciones o por fondo revolvente."/>
    <s v="FEBRERO"/>
    <m/>
    <n v="500"/>
    <m/>
    <m/>
    <m/>
    <m/>
    <m/>
    <m/>
    <m/>
    <m/>
    <m/>
    <m/>
    <n v="500"/>
    <m/>
    <n v="45"/>
  </r>
  <r>
    <s v="3111114026122O20E20217C02A02G9112151110125993"/>
    <n v="31111"/>
    <s v="14"/>
    <s v="SINDICATURA"/>
    <s v="17C02A02"/>
    <s v="17"/>
    <x v="9"/>
    <s v="C"/>
    <s v="02"/>
    <x v="99"/>
    <s v="A"/>
    <s v="02"/>
    <s v="Capacitaciones en materia de derechos humanos, igualdad y no discriminación"/>
    <s v="6"/>
    <s v="122"/>
    <s v="O20"/>
    <s v="E202"/>
    <m/>
    <s v="1402"/>
    <s v="DIRECCIÓN DE DERECHOS HUMANOS"/>
    <s v="G"/>
    <s v="91"/>
    <n v="1"/>
    <s v="2"/>
    <n v="2151"/>
    <s v="MATERIAL IMPRESO E INFORMACIÓN DIGITAL"/>
    <n v="110125"/>
    <n v="7000"/>
    <m/>
    <n v="7000"/>
    <s v="Insumos para la impresión de diplomas para los servidores públicos e invitados (ponentes). Suministro por fondo revolvente."/>
    <s v="FEBRERO, MAYO"/>
    <m/>
    <n v="3500"/>
    <m/>
    <m/>
    <n v="3500"/>
    <m/>
    <m/>
    <m/>
    <m/>
    <m/>
    <m/>
    <m/>
    <n v="7000"/>
    <m/>
    <n v="45"/>
  </r>
  <r>
    <s v="3111114026122O20E20217C02A03G9113711110125993"/>
    <n v="31111"/>
    <s v="14"/>
    <s v="SINDICATURA"/>
    <s v="17C02A03"/>
    <s v="17"/>
    <x v="9"/>
    <s v="C"/>
    <s v="02"/>
    <x v="99"/>
    <s v="A"/>
    <s v="03"/>
    <s v="Implementación de eventos de promoción de derechos humanos."/>
    <s v="6"/>
    <s v="122"/>
    <s v="O20"/>
    <s v="E202"/>
    <m/>
    <s v="1402"/>
    <s v="DIRECCIÓN DE DERECHOS HUMANOS"/>
    <s v="G"/>
    <s v="91"/>
    <n v="1"/>
    <s v="3"/>
    <n v="3711"/>
    <s v="PASAJES AÉREOS"/>
    <n v="110125"/>
    <n v="50000"/>
    <m/>
    <n v="50000"/>
    <s v="Boletos de Avión para asistir a eventos donde sea convocada la Dirección de Derechos Humanos o cubrir necesidades de la Sindicatura. Suministro cubierto por gasto a comprobar."/>
    <s v="FEBRERO, MAYO"/>
    <m/>
    <n v="25000"/>
    <m/>
    <m/>
    <n v="25000"/>
    <m/>
    <m/>
    <m/>
    <m/>
    <m/>
    <m/>
    <m/>
    <n v="50000"/>
    <m/>
    <n v="45"/>
  </r>
  <r>
    <s v="3111114026122O20E20217C02A04G9113751110125993"/>
    <n v="31111"/>
    <s v="14"/>
    <s v="SINDICATURA"/>
    <s v="17C02A04"/>
    <s v="17"/>
    <x v="9"/>
    <s v="C"/>
    <s v="02"/>
    <x v="99"/>
    <s v="A"/>
    <s v="04"/>
    <s v="Emisión de opiniones técnicas con enfoque transversal de Derechos Humanos para la toma de decisiones públicas del Municipio de Guadalajara"/>
    <s v="6"/>
    <s v="122"/>
    <s v="O20"/>
    <s v="E202"/>
    <m/>
    <s v="1402"/>
    <s v="DIRECCIÓN DE DERECHOS HUMANOS"/>
    <s v="G"/>
    <s v="91"/>
    <n v="1"/>
    <s v="3"/>
    <n v="3751"/>
    <s v="VIÁTICOS EN EL PAÍS"/>
    <n v="110125"/>
    <n v="30000"/>
    <m/>
    <n v="30000"/>
    <s v="Hospedaje, Alimentos como transporte para los servidores públicos  que sean parte de actividades fuera de la Dependencia relativos a la partida 3711. Suministro por gasto a comprobar."/>
    <s v="FEBRERO, MAYO"/>
    <m/>
    <n v="15000"/>
    <m/>
    <m/>
    <n v="15000"/>
    <m/>
    <m/>
    <m/>
    <m/>
    <m/>
    <m/>
    <m/>
    <n v="30000"/>
    <m/>
    <n v="45"/>
  </r>
  <r>
    <s v="3111115036152O16E16330C01A01M9117921110125993"/>
    <n v="31111"/>
    <s v="15"/>
    <s v="TESORERÍA"/>
    <s v="30C01A01"/>
    <s v="30"/>
    <x v="12"/>
    <s v="C"/>
    <s v="01"/>
    <x v="19"/>
    <s v="A"/>
    <s v="01"/>
    <s v="Elaboración del Presupuesto de Egresos (planeación, programación, presupuestación)"/>
    <s v="6"/>
    <s v="152"/>
    <s v="O16"/>
    <s v="E163"/>
    <m/>
    <s v="1503"/>
    <s v="DIRECCIÓN DE FINANZAS"/>
    <s v="M"/>
    <s v="91"/>
    <n v="1"/>
    <s v="7"/>
    <s v="7921"/>
    <s v="CONTINGENCIAS SOCIOECONÓMICAS"/>
    <n v="110125"/>
    <n v="166798440.63"/>
    <m/>
    <n v="243384626.88"/>
    <s v="(IRREDUCTIBLE), Contingencias Socioeconómicas"/>
    <s v="ENERO"/>
    <n v="243384626.88"/>
    <m/>
    <m/>
    <m/>
    <m/>
    <m/>
    <m/>
    <m/>
    <m/>
    <m/>
    <m/>
    <m/>
    <n v="243384626.88"/>
    <m/>
    <n v="45"/>
  </r>
  <r>
    <s v="3111115036152O16E16330C01A01M9111221150125993"/>
    <n v="31111"/>
    <s v="15"/>
    <s v="TESORERÍA"/>
    <s v="30C01A01"/>
    <s v="30"/>
    <x v="12"/>
    <s v="C"/>
    <s v="01"/>
    <x v="19"/>
    <s v="A"/>
    <s v="01"/>
    <s v="Elaboración del Presupuesto de Egresos (planeación, programación, presupuestación)"/>
    <s v="6"/>
    <s v="152"/>
    <s v="O16"/>
    <s v="E163"/>
    <m/>
    <s v="1503"/>
    <s v="DIRECCIÓN DE FINANZAS"/>
    <s v="M"/>
    <s v="91"/>
    <n v="1"/>
    <s v="1"/>
    <s v="1221"/>
    <s v="SUELDO PARA PERSONAL EVENTUAL"/>
    <n v="150125"/>
    <m/>
    <m/>
    <n v="260640"/>
    <m/>
    <s v="ENERO"/>
    <n v="260640"/>
    <m/>
    <m/>
    <m/>
    <m/>
    <m/>
    <m/>
    <m/>
    <m/>
    <m/>
    <m/>
    <m/>
    <n v="260640"/>
    <m/>
    <n v="45"/>
  </r>
  <r>
    <s v="3111115036152O16E16330C01A01M9111311150125993"/>
    <n v="31111"/>
    <s v="15"/>
    <s v="TESORERÍA"/>
    <s v="30C01A01"/>
    <s v="30"/>
    <x v="12"/>
    <s v="C"/>
    <s v="01"/>
    <x v="19"/>
    <s v="A"/>
    <s v="01"/>
    <s v="Elaboración del Presupuesto de Egresos (planeación, programación, presupuestación)"/>
    <s v="6"/>
    <s v="152"/>
    <s v="O16"/>
    <s v="E163"/>
    <m/>
    <s v="1503"/>
    <s v="DIRECCIÓN DE FINANZAS"/>
    <s v="M"/>
    <s v="91"/>
    <n v="1"/>
    <s v="1"/>
    <s v="1311"/>
    <s v="PRIMAS POR AÑOS DE SERVICIOS EFECTIVOS PRESTADOS"/>
    <n v="150125"/>
    <m/>
    <m/>
    <n v="24046.560000000001"/>
    <m/>
    <s v="ENERO"/>
    <n v="24046.560000000001"/>
    <m/>
    <m/>
    <m/>
    <m/>
    <m/>
    <m/>
    <m/>
    <m/>
    <m/>
    <m/>
    <m/>
    <n v="24046.560000000001"/>
    <m/>
    <n v="45"/>
  </r>
  <r>
    <s v="3111115036152O16E16330C01A01M9111321150125993"/>
    <n v="31111"/>
    <s v="15"/>
    <s v="TESORERÍA"/>
    <s v="30C01A01"/>
    <s v="30"/>
    <x v="12"/>
    <s v="C"/>
    <s v="01"/>
    <x v="19"/>
    <s v="A"/>
    <s v="01"/>
    <s v="Elaboración del Presupuesto de Egresos (planeación, programación, presupuestación)"/>
    <s v="6"/>
    <s v="152"/>
    <s v="O16"/>
    <s v="E163"/>
    <m/>
    <s v="1503"/>
    <s v="DIRECCIÓN DE FINANZAS"/>
    <s v="M"/>
    <s v="91"/>
    <n v="1"/>
    <s v="1"/>
    <s v="1321"/>
    <s v="PRIMAS DE VACACIONES, DOMINICAL Y GRATIFICACIÓN DE FIN DE AÑO"/>
    <n v="150125"/>
    <m/>
    <m/>
    <n v="677608.87"/>
    <m/>
    <s v="ENERO"/>
    <n v="677608.87"/>
    <m/>
    <m/>
    <m/>
    <m/>
    <m/>
    <m/>
    <m/>
    <m/>
    <m/>
    <m/>
    <m/>
    <n v="677608.87"/>
    <m/>
    <n v="45"/>
  </r>
  <r>
    <s v="3111115036152O16E16330C01A01M9111321150125993"/>
    <n v="31111"/>
    <s v="15"/>
    <s v="TESORERÍA"/>
    <s v="30C01A01"/>
    <s v="30"/>
    <x v="12"/>
    <s v="C"/>
    <s v="01"/>
    <x v="19"/>
    <s v="A"/>
    <s v="01"/>
    <s v="Elaboración del Presupuesto de Egresos (planeación, programación, presupuestación)"/>
    <s v="6"/>
    <s v="152"/>
    <s v="O16"/>
    <s v="E163"/>
    <m/>
    <s v="1503"/>
    <s v="DIRECCIÓN DE FINANZAS"/>
    <s v="M"/>
    <s v="91"/>
    <n v="1"/>
    <s v="1"/>
    <s v="1321"/>
    <s v="PRIMAS DE VACACIONES, DOMINICAL Y GRATIFICACIÓN DE FIN DE AÑO"/>
    <n v="150125"/>
    <m/>
    <m/>
    <n v="34166.67"/>
    <m/>
    <s v="ENERO"/>
    <n v="34166.67"/>
    <m/>
    <m/>
    <m/>
    <m/>
    <m/>
    <m/>
    <m/>
    <m/>
    <m/>
    <m/>
    <m/>
    <n v="34166.67"/>
    <m/>
    <n v="45"/>
  </r>
  <r>
    <s v="3111115036152O16E16330C01A01M9111411150125993"/>
    <n v="31111"/>
    <s v="15"/>
    <s v="TESORERÍA"/>
    <s v="30C01A01"/>
    <s v="30"/>
    <x v="12"/>
    <s v="C"/>
    <s v="01"/>
    <x v="19"/>
    <s v="A"/>
    <s v="01"/>
    <s v="Elaboración del Presupuesto de Egresos (planeación, programación, presupuestación)"/>
    <s v="6"/>
    <s v="152"/>
    <s v="O16"/>
    <s v="E163"/>
    <m/>
    <s v="1503"/>
    <s v="DIRECCIÓN DE FINANZAS"/>
    <s v="M"/>
    <s v="91"/>
    <n v="1"/>
    <s v="1"/>
    <s v="1411"/>
    <s v="APORTACIONES DE SEGURIDAD SOCIAL"/>
    <n v="150125"/>
    <m/>
    <m/>
    <n v="1064461.92"/>
    <m/>
    <s v="ENERO"/>
    <n v="1064461.92"/>
    <m/>
    <m/>
    <m/>
    <m/>
    <m/>
    <m/>
    <m/>
    <m/>
    <m/>
    <m/>
    <m/>
    <n v="1064461.92"/>
    <m/>
    <n v="45"/>
  </r>
  <r>
    <s v="3111115036152O16E16330C01A01M9111411150125993"/>
    <n v="31111"/>
    <s v="15"/>
    <s v="TESORERÍA"/>
    <s v="30C01A01"/>
    <s v="30"/>
    <x v="12"/>
    <s v="C"/>
    <s v="01"/>
    <x v="19"/>
    <s v="A"/>
    <s v="01"/>
    <s v="Elaboración del Presupuesto de Egresos (planeación, programación, presupuestación)"/>
    <s v="6"/>
    <s v="152"/>
    <s v="O16"/>
    <s v="E163"/>
    <m/>
    <s v="1503"/>
    <s v="DIRECCIÓN DE FINANZAS"/>
    <s v="M"/>
    <s v="91"/>
    <n v="1"/>
    <s v="1"/>
    <s v="1411"/>
    <s v="APORTACIONES DE SEGURIDAD SOCIAL"/>
    <n v="150125"/>
    <m/>
    <m/>
    <n v="59040"/>
    <m/>
    <s v="ENERO"/>
    <n v="59040"/>
    <m/>
    <m/>
    <m/>
    <m/>
    <m/>
    <m/>
    <m/>
    <m/>
    <m/>
    <m/>
    <m/>
    <n v="59040"/>
    <m/>
    <n v="45"/>
  </r>
  <r>
    <s v="3111115036152O16E16330C01A01M9111421150125993"/>
    <n v="31111"/>
    <s v="15"/>
    <s v="TESORERÍA"/>
    <s v="30C01A01"/>
    <s v="30"/>
    <x v="12"/>
    <s v="C"/>
    <s v="01"/>
    <x v="19"/>
    <s v="A"/>
    <s v="01"/>
    <s v="Elaboración del Presupuesto de Egresos (planeación, programación, presupuestación)"/>
    <s v="6"/>
    <s v="152"/>
    <s v="O16"/>
    <s v="E163"/>
    <m/>
    <s v="1503"/>
    <s v="DIRECCIÓN DE FINANZAS"/>
    <s v="M"/>
    <s v="91"/>
    <n v="1"/>
    <s v="1"/>
    <s v="1421"/>
    <s v="APORTACIONES A FONDOS DE VIVIENDA"/>
    <n v="150125"/>
    <m/>
    <m/>
    <n v="133057.68"/>
    <m/>
    <s v="ENERO"/>
    <n v="133057.68"/>
    <m/>
    <m/>
    <m/>
    <m/>
    <m/>
    <m/>
    <m/>
    <m/>
    <m/>
    <m/>
    <m/>
    <n v="133057.68"/>
    <m/>
    <n v="45"/>
  </r>
  <r>
    <s v="3111115036152O16E16330C01A01M9111421150125993"/>
    <n v="31111"/>
    <s v="15"/>
    <s v="TESORERÍA"/>
    <s v="30C01A01"/>
    <s v="30"/>
    <x v="12"/>
    <s v="C"/>
    <s v="01"/>
    <x v="19"/>
    <s v="A"/>
    <s v="01"/>
    <s v="Elaboración del Presupuesto de Egresos (planeación, programación, presupuestación)"/>
    <s v="6"/>
    <s v="152"/>
    <s v="O16"/>
    <s v="E163"/>
    <m/>
    <s v="1503"/>
    <s v="DIRECCIÓN DE FINANZAS"/>
    <s v="M"/>
    <s v="91"/>
    <n v="1"/>
    <s v="1"/>
    <s v="1421"/>
    <s v="APORTACIONES A FONDOS DE VIVIENDA"/>
    <n v="150125"/>
    <m/>
    <m/>
    <n v="7380"/>
    <m/>
    <s v="ENERO"/>
    <n v="7380"/>
    <m/>
    <m/>
    <m/>
    <m/>
    <m/>
    <m/>
    <m/>
    <m/>
    <m/>
    <m/>
    <m/>
    <n v="7380"/>
    <m/>
    <n v="45"/>
  </r>
  <r>
    <s v="3111115036152O16E16330C01A01M9111431150125993"/>
    <n v="31111"/>
    <s v="15"/>
    <s v="TESORERÍA"/>
    <s v="30C01A01"/>
    <s v="30"/>
    <x v="12"/>
    <s v="C"/>
    <s v="01"/>
    <x v="19"/>
    <s v="A"/>
    <s v="01"/>
    <s v="Elaboración del Presupuesto de Egresos (planeación, programación, presupuestación)"/>
    <s v="6"/>
    <s v="152"/>
    <s v="O16"/>
    <s v="E163"/>
    <m/>
    <s v="1503"/>
    <s v="DIRECCIÓN DE FINANZAS"/>
    <s v="M"/>
    <s v="91"/>
    <n v="1"/>
    <s v="1"/>
    <s v="1431"/>
    <s v="APORTACIONES AL SISTEMA PARA EL RETIRO"/>
    <n v="150125"/>
    <m/>
    <m/>
    <n v="88705.200000000012"/>
    <m/>
    <s v="ENERO"/>
    <n v="88705.200000000012"/>
    <m/>
    <m/>
    <m/>
    <m/>
    <m/>
    <m/>
    <m/>
    <m/>
    <m/>
    <m/>
    <m/>
    <n v="88705.200000000012"/>
    <m/>
    <n v="45"/>
  </r>
  <r>
    <s v="3111115036152O16E16330C01A01M9111431150125993"/>
    <n v="31111"/>
    <s v="15"/>
    <s v="TESORERÍA"/>
    <s v="30C01A01"/>
    <s v="30"/>
    <x v="12"/>
    <s v="C"/>
    <s v="01"/>
    <x v="19"/>
    <s v="A"/>
    <s v="01"/>
    <s v="Elaboración del Presupuesto de Egresos (planeación, programación, presupuestación)"/>
    <s v="6"/>
    <s v="152"/>
    <s v="O16"/>
    <s v="E163"/>
    <m/>
    <s v="1503"/>
    <s v="DIRECCIÓN DE FINANZAS"/>
    <s v="M"/>
    <s v="91"/>
    <n v="1"/>
    <s v="1"/>
    <s v="1431"/>
    <s v="APORTACIONES AL SISTEMA PARA EL RETIRO"/>
    <n v="150125"/>
    <m/>
    <m/>
    <n v="4920"/>
    <m/>
    <s v="ENERO"/>
    <n v="4920"/>
    <m/>
    <m/>
    <m/>
    <m/>
    <m/>
    <m/>
    <m/>
    <m/>
    <m/>
    <m/>
    <m/>
    <n v="4920"/>
    <m/>
    <n v="45"/>
  </r>
  <r>
    <s v="3111115036152O16E16330C01A01M9114691160125993"/>
    <n v="31111"/>
    <s v="15"/>
    <s v="TESORERÍA"/>
    <s v="30C01A01"/>
    <s v="30"/>
    <x v="12"/>
    <s v="C"/>
    <s v="01"/>
    <x v="19"/>
    <s v="A"/>
    <s v="01"/>
    <s v="Elaboración del Presupuesto de Egresos (planeación, programación, presupuestación)"/>
    <s v="6"/>
    <s v="152"/>
    <s v="O16"/>
    <s v="E163"/>
    <m/>
    <s v="1503"/>
    <s v="DIRECCIÓN DE FINANZAS"/>
    <s v="M"/>
    <s v="91"/>
    <n v="1"/>
    <s v="4"/>
    <n v="4691"/>
    <s v="OTRAS TRANSFERENCIAS A FIDEICOMISOS"/>
    <n v="160125"/>
    <n v="114000000"/>
    <m/>
    <n v="114000000"/>
    <s v="(IRREDUCTIBLE), Fideicomiso de Turismo 3%"/>
    <s v="ENERO"/>
    <n v="114000000"/>
    <m/>
    <m/>
    <m/>
    <m/>
    <m/>
    <m/>
    <m/>
    <m/>
    <m/>
    <m/>
    <m/>
    <n v="114000000"/>
    <m/>
    <n v="45"/>
  </r>
  <r>
    <s v="3111115036152O16E16330C01A01M9117911110125993"/>
    <n v="31111"/>
    <s v="15"/>
    <s v="TESORERÍA"/>
    <s v="30C01A01"/>
    <s v="30"/>
    <x v="12"/>
    <s v="C"/>
    <s v="01"/>
    <x v="19"/>
    <s v="A"/>
    <s v="01"/>
    <s v="Elaboración del Presupuesto de Egresos (planeación, programación, presupuestación)"/>
    <s v="6"/>
    <s v="152"/>
    <s v="O16"/>
    <s v="E163"/>
    <m/>
    <s v="1503"/>
    <s v="DIRECCIÓN DE FINANZAS"/>
    <s v="M"/>
    <s v="91"/>
    <n v="1"/>
    <s v="7"/>
    <s v="7911"/>
    <s v="CONTINGENCIAS POR FENÓMENOS NATURALES"/>
    <n v="110125"/>
    <n v="51545348.979999997"/>
    <n v="34320740.420000002"/>
    <n v="20000000.000000007"/>
    <s v="(IRREDUCTIBLE), Contingencias por Fenomenos Naturales"/>
    <s v="ENERO"/>
    <n v="20000000.000000007"/>
    <m/>
    <m/>
    <m/>
    <m/>
    <m/>
    <m/>
    <m/>
    <m/>
    <m/>
    <m/>
    <m/>
    <n v="20000000.000000007"/>
    <m/>
    <n v="45"/>
  </r>
  <r>
    <s v="3111115036152O16E16330C01A01M9114691160125993"/>
    <n v="31111"/>
    <s v="15"/>
    <s v="TESORERÍA"/>
    <s v="30C01A01"/>
    <s v="30"/>
    <x v="12"/>
    <s v="C"/>
    <s v="01"/>
    <x v="19"/>
    <s v="A"/>
    <s v="01"/>
    <s v="Elaboración del Presupuesto de Egresos (planeación, programación, presupuestación)"/>
    <s v="6"/>
    <s v="152"/>
    <s v="O16"/>
    <s v="E163"/>
    <m/>
    <s v="1503"/>
    <s v="DIRECCIÓN DE FINANZAS"/>
    <s v="M"/>
    <s v="91"/>
    <n v="1"/>
    <s v="4"/>
    <n v="4691"/>
    <s v="OTRAS TRANSFERENCIAS A FIDEICOMISOS"/>
    <n v="160125"/>
    <n v="25000000"/>
    <m/>
    <n v="25000000"/>
    <s v="(IRREDUCTIBLE), Potenciación FEIEF"/>
    <s v="ENERO"/>
    <n v="25000000"/>
    <m/>
    <m/>
    <m/>
    <m/>
    <m/>
    <m/>
    <m/>
    <m/>
    <m/>
    <m/>
    <m/>
    <n v="25000000"/>
    <m/>
    <n v="45"/>
  </r>
  <r>
    <s v="3111115036152O16E16330C01A01M9113421110125993"/>
    <n v="31111"/>
    <s v="15"/>
    <s v="TESORERÍA"/>
    <s v="30C01A01"/>
    <s v="30"/>
    <x v="12"/>
    <s v="C"/>
    <s v="01"/>
    <x v="19"/>
    <s v="A"/>
    <s v="01"/>
    <s v="Elaboración del Presupuesto de Egresos (planeación, programación, presupuestación)"/>
    <s v="6"/>
    <s v="152"/>
    <s v="O16"/>
    <s v="E163"/>
    <m/>
    <s v="1503"/>
    <s v="DIRECCIÓN DE FINANZAS"/>
    <s v="M"/>
    <s v="91"/>
    <n v="1"/>
    <s v="3"/>
    <n v="3421"/>
    <s v="SERVICIOS DE COBRANZA, INVESTIGACIÓN CREDITICIA Y SIMILAR"/>
    <n v="110125"/>
    <n v="3725000"/>
    <m/>
    <n v="3725000"/>
    <s v="(IRREDUCTIBLE), 4% Estacionometros"/>
    <s v="ENERO"/>
    <n v="3725000"/>
    <m/>
    <m/>
    <m/>
    <m/>
    <m/>
    <m/>
    <m/>
    <m/>
    <m/>
    <m/>
    <m/>
    <n v="3725000"/>
    <m/>
    <n v="45"/>
  </r>
  <r>
    <s v="3111115046152O16E16229C01A01M1512181110125993"/>
    <n v="31111"/>
    <s v="15"/>
    <s v="TESORERÍA"/>
    <s v="29C01A01"/>
    <s v="29"/>
    <x v="1"/>
    <s v="C"/>
    <s v="01"/>
    <x v="67"/>
    <s v="A"/>
    <s v="01"/>
    <s v="Gestión de puntos de pago para facilitar al contribuyente el pago de sus obligaciones en 2025"/>
    <s v="6"/>
    <s v="152"/>
    <s v="O16"/>
    <s v="E162"/>
    <m/>
    <s v="1504"/>
    <s v="DIRECCIÓN DE INGRESOS"/>
    <s v="M"/>
    <s v="15"/>
    <n v="1"/>
    <s v="2"/>
    <n v="2181"/>
    <s v="MATERIALES PARA EL REGISTRO E IDENTIFICACIÓN DE BIENES Y PERSONAS"/>
    <n v="110125"/>
    <n v="27000000"/>
    <m/>
    <n v="27000000"/>
    <s v="(IRREDUCTIBLE), FORMAS VALORADAS"/>
    <s v="ENERO"/>
    <n v="27000000"/>
    <m/>
    <m/>
    <m/>
    <m/>
    <m/>
    <m/>
    <m/>
    <m/>
    <m/>
    <m/>
    <m/>
    <n v="27000000"/>
    <m/>
    <n v="45"/>
  </r>
  <r>
    <s v="3111115046152O16E16229C01A01M1511211150125993"/>
    <n v="31111"/>
    <s v="15"/>
    <s v="TESORERÍA"/>
    <s v="29C01A01"/>
    <s v="29"/>
    <x v="1"/>
    <s v="C"/>
    <s v="01"/>
    <x v="67"/>
    <s v="A"/>
    <s v="01"/>
    <s v="Gestión de puntos de pago para facilitar al contribuyente el pago de sus obligaciones en 2025"/>
    <s v="6"/>
    <s v="152"/>
    <s v="O16"/>
    <s v="E162"/>
    <m/>
    <s v="1504"/>
    <s v="DIRECCIÓN DE INGRESOS"/>
    <s v="M"/>
    <s v="15"/>
    <n v="1"/>
    <s v="1"/>
    <s v="1211"/>
    <s v="HONORARIOS ASIMILABLES A SALARIOS"/>
    <n v="150125"/>
    <m/>
    <m/>
    <n v="118422753.44"/>
    <m/>
    <s v="ENERO"/>
    <n v="118422753.44"/>
    <m/>
    <m/>
    <m/>
    <m/>
    <m/>
    <m/>
    <m/>
    <m/>
    <m/>
    <m/>
    <m/>
    <n v="118422753.44"/>
    <m/>
    <n v="45"/>
  </r>
  <r>
    <s v="3111115046152O16E16229C01A01M1511311150125993"/>
    <n v="31111"/>
    <s v="15"/>
    <s v="TESORERÍA"/>
    <s v="29C01A01"/>
    <s v="29"/>
    <x v="1"/>
    <s v="C"/>
    <s v="01"/>
    <x v="67"/>
    <s v="A"/>
    <s v="01"/>
    <s v="Gestión de puntos de pago para facilitar al contribuyente el pago de sus obligaciones en 2025"/>
    <s v="6"/>
    <s v="152"/>
    <s v="O16"/>
    <s v="E162"/>
    <m/>
    <s v="1504"/>
    <s v="DIRECCIÓN DE INGRESOS"/>
    <s v="M"/>
    <s v="15"/>
    <n v="1"/>
    <s v="1"/>
    <s v="1311"/>
    <s v="PRIMAS POR AÑOS DE SERVICIOS EFECTIVOS PRESTADOS"/>
    <n v="150125"/>
    <m/>
    <m/>
    <n v="1496041.68"/>
    <m/>
    <s v="ENERO"/>
    <n v="1496041.68"/>
    <m/>
    <m/>
    <m/>
    <m/>
    <m/>
    <m/>
    <m/>
    <m/>
    <m/>
    <m/>
    <m/>
    <n v="1496041.68"/>
    <m/>
    <n v="45"/>
  </r>
  <r>
    <s v="3111115046152O16E16229C01A01M1511321150125993"/>
    <n v="31111"/>
    <s v="15"/>
    <s v="TESORERÍA"/>
    <s v="29C01A01"/>
    <s v="29"/>
    <x v="1"/>
    <s v="C"/>
    <s v="01"/>
    <x v="67"/>
    <s v="A"/>
    <s v="01"/>
    <s v="Gestión de puntos de pago para facilitar al contribuyente el pago de sus obligaciones en 2025"/>
    <s v="6"/>
    <s v="152"/>
    <s v="O16"/>
    <s v="E162"/>
    <m/>
    <s v="1504"/>
    <s v="DIRECCIÓN DE INGRESOS"/>
    <s v="M"/>
    <s v="15"/>
    <n v="1"/>
    <s v="1"/>
    <s v="1321"/>
    <s v="PRIMAS DE VACACIONES, DOMINICAL Y GRATIFICACIÓN DE FIN DE AÑO"/>
    <n v="150125"/>
    <m/>
    <m/>
    <n v="4445187.3"/>
    <m/>
    <s v="ENERO"/>
    <n v="4445187.3"/>
    <m/>
    <m/>
    <m/>
    <m/>
    <m/>
    <m/>
    <m/>
    <m/>
    <m/>
    <m/>
    <m/>
    <n v="4445187.3"/>
    <m/>
    <n v="45"/>
  </r>
  <r>
    <s v="3111115046152O16E16229C01A01M1511321150125993"/>
    <n v="31111"/>
    <s v="15"/>
    <s v="TESORERÍA"/>
    <s v="29C01A01"/>
    <s v="29"/>
    <x v="1"/>
    <s v="C"/>
    <s v="01"/>
    <x v="67"/>
    <s v="A"/>
    <s v="01"/>
    <s v="Gestión de puntos de pago para facilitar al contribuyente el pago de sus obligaciones en 2025"/>
    <s v="6"/>
    <s v="152"/>
    <s v="O16"/>
    <s v="E162"/>
    <m/>
    <s v="1504"/>
    <s v="DIRECCIÓN DE INGRESOS"/>
    <s v="M"/>
    <s v="15"/>
    <n v="1"/>
    <s v="1"/>
    <s v="1321"/>
    <s v="PRIMAS DE VACACIONES, DOMINICAL Y GRATIFICACIÓN DE FIN DE AÑO"/>
    <n v="150125"/>
    <m/>
    <m/>
    <n v="2714300.77"/>
    <m/>
    <s v="ENERO"/>
    <n v="2714300.77"/>
    <m/>
    <m/>
    <m/>
    <m/>
    <m/>
    <m/>
    <m/>
    <m/>
    <m/>
    <m/>
    <m/>
    <n v="2714300.77"/>
    <m/>
    <n v="45"/>
  </r>
  <r>
    <s v="3111115046152O16E16229C01A01M1511421150125993"/>
    <n v="31111"/>
    <s v="15"/>
    <s v="TESORERÍA"/>
    <s v="29C01A01"/>
    <s v="29"/>
    <x v="1"/>
    <s v="C"/>
    <s v="01"/>
    <x v="67"/>
    <s v="A"/>
    <s v="01"/>
    <s v="Gestión de puntos de pago para facilitar al contribuyente el pago de sus obligaciones en 2025"/>
    <s v="6"/>
    <s v="152"/>
    <s v="O16"/>
    <s v="E162"/>
    <m/>
    <s v="1504"/>
    <s v="DIRECCIÓN DE INGRESOS"/>
    <s v="M"/>
    <s v="15"/>
    <n v="1"/>
    <s v="1"/>
    <s v="1421"/>
    <s v="APORTACIONES A FONDOS DE VIVIENDA"/>
    <n v="150125"/>
    <m/>
    <m/>
    <n v="872873.04"/>
    <m/>
    <s v="ENERO"/>
    <n v="872873.04"/>
    <m/>
    <m/>
    <m/>
    <m/>
    <m/>
    <m/>
    <m/>
    <m/>
    <m/>
    <m/>
    <m/>
    <n v="872873.04"/>
    <m/>
    <n v="45"/>
  </r>
  <r>
    <s v="3111115046152O16E16229C01A01M1511421150125993"/>
    <n v="31111"/>
    <s v="15"/>
    <s v="TESORERÍA"/>
    <s v="29C01A01"/>
    <s v="29"/>
    <x v="1"/>
    <s v="C"/>
    <s v="01"/>
    <x v="67"/>
    <s v="A"/>
    <s v="01"/>
    <s v="Gestión de puntos de pago para facilitar al contribuyente el pago de sus obligaciones en 2025"/>
    <s v="6"/>
    <s v="152"/>
    <s v="O16"/>
    <s v="E162"/>
    <m/>
    <s v="1504"/>
    <s v="DIRECCIÓN DE INGRESOS"/>
    <s v="M"/>
    <s v="15"/>
    <n v="1"/>
    <s v="1"/>
    <s v="1421"/>
    <s v="APORTACIONES A FONDOS DE VIVIENDA"/>
    <n v="150125"/>
    <m/>
    <m/>
    <n v="586289.04"/>
    <m/>
    <s v="ENERO"/>
    <n v="586289.04"/>
    <m/>
    <m/>
    <m/>
    <m/>
    <m/>
    <m/>
    <m/>
    <m/>
    <m/>
    <m/>
    <m/>
    <n v="586289.04"/>
    <m/>
    <n v="45"/>
  </r>
  <r>
    <s v="3111115046152O16E16229C01A01M1511431150125993"/>
    <n v="31111"/>
    <s v="15"/>
    <s v="TESORERÍA"/>
    <s v="29C01A01"/>
    <s v="29"/>
    <x v="1"/>
    <s v="C"/>
    <s v="01"/>
    <x v="67"/>
    <s v="A"/>
    <s v="01"/>
    <s v="Gestión de puntos de pago para facilitar al contribuyente el pago de sus obligaciones en 2025"/>
    <s v="6"/>
    <s v="152"/>
    <s v="O16"/>
    <s v="E162"/>
    <m/>
    <s v="1504"/>
    <s v="DIRECCIÓN DE INGRESOS"/>
    <s v="M"/>
    <s v="15"/>
    <n v="1"/>
    <s v="1"/>
    <s v="1431"/>
    <s v="APORTACIONES AL SISTEMA PARA EL RETIRO"/>
    <n v="150125"/>
    <m/>
    <m/>
    <n v="581915.52"/>
    <m/>
    <s v="ENERO"/>
    <n v="581915.52"/>
    <m/>
    <m/>
    <m/>
    <m/>
    <m/>
    <m/>
    <m/>
    <m/>
    <m/>
    <m/>
    <m/>
    <n v="581915.52"/>
    <m/>
    <n v="45"/>
  </r>
  <r>
    <s v="3111115046152O16E16229C01A01M1511431150125993"/>
    <n v="31111"/>
    <s v="15"/>
    <s v="TESORERÍA"/>
    <s v="29C01A01"/>
    <s v="29"/>
    <x v="1"/>
    <s v="C"/>
    <s v="01"/>
    <x v="67"/>
    <s v="A"/>
    <s v="01"/>
    <s v="Gestión de puntos de pago para facilitar al contribuyente el pago de sus obligaciones en 2025"/>
    <s v="6"/>
    <s v="152"/>
    <s v="O16"/>
    <s v="E162"/>
    <m/>
    <s v="1504"/>
    <s v="DIRECCIÓN DE INGRESOS"/>
    <s v="M"/>
    <s v="15"/>
    <n v="1"/>
    <s v="1"/>
    <s v="1431"/>
    <s v="APORTACIONES AL SISTEMA PARA EL RETIRO"/>
    <n v="150125"/>
    <m/>
    <m/>
    <n v="390859.19999999995"/>
    <m/>
    <s v="ENERO"/>
    <n v="390859.19999999995"/>
    <m/>
    <m/>
    <m/>
    <m/>
    <m/>
    <m/>
    <m/>
    <m/>
    <m/>
    <m/>
    <m/>
    <n v="390859.19999999995"/>
    <m/>
    <n v="45"/>
  </r>
  <r>
    <s v="3111115046152O16E16229C01A01M1513431110125993"/>
    <n v="31111"/>
    <s v="15"/>
    <s v="TESORERÍA"/>
    <s v="29C01A01"/>
    <s v="29"/>
    <x v="1"/>
    <s v="C"/>
    <s v="01"/>
    <x v="67"/>
    <s v="A"/>
    <s v="01"/>
    <s v="Gestión de puntos de pago para facilitar al contribuyente el pago de sus obligaciones en 2025"/>
    <s v="6"/>
    <s v="152"/>
    <s v="O16"/>
    <s v="E162"/>
    <m/>
    <s v="1504"/>
    <s v="DIRECCIÓN DE INGRESOS"/>
    <s v="M"/>
    <s v="15"/>
    <n v="1"/>
    <s v="3"/>
    <n v="3431"/>
    <s v="SERVICIOS DE RECAUDACIÓN, TRASLADO Y CUSTODIA DE VALORES"/>
    <n v="110125"/>
    <n v="10000000"/>
    <m/>
    <n v="10000000"/>
    <s v="(IRREDUCTIBLE), SERVICIO DE TRASLADO DE VALORES"/>
    <s v="ENERO"/>
    <n v="10000000"/>
    <m/>
    <m/>
    <m/>
    <m/>
    <m/>
    <m/>
    <m/>
    <m/>
    <m/>
    <m/>
    <m/>
    <n v="10000000"/>
    <m/>
    <n v="45"/>
  </r>
  <r>
    <s v="3111115036152O16E16330C01A01M9139411250125993"/>
    <n v="31111"/>
    <s v="15"/>
    <s v="TESORERÍA"/>
    <s v="30C01A01"/>
    <s v="30"/>
    <x v="12"/>
    <s v="C"/>
    <s v="01"/>
    <x v="19"/>
    <s v="A"/>
    <s v="01"/>
    <s v="Elaboración del Presupuesto de Egresos (planeación, programación, presupuestación)"/>
    <s v="6"/>
    <s v="152"/>
    <s v="O16"/>
    <s v="E163"/>
    <m/>
    <s v="1503"/>
    <s v="DIRECCIÓN DE FINANZAS"/>
    <s v="M"/>
    <s v="91"/>
    <n v="3"/>
    <s v="9"/>
    <s v="9411"/>
    <s v="GASTOS DE LA DEUDA PÚBLICA INTERNA"/>
    <n v="250125"/>
    <n v="707000"/>
    <m/>
    <n v="707000"/>
    <s v="IRREDUCTIBLE, Comisiones y Honorarios Fiduciarios"/>
    <s v="ENERO"/>
    <n v="707000"/>
    <m/>
    <m/>
    <m/>
    <m/>
    <m/>
    <m/>
    <m/>
    <m/>
    <m/>
    <m/>
    <m/>
    <n v="707000"/>
    <m/>
    <n v="45"/>
  </r>
  <r>
    <s v="3111115036152O16E16330C01A01M9125111110125993"/>
    <n v="31111"/>
    <s v="15"/>
    <s v="TESORERÍA"/>
    <s v="30C01A01"/>
    <s v="30"/>
    <x v="12"/>
    <s v="C"/>
    <s v="01"/>
    <x v="19"/>
    <s v="A"/>
    <s v="01"/>
    <s v="Elaboración del Presupuesto de Egresos (planeación, programación, presupuestación)"/>
    <s v="6"/>
    <s v="152"/>
    <s v="O16"/>
    <s v="E163"/>
    <m/>
    <s v="1503"/>
    <s v="DIRECCIÓN DE FINANZAS"/>
    <s v="M"/>
    <s v="91"/>
    <n v="2"/>
    <s v="5"/>
    <n v="5111"/>
    <s v="MUEBLES DE OFICINA Y ESTANTERÍA"/>
    <n v="110125"/>
    <n v="25000"/>
    <n v="-12500"/>
    <n v="12500"/>
    <s v="Sillas de oficina para cambio de obsoletas"/>
    <s v="ENERO"/>
    <n v="12500"/>
    <m/>
    <m/>
    <m/>
    <m/>
    <m/>
    <m/>
    <m/>
    <m/>
    <m/>
    <m/>
    <m/>
    <n v="12500"/>
    <m/>
    <n v="45"/>
  </r>
  <r>
    <s v="3111115046152O16E16229C01A01M1513291110125993"/>
    <n v="31111"/>
    <s v="15"/>
    <s v="TESORERÍA"/>
    <s v="29C01A01"/>
    <s v="29"/>
    <x v="1"/>
    <s v="C"/>
    <s v="01"/>
    <x v="67"/>
    <s v="A"/>
    <s v="01"/>
    <s v="Gestión de puntos de pago para facilitar al contribuyente el pago de sus obligaciones en 2025"/>
    <s v="6"/>
    <s v="152"/>
    <s v="O16"/>
    <s v="E162"/>
    <m/>
    <s v="1504"/>
    <s v="DIRECCIÓN DE INGRESOS"/>
    <s v="M"/>
    <s v="15"/>
    <n v="1"/>
    <s v="3"/>
    <n v="3291"/>
    <s v="OTROS ARRENDAMIENTOS"/>
    <n v="110125"/>
    <n v="700000"/>
    <m/>
    <n v="700000"/>
    <s v="(IRREDUCTIBLE)_x000a_Arrendamiento moviliario temporada alta"/>
    <s v="ENERO"/>
    <n v="700000"/>
    <m/>
    <m/>
    <m/>
    <m/>
    <m/>
    <m/>
    <m/>
    <m/>
    <m/>
    <m/>
    <m/>
    <n v="700000"/>
    <m/>
    <n v="45"/>
  </r>
  <r>
    <s v="3111115036152O16E16330C01A01M9112941110125993"/>
    <n v="31111"/>
    <s v="15"/>
    <s v="TESORERÍA"/>
    <s v="30C01A01"/>
    <s v="30"/>
    <x v="12"/>
    <s v="C"/>
    <s v="01"/>
    <x v="19"/>
    <s v="A"/>
    <s v="01"/>
    <s v="Elaboración del Presupuesto de Egresos (planeación, programación, presupuestación)"/>
    <s v="6"/>
    <s v="152"/>
    <s v="O16"/>
    <s v="E163"/>
    <m/>
    <s v="1503"/>
    <s v="DIRECCIÓN DE FINANZAS"/>
    <s v="M"/>
    <s v="91"/>
    <n v="1"/>
    <s v="2"/>
    <n v="2941"/>
    <s v="REFACCIONES Y ACCESORIOS MENORES DE EQUIPO DE CÓMPUTO Y TECNOLOGÍAS DE LA INFORMACIÓN"/>
    <n v="110125"/>
    <n v="10100"/>
    <m/>
    <n v="10100"/>
    <s v="Teclado, disco duro externo, mouse"/>
    <s v="ENERO"/>
    <n v="10100"/>
    <m/>
    <m/>
    <m/>
    <m/>
    <m/>
    <m/>
    <m/>
    <m/>
    <m/>
    <m/>
    <m/>
    <n v="10100"/>
    <m/>
    <n v="45"/>
  </r>
  <r>
    <s v="3111115046152O16E16229C01A01M1512211110125993"/>
    <n v="31111"/>
    <s v="15"/>
    <s v="TESORERÍA"/>
    <s v="29C01A01"/>
    <s v="29"/>
    <x v="1"/>
    <s v="C"/>
    <s v="01"/>
    <x v="67"/>
    <s v="A"/>
    <s v="01"/>
    <s v="Gestión de puntos de pago para facilitar al contribuyente el pago de sus obligaciones en 2025"/>
    <s v="6"/>
    <s v="152"/>
    <s v="O16"/>
    <s v="E162"/>
    <m/>
    <s v="1504"/>
    <s v="DIRECCIÓN DE INGRESOS"/>
    <s v="M"/>
    <s v="15"/>
    <n v="1"/>
    <s v="2"/>
    <n v="2211"/>
    <s v="PRODUCTOS ALIMENTICIOS PARA PERSONAS"/>
    <n v="110125"/>
    <n v="600000"/>
    <m/>
    <n v="600000"/>
    <s v="(IRREDUCTIBLE), SUMINISTRO DE CAFÉ TEMPORADA ALTA"/>
    <s v="ENERO"/>
    <n v="600000"/>
    <m/>
    <m/>
    <m/>
    <m/>
    <m/>
    <m/>
    <m/>
    <m/>
    <m/>
    <m/>
    <m/>
    <n v="600000"/>
    <m/>
    <n v="45"/>
  </r>
  <r>
    <s v="3111115046152O16E16229C01A01M1525151110125993"/>
    <n v="31111"/>
    <s v="15"/>
    <s v="TESORERÍA"/>
    <s v="29C01A01"/>
    <s v="29"/>
    <x v="1"/>
    <s v="C"/>
    <s v="01"/>
    <x v="67"/>
    <s v="A"/>
    <s v="01"/>
    <s v="Gestión de puntos de pago para facilitar al contribuyente el pago de sus obligaciones en 2025"/>
    <s v="6"/>
    <s v="152"/>
    <s v="O16"/>
    <s v="E162"/>
    <m/>
    <s v="1504"/>
    <s v="DIRECCIÓN DE INGRESOS"/>
    <s v="M"/>
    <s v="15"/>
    <n v="2"/>
    <s v="5"/>
    <n v="5151"/>
    <s v="EQUIPO DE CÓMPUTO Y DE TECNOLOGÍAS DE LA INFORMACIÓN"/>
    <n v="110125"/>
    <n v="500000"/>
    <n v="-250000"/>
    <n v="250000"/>
    <s v="Computadora de escritorio y  laptops para  cambio de obsoletas"/>
    <s v="ENERO"/>
    <n v="250000"/>
    <m/>
    <m/>
    <m/>
    <m/>
    <m/>
    <m/>
    <m/>
    <m/>
    <m/>
    <m/>
    <m/>
    <n v="250000"/>
    <m/>
    <n v="45"/>
  </r>
  <r>
    <s v="3111111024221O12E12106C01A03E911253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531"/>
    <s v="MEDICINAS Y PRODUCTOS FARMACÉUTICOS"/>
    <n v="110125"/>
    <n v="1200"/>
    <m/>
    <n v="1200"/>
    <s v="MEDICINAS Y PRODUCTOS FARMACEUTICOS PARA EL PERSONAL DE ALUMBRADO PUBLICO"/>
    <s v="FEBRERO"/>
    <m/>
    <n v="1200"/>
    <m/>
    <m/>
    <m/>
    <m/>
    <m/>
    <m/>
    <m/>
    <m/>
    <m/>
    <m/>
    <n v="1200"/>
    <m/>
    <n v="45"/>
  </r>
  <r>
    <s v="3111115046152O16E16229C01A01M1513421110125993"/>
    <n v="31111"/>
    <s v="15"/>
    <s v="TESORERÍA"/>
    <s v="29C01A01"/>
    <s v="29"/>
    <x v="1"/>
    <s v="C"/>
    <s v="01"/>
    <x v="67"/>
    <s v="A"/>
    <s v="01"/>
    <s v="Gestión de puntos de pago para facilitar al contribuyente el pago de sus obligaciones en 2025"/>
    <s v="6"/>
    <s v="152"/>
    <s v="O16"/>
    <s v="E162"/>
    <m/>
    <s v="1504"/>
    <s v="DIRECCIÓN DE INGRESOS"/>
    <s v="M"/>
    <s v="15"/>
    <n v="1"/>
    <s v="3"/>
    <n v="3421"/>
    <s v="SERVICIOS DE COBRANZA, INVESTIGACIÓN CREDITICIA Y SIMILAR"/>
    <n v="110125"/>
    <n v="150000"/>
    <m/>
    <n v="150000"/>
    <s v="(IRREDUCTIBLE), COMISIONES OXXO Y FARMACIA GUADALAJARA"/>
    <s v="FEBRERO"/>
    <m/>
    <n v="150000"/>
    <m/>
    <m/>
    <m/>
    <m/>
    <m/>
    <m/>
    <m/>
    <m/>
    <m/>
    <m/>
    <n v="150000"/>
    <m/>
    <n v="45"/>
  </r>
  <r>
    <s v="3111115036152O16E16330C01A01M9112141110125993"/>
    <n v="31111"/>
    <s v="15"/>
    <s v="TESORERÍA"/>
    <s v="30C01A01"/>
    <s v="30"/>
    <x v="12"/>
    <s v="C"/>
    <s v="01"/>
    <x v="19"/>
    <s v="A"/>
    <s v="01"/>
    <s v="Elaboración del Presupuesto de Egresos (planeación, programación, presupuestación)"/>
    <s v="6"/>
    <s v="152"/>
    <s v="O16"/>
    <s v="E163"/>
    <m/>
    <s v="1503"/>
    <s v="DIRECCIÓN DE FINANZAS"/>
    <s v="M"/>
    <s v="91"/>
    <n v="1"/>
    <s v="2"/>
    <n v="2141"/>
    <s v="MATERIALES, ÚTILES Y EQUIPOS MENORES DE TECNOLOGÍAS DE LA INFORMACIÓN Y COMUNICACIONES"/>
    <n v="110125"/>
    <n v="3500"/>
    <m/>
    <n v="3500"/>
    <s v="Espuma limpiadora, Memoria USB"/>
    <s v="ENERO"/>
    <n v="3500"/>
    <m/>
    <m/>
    <m/>
    <m/>
    <m/>
    <m/>
    <m/>
    <m/>
    <m/>
    <m/>
    <m/>
    <n v="3500"/>
    <m/>
    <n v="45"/>
  </r>
  <r>
    <s v="3111119026131O17E17532C01A01P9113361110125993"/>
    <n v="31111"/>
    <s v="19"/>
    <s v="OFICINA EJECUTIVA DE PRESIDENCIA "/>
    <s v="32C01A01"/>
    <s v="32"/>
    <x v="6"/>
    <s v="C"/>
    <s v="01"/>
    <x v="100"/>
    <s v="A"/>
    <s v="01"/>
    <s v="Realización de evaluaciones de acuerdo al Programa Anual de Evaluación (PAE)"/>
    <s v="6"/>
    <s v="131"/>
    <s v="O17"/>
    <s v="E175"/>
    <m/>
    <s v="1902"/>
    <s v="COORDINACIÓN TÉCNICA"/>
    <s v="P"/>
    <s v="91"/>
    <n v="1"/>
    <s v="3"/>
    <n v="3361"/>
    <s v="SERVICIOS DE APOYO ADMINISTRATIVO, TRADUCCIÓN, FOTOCOPIADO E IMPRESIÓN"/>
    <n v="110125"/>
    <n v="40000"/>
    <m/>
    <n v="40000"/>
    <s v=" Cobertura de servicios de impresión para generar y distribuir reportes, documentos y resultados del trabajo de las direcciones de la Coordinación Técnica"/>
    <s v="MARZO, JUNIO, SEPTIEMBRE Y NOVIEMBRE"/>
    <m/>
    <m/>
    <n v="10000"/>
    <m/>
    <m/>
    <n v="10000"/>
    <m/>
    <m/>
    <n v="10000"/>
    <m/>
    <n v="10000"/>
    <m/>
    <n v="40000"/>
    <m/>
    <n v="45"/>
  </r>
  <r>
    <s v="3111115036152O16E16330C01A02M9112211110125993"/>
    <n v="31111"/>
    <s v="15"/>
    <s v="TESORERÍA"/>
    <s v="30C01A02"/>
    <s v="30"/>
    <x v="12"/>
    <s v="C"/>
    <s v="01"/>
    <x v="19"/>
    <s v="A"/>
    <s v="02"/>
    <s v="Capacitación en programación y presupuesto"/>
    <s v="6"/>
    <s v="152"/>
    <s v="O16"/>
    <s v="E163"/>
    <m/>
    <s v="1503"/>
    <s v="DIRECCIÓN DE FINANZAS"/>
    <s v="M"/>
    <s v="91"/>
    <n v="1"/>
    <s v="2"/>
    <n v="2211"/>
    <s v="PRODUCTOS ALIMENTICIOS PARA PERSONAS"/>
    <n v="110125"/>
    <n v="8500"/>
    <m/>
    <n v="8500"/>
    <s v="Café, azucar, te, galletas (FONDO REVOLVENTE)"/>
    <s v="ENERO"/>
    <n v="8500"/>
    <m/>
    <m/>
    <m/>
    <m/>
    <m/>
    <m/>
    <m/>
    <m/>
    <m/>
    <m/>
    <m/>
    <n v="8500"/>
    <m/>
    <n v="45"/>
  </r>
  <r>
    <s v="3111115046152O16E16229C01A01M1512461110125993"/>
    <n v="31111"/>
    <s v="15"/>
    <s v="TESORERÍA"/>
    <s v="29C01A01"/>
    <s v="29"/>
    <x v="1"/>
    <s v="C"/>
    <s v="01"/>
    <x v="67"/>
    <s v="A"/>
    <s v="01"/>
    <s v="Gestión de puntos de pago para facilitar al contribuyente el pago de sus obligaciones en 2025"/>
    <s v="6"/>
    <s v="152"/>
    <s v="O16"/>
    <s v="E162"/>
    <m/>
    <s v="1504"/>
    <s v="DIRECCIÓN DE INGRESOS"/>
    <s v="M"/>
    <s v="15"/>
    <n v="1"/>
    <s v="2"/>
    <n v="2461"/>
    <s v="MATERIAL ELÉCTRICO Y ELECTRÓNICO"/>
    <n v="110125"/>
    <n v="105000"/>
    <n v="-90000"/>
    <n v="15000"/>
    <s v="Extensión eléctrica, Multicontactos , Reguladores"/>
    <s v="ENERO"/>
    <n v="15000"/>
    <m/>
    <m/>
    <m/>
    <m/>
    <m/>
    <m/>
    <m/>
    <m/>
    <m/>
    <m/>
    <m/>
    <n v="15000"/>
    <m/>
    <n v="45"/>
  </r>
  <r>
    <s v="3111115046152O16E16229C01A01M1512711110125993"/>
    <n v="31111"/>
    <s v="15"/>
    <s v="TESORERÍA"/>
    <s v="29C01A01"/>
    <s v="29"/>
    <x v="1"/>
    <s v="C"/>
    <s v="01"/>
    <x v="67"/>
    <s v="A"/>
    <s v="01"/>
    <s v="Gestión de puntos de pago para facilitar al contribuyente el pago de sus obligaciones en 2025"/>
    <s v="6"/>
    <s v="152"/>
    <s v="O16"/>
    <s v="E162"/>
    <m/>
    <s v="1504"/>
    <s v="DIRECCIÓN DE INGRESOS"/>
    <s v="M"/>
    <s v="15"/>
    <n v="1"/>
    <s v="2"/>
    <n v="2711"/>
    <s v="VESTUARIO Y UNIFORMES"/>
    <n v="110125"/>
    <n v="100000"/>
    <m/>
    <n v="100000"/>
    <s v="Uniformes con imagen institucional de la Tesorería para personal de atención al publico"/>
    <s v="ENERO"/>
    <m/>
    <m/>
    <m/>
    <m/>
    <m/>
    <m/>
    <m/>
    <m/>
    <m/>
    <n v="100000"/>
    <m/>
    <m/>
    <n v="100000"/>
    <m/>
    <n v="45"/>
  </r>
  <r>
    <s v="3111115036152O16E16330C01A02M9112111110125993"/>
    <n v="31111"/>
    <s v="15"/>
    <s v="TESORERÍA"/>
    <s v="30C01A02"/>
    <s v="30"/>
    <x v="12"/>
    <s v="C"/>
    <s v="01"/>
    <x v="19"/>
    <s v="A"/>
    <s v="02"/>
    <s v="Capacitación en programación y presupuesto"/>
    <s v="6"/>
    <s v="152"/>
    <s v="O16"/>
    <s v="E163"/>
    <m/>
    <s v="1503"/>
    <s v="DIRECCIÓN DE FINANZAS"/>
    <s v="M"/>
    <s v="91"/>
    <n v="1"/>
    <s v="2"/>
    <n v="2111"/>
    <s v="MATERIALES, ÚTILES Y EQUIPOS MENORES DE OFICINA"/>
    <n v="110125"/>
    <n v="3600"/>
    <m/>
    <n v="3600"/>
    <s v="Vasos, platos, cucharas (FONDO REVOLVENTE)"/>
    <s v="ENERO"/>
    <n v="3600"/>
    <m/>
    <m/>
    <m/>
    <m/>
    <m/>
    <m/>
    <m/>
    <m/>
    <m/>
    <m/>
    <m/>
    <n v="3600"/>
    <m/>
    <n v="45"/>
  </r>
  <r>
    <s v="3111115046152O16E16229C01A01M1513521110125993"/>
    <n v="31111"/>
    <s v="15"/>
    <s v="TESORERÍA"/>
    <s v="29C01A01"/>
    <s v="29"/>
    <x v="1"/>
    <s v="C"/>
    <s v="01"/>
    <x v="67"/>
    <s v="A"/>
    <s v="01"/>
    <s v="Gestión de puntos de pago para facilitar al contribuyente el pago de sus obligaciones en 2025"/>
    <s v="6"/>
    <s v="152"/>
    <s v="O16"/>
    <s v="E162"/>
    <m/>
    <s v="1504"/>
    <s v="DIRECCIÓN DE INGRESOS"/>
    <s v="M"/>
    <s v="15"/>
    <n v="1"/>
    <s v="3"/>
    <n v="3521"/>
    <s v="INSTALACIÓN, REPARACIÓN Y MANTENIMIENTO DE MOBILIARIO Y EQUIPO DE ADMINISTRACIÓN, EDUCACIONAL Y RECREATIVO"/>
    <n v="110125"/>
    <n v="100000"/>
    <n v="-99500"/>
    <n v="500"/>
    <s v="Mantenimiento a contadoras de billetes y Monedas (FONDO REVOLVENTE)"/>
    <s v="MARZO"/>
    <m/>
    <m/>
    <n v="500"/>
    <m/>
    <m/>
    <m/>
    <m/>
    <m/>
    <m/>
    <m/>
    <m/>
    <m/>
    <n v="500"/>
    <m/>
    <n v="45"/>
  </r>
  <r>
    <s v="3111115046152O16E16229C01A01M1513571110125993"/>
    <n v="31111"/>
    <s v="15"/>
    <s v="TESORERÍA"/>
    <s v="29C01A01"/>
    <s v="29"/>
    <x v="1"/>
    <s v="C"/>
    <s v="01"/>
    <x v="67"/>
    <s v="A"/>
    <s v="01"/>
    <s v="Gestión de puntos de pago para facilitar al contribuyente el pago de sus obligaciones en 2025"/>
    <s v="6"/>
    <s v="152"/>
    <s v="O16"/>
    <s v="E162"/>
    <m/>
    <s v="1504"/>
    <s v="DIRECCIÓN DE INGRESOS"/>
    <s v="M"/>
    <s v="15"/>
    <n v="1"/>
    <s v="3"/>
    <n v="3571"/>
    <s v="INSTALACIÓN, REPARACIÓN Y MANTENIMIENTO DE MAQUINARIA, OTROS EQUIPOS Y HERRAMIENTA"/>
    <n v="110125"/>
    <n v="80000"/>
    <n v="-65000"/>
    <n v="15000"/>
    <s v="Mantenimiento a generadores de Luz, remolques tesomoviles (FONDO REVOLVENTE)"/>
    <s v="ENERO"/>
    <n v="15000"/>
    <m/>
    <m/>
    <m/>
    <m/>
    <m/>
    <m/>
    <m/>
    <m/>
    <m/>
    <m/>
    <m/>
    <n v="15000"/>
    <m/>
    <n v="45"/>
  </r>
  <r>
    <s v="3111115046152O16E16229C01A01M1513171110125993"/>
    <n v="31111"/>
    <s v="15"/>
    <s v="TESORERÍA"/>
    <s v="29C01A01"/>
    <s v="29"/>
    <x v="1"/>
    <s v="C"/>
    <s v="01"/>
    <x v="67"/>
    <s v="A"/>
    <s v="01"/>
    <s v="Gestión de puntos de pago para facilitar al contribuyente el pago de sus obligaciones en 2025"/>
    <s v="6"/>
    <s v="152"/>
    <s v="O16"/>
    <s v="E162"/>
    <m/>
    <s v="1504"/>
    <s v="DIRECCIÓN DE INGRESOS"/>
    <s v="M"/>
    <s v="15"/>
    <n v="1"/>
    <s v="3"/>
    <n v="3171"/>
    <s v="SERVICIOS DE ACCESO DE INTERNET, REDES Y PROCESAMIENTO DE INFORMACIÓN"/>
    <n v="110125"/>
    <n v="50000"/>
    <m/>
    <n v="50000"/>
    <s v="Internet para los puntos de pago (FONDO REVOLVENTE)"/>
    <s v="MARZO"/>
    <m/>
    <m/>
    <n v="50000"/>
    <m/>
    <m/>
    <m/>
    <m/>
    <m/>
    <m/>
    <m/>
    <m/>
    <m/>
    <n v="50000"/>
    <m/>
    <n v="45"/>
  </r>
  <r>
    <s v="3111115046152O16E16229C01A01M1512111110125993"/>
    <n v="31111"/>
    <s v="15"/>
    <s v="TESORERÍA"/>
    <s v="29C01A01"/>
    <s v="29"/>
    <x v="1"/>
    <s v="C"/>
    <s v="01"/>
    <x v="67"/>
    <s v="A"/>
    <s v="01"/>
    <s v="Gestión de puntos de pago para facilitar al contribuyente el pago de sus obligaciones en 2025"/>
    <s v="6"/>
    <s v="152"/>
    <s v="O16"/>
    <s v="E162"/>
    <m/>
    <s v="1504"/>
    <s v="DIRECCIÓN DE INGRESOS"/>
    <s v="M"/>
    <s v="15"/>
    <n v="1"/>
    <s v="2"/>
    <n v="2111"/>
    <s v="MATERIALES, ÚTILES Y EQUIPOS MENORES DE OFICINA"/>
    <n v="110125"/>
    <n v="30000"/>
    <m/>
    <n v="30000"/>
    <s v="bolsa para morralla, Pilas alcalinas multiuso AA y papeleria que no da el almacen (FONDO REVOLVENTE)"/>
    <s v="ENERO"/>
    <n v="30000"/>
    <m/>
    <m/>
    <m/>
    <m/>
    <m/>
    <m/>
    <m/>
    <m/>
    <m/>
    <m/>
    <m/>
    <n v="30000"/>
    <m/>
    <n v="45"/>
  </r>
  <r>
    <s v="3111115046152O16E16229C01A01M1512941110125993"/>
    <n v="31111"/>
    <s v="15"/>
    <s v="TESORERÍA"/>
    <s v="29C01A01"/>
    <s v="29"/>
    <x v="1"/>
    <s v="C"/>
    <s v="01"/>
    <x v="67"/>
    <s v="A"/>
    <s v="01"/>
    <s v="Gestión de puntos de pago para facilitar al contribuyente el pago de sus obligaciones en 2025"/>
    <s v="6"/>
    <s v="152"/>
    <s v="O16"/>
    <s v="E162"/>
    <m/>
    <s v="1504"/>
    <s v="DIRECCIÓN DE INGRESOS"/>
    <s v="M"/>
    <s v="15"/>
    <n v="1"/>
    <s v="2"/>
    <n v="2941"/>
    <s v="REFACCIONES Y ACCESORIOS MENORES DE EQUIPO DE CÓMPUTO Y TECNOLOGÍAS DE LA INFORMACIÓN"/>
    <n v="110125"/>
    <n v="20800"/>
    <m/>
    <n v="20800"/>
    <s v="Mouse Inalámbrico,Teclado Inalámbrico, USB"/>
    <s v="ENERO"/>
    <n v="20800"/>
    <m/>
    <m/>
    <m/>
    <m/>
    <m/>
    <m/>
    <m/>
    <m/>
    <m/>
    <m/>
    <m/>
    <n v="20800"/>
    <m/>
    <n v="45"/>
  </r>
  <r>
    <s v="3111115036152O16E16330C01A03M9139211250125993"/>
    <n v="31111"/>
    <s v="15"/>
    <s v="TESORERÍA"/>
    <s v="30C01A03"/>
    <s v="30"/>
    <x v="12"/>
    <s v="C"/>
    <s v="01"/>
    <x v="19"/>
    <s v="A"/>
    <s v="03"/>
    <s v="Gestión de servicio de deuda "/>
    <s v="6"/>
    <s v="152"/>
    <s v="O16"/>
    <s v="E163"/>
    <m/>
    <s v="1503"/>
    <s v="DIRECCIÓN DE FINANZAS"/>
    <s v="M"/>
    <s v="91"/>
    <n v="3"/>
    <s v="9"/>
    <s v="9211"/>
    <s v="INTERESES DE LA DEUDA INTERNA CON INSTITUCIONES DE CRÉDITO"/>
    <n v="250125"/>
    <n v="123278405.06"/>
    <m/>
    <n v="123278405.06"/>
    <s v="(IRREDUCTIBLE) Inrereses de la Deuda"/>
    <s v="ENERO"/>
    <n v="123278405.06"/>
    <m/>
    <m/>
    <m/>
    <m/>
    <m/>
    <m/>
    <m/>
    <m/>
    <m/>
    <m/>
    <m/>
    <n v="123278405.06"/>
    <m/>
    <n v="45"/>
  </r>
  <r>
    <s v="3111115046152O16E16229C01A01M1525661110125993"/>
    <n v="31111"/>
    <s v="15"/>
    <s v="TESORERÍA"/>
    <s v="29C01A01"/>
    <s v="29"/>
    <x v="1"/>
    <s v="C"/>
    <s v="01"/>
    <x v="67"/>
    <s v="A"/>
    <s v="01"/>
    <s v="Gestión de puntos de pago para facilitar al contribuyente el pago de sus obligaciones en 2025"/>
    <s v="6"/>
    <s v="152"/>
    <s v="O16"/>
    <s v="E162"/>
    <m/>
    <s v="1504"/>
    <s v="DIRECCIÓN DE INGRESOS"/>
    <s v="M"/>
    <s v="15"/>
    <n v="2"/>
    <s v="5"/>
    <n v="5661"/>
    <s v="EQUIPOS DE GENERACIÓN ELÉCTRICA, APARATOS Y ACCESORIOS ELÉCTRICOS"/>
    <n v="110125"/>
    <n v="15000"/>
    <m/>
    <n v="15000"/>
    <s v="Dispensador de agua de piso termoeléctrico"/>
    <s v="ENERO"/>
    <n v="15000"/>
    <m/>
    <m/>
    <m/>
    <m/>
    <m/>
    <m/>
    <m/>
    <m/>
    <m/>
    <m/>
    <m/>
    <n v="15000"/>
    <m/>
    <n v="45"/>
  </r>
  <r>
    <s v="3111115046152O16E16229C01A01M1512141110125993"/>
    <n v="31111"/>
    <s v="15"/>
    <s v="TESORERÍA"/>
    <s v="29C01A01"/>
    <s v="29"/>
    <x v="1"/>
    <s v="C"/>
    <s v="01"/>
    <x v="67"/>
    <s v="A"/>
    <s v="01"/>
    <s v="Gestión de puntos de pago para facilitar al contribuyente el pago de sus obligaciones en 2025"/>
    <s v="6"/>
    <s v="152"/>
    <s v="O16"/>
    <s v="E162"/>
    <m/>
    <s v="1504"/>
    <s v="DIRECCIÓN DE INGRESOS"/>
    <s v="M"/>
    <s v="15"/>
    <n v="1"/>
    <s v="2"/>
    <n v="2141"/>
    <s v="MATERIALES, ÚTILES Y EQUIPOS MENORES DE TECNOLOGÍAS DE LA INFORMACIÓN Y COMUNICACIONES"/>
    <n v="110125"/>
    <n v="10000"/>
    <m/>
    <n v="10000"/>
    <s v="toner para impresoras propiedad del municipio"/>
    <s v="FEBRERO"/>
    <m/>
    <n v="10000"/>
    <m/>
    <m/>
    <m/>
    <m/>
    <m/>
    <m/>
    <m/>
    <m/>
    <m/>
    <m/>
    <n v="10000"/>
    <m/>
    <n v="45"/>
  </r>
  <r>
    <s v="3111115046152O16E16229C01A01M1512611110125993"/>
    <n v="31111"/>
    <s v="15"/>
    <s v="TESORERÍA"/>
    <s v="29C01A01"/>
    <s v="29"/>
    <x v="1"/>
    <s v="C"/>
    <s v="01"/>
    <x v="67"/>
    <s v="A"/>
    <s v="01"/>
    <s v="Gestión de puntos de pago para facilitar al contribuyente el pago de sus obligaciones en 2025"/>
    <s v="6"/>
    <s v="152"/>
    <s v="O16"/>
    <s v="E162"/>
    <m/>
    <s v="1504"/>
    <s v="DIRECCIÓN DE INGRESOS"/>
    <s v="M"/>
    <s v="15"/>
    <n v="1"/>
    <s v="2"/>
    <n v="2611"/>
    <s v="COMBUSTIBLES, LUBRICANTES Y ADITIVOS"/>
    <n v="110125"/>
    <n v="8000"/>
    <m/>
    <n v="8000"/>
    <s v="Aceite para plantas de luz (FONDO REVOLVENTE)"/>
    <s v="ENERO"/>
    <n v="8000"/>
    <m/>
    <m/>
    <m/>
    <m/>
    <m/>
    <m/>
    <m/>
    <m/>
    <m/>
    <m/>
    <m/>
    <n v="8000"/>
    <m/>
    <n v="45"/>
  </r>
  <r>
    <s v="3111115046152O16E16229C01A01M1512911110125993"/>
    <n v="31111"/>
    <s v="15"/>
    <s v="TESORERÍA"/>
    <s v="29C01A01"/>
    <s v="29"/>
    <x v="1"/>
    <s v="C"/>
    <s v="01"/>
    <x v="67"/>
    <s v="A"/>
    <s v="01"/>
    <s v="Gestión de puntos de pago para facilitar al contribuyente el pago de sus obligaciones en 2025"/>
    <s v="6"/>
    <s v="152"/>
    <s v="O16"/>
    <s v="E162"/>
    <m/>
    <s v="1504"/>
    <s v="DIRECCIÓN DE INGRESOS"/>
    <s v="M"/>
    <s v="15"/>
    <n v="1"/>
    <s v="2"/>
    <n v="2911"/>
    <s v="HERRAMIENTAS MENORES"/>
    <n v="110125"/>
    <n v="7000"/>
    <m/>
    <n v="7000"/>
    <s v="Caja de seguridad para dinero con cerradura (FONDO REVOLVENTE)"/>
    <s v="ENERO"/>
    <n v="7000"/>
    <m/>
    <m/>
    <m/>
    <m/>
    <m/>
    <m/>
    <m/>
    <m/>
    <m/>
    <m/>
    <m/>
    <n v="7000"/>
    <m/>
    <n v="45"/>
  </r>
  <r>
    <s v="3111115046152O16E16229C01A02M1513511110125993"/>
    <n v="31111"/>
    <s v="15"/>
    <s v="TESORERÍA"/>
    <s v="29C01A02"/>
    <s v="29"/>
    <x v="1"/>
    <s v="C"/>
    <s v="01"/>
    <x v="67"/>
    <s v="A"/>
    <s v="02"/>
    <s v="Gestión eficiente de los recursos financieros del Municipio en 2025"/>
    <s v="6"/>
    <s v="152"/>
    <s v="O16"/>
    <s v="E162"/>
    <m/>
    <s v="1504"/>
    <s v="DIRECCIÓN DE INGRESOS"/>
    <s v="M"/>
    <s v="15"/>
    <n v="1"/>
    <s v="3"/>
    <n v="3511"/>
    <s v="CONSERVACIÓN Y MANTENIMIENTO MENOR DE INMUEBLES"/>
    <n v="110125"/>
    <n v="400000"/>
    <n v="-399500"/>
    <n v="500"/>
    <s v="Mantenimiento a edificios de recaudadoras y centros de cobro"/>
    <s v="ENERO"/>
    <n v="500"/>
    <m/>
    <m/>
    <m/>
    <m/>
    <m/>
    <m/>
    <m/>
    <m/>
    <m/>
    <m/>
    <m/>
    <n v="500"/>
    <m/>
    <n v="45"/>
  </r>
  <r>
    <s v="3111115046152O16E16229C01A02M1525111110125993"/>
    <n v="31111"/>
    <s v="15"/>
    <s v="TESORERÍA"/>
    <s v="29C01A02"/>
    <s v="29"/>
    <x v="1"/>
    <s v="C"/>
    <s v="01"/>
    <x v="67"/>
    <s v="A"/>
    <s v="02"/>
    <s v="Gestión eficiente de los recursos financieros del Municipio en 2025"/>
    <s v="6"/>
    <s v="152"/>
    <s v="O16"/>
    <s v="E162"/>
    <m/>
    <s v="1504"/>
    <s v="DIRECCIÓN DE INGRESOS"/>
    <s v="M"/>
    <s v="15"/>
    <n v="2"/>
    <s v="5"/>
    <n v="5111"/>
    <s v="MUEBLES DE OFICINA Y ESTANTERÍA"/>
    <n v="110125"/>
    <n v="150000"/>
    <n v="-75000"/>
    <n v="75000"/>
    <s v="Sillas Secretarial,  Archiveros Móvil"/>
    <s v="FEBRERO-MARZO"/>
    <m/>
    <n v="75000"/>
    <m/>
    <m/>
    <m/>
    <m/>
    <m/>
    <m/>
    <m/>
    <m/>
    <m/>
    <m/>
    <n v="75000"/>
    <m/>
    <n v="45"/>
  </r>
  <r>
    <s v="3111115046152O16E16229C01A02M1512961110125993"/>
    <n v="31111"/>
    <s v="15"/>
    <s v="TESORERÍA"/>
    <s v="29C01A02"/>
    <s v="29"/>
    <x v="1"/>
    <s v="C"/>
    <s v="01"/>
    <x v="67"/>
    <s v="A"/>
    <s v="02"/>
    <s v="Gestión eficiente de los recursos financieros del Municipio en 2025"/>
    <s v="6"/>
    <s v="152"/>
    <s v="O16"/>
    <s v="E162"/>
    <m/>
    <s v="1504"/>
    <s v="DIRECCIÓN DE INGRESOS"/>
    <s v="M"/>
    <s v="15"/>
    <n v="1"/>
    <s v="2"/>
    <n v="2961"/>
    <s v="REFACCIONES Y ACCESORIOS MENORES DE EQUIPO DE TRANSPORTE"/>
    <n v="110125"/>
    <n v="100000"/>
    <m/>
    <n v="100000"/>
    <s v="Refacciones Vehiculares que no tienen en taller municipal (FONDO REVOLVENTE)"/>
    <s v="ENERO"/>
    <n v="100000"/>
    <m/>
    <m/>
    <m/>
    <m/>
    <m/>
    <m/>
    <m/>
    <m/>
    <m/>
    <m/>
    <m/>
    <n v="100000"/>
    <m/>
    <n v="45"/>
  </r>
  <r>
    <s v="3111115036152O16E16330C01A03M9139111250125993"/>
    <n v="31111"/>
    <s v="15"/>
    <s v="TESORERÍA"/>
    <s v="30C01A03"/>
    <s v="30"/>
    <x v="12"/>
    <s v="C"/>
    <s v="01"/>
    <x v="19"/>
    <s v="A"/>
    <s v="03"/>
    <s v="Gestión de servicio de deuda "/>
    <s v="6"/>
    <s v="152"/>
    <s v="O16"/>
    <s v="E163"/>
    <m/>
    <s v="1503"/>
    <s v="DIRECCIÓN DE FINANZAS"/>
    <s v="M"/>
    <s v="91"/>
    <n v="3"/>
    <s v="9"/>
    <s v="9111"/>
    <s v="AMORTIZACIÓN DE LA DEUDA INTERNA CON INSTITUCIONES DE CRÉDITO"/>
    <n v="250125"/>
    <n v="114059568.03"/>
    <m/>
    <n v="114059568.03"/>
    <s v="(IRREDUCTIBLE) Amortización de la Deuda"/>
    <s v="ENERO"/>
    <n v="114059568.03"/>
    <m/>
    <m/>
    <m/>
    <m/>
    <m/>
    <m/>
    <m/>
    <m/>
    <m/>
    <m/>
    <m/>
    <n v="114059568.03"/>
    <m/>
    <n v="45"/>
  </r>
  <r>
    <s v="3111119086131O17E17732C03A01P911336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361"/>
    <s v="SERVICIOS DE APOYO ADMINISTRATIVO, TRADUCCIÓN, FOTOCOPIADO E IMPRESIÓN"/>
    <n v="110125"/>
    <n v="40000"/>
    <m/>
    <n v="40000"/>
    <s v="Cobertura de mMateriales impresos derivados de eventos de recepción y representación"/>
    <s v="ENERO A DICIEM BRE"/>
    <n v="3333.37"/>
    <n v="3333.33"/>
    <n v="3333.33"/>
    <n v="3333.33"/>
    <n v="3333.33"/>
    <n v="3333.33"/>
    <n v="3333.33"/>
    <n v="3333.33"/>
    <n v="3333.33"/>
    <n v="3333.33"/>
    <n v="3333.33"/>
    <n v="3333.33"/>
    <n v="40000.000000000007"/>
    <m/>
    <n v="45"/>
  </r>
  <r>
    <s v="3111115046152O16E16229C01A02M1525641110125993"/>
    <n v="31111"/>
    <s v="15"/>
    <s v="TESORERÍA"/>
    <s v="29C01A02"/>
    <s v="29"/>
    <x v="1"/>
    <s v="C"/>
    <s v="01"/>
    <x v="67"/>
    <s v="A"/>
    <s v="02"/>
    <s v="Gestión eficiente de los recursos financieros del Municipio en 2025"/>
    <s v="6"/>
    <s v="152"/>
    <s v="O16"/>
    <s v="E162"/>
    <m/>
    <s v="1504"/>
    <s v="DIRECCIÓN DE INGRESOS"/>
    <s v="M"/>
    <s v="15"/>
    <n v="2"/>
    <s v="5"/>
    <n v="5641"/>
    <s v="SISTEMAS DE AIRE ACONDICIONADO, CALEFACCIÓN Y DE REFRIGERACIÓN INDUSTRIAL Y COMERCIAL"/>
    <n v="110125"/>
    <n v="100000"/>
    <m/>
    <n v="100000"/>
    <s v="aires acondicionados"/>
    <s v="MARZO"/>
    <m/>
    <m/>
    <n v="100000"/>
    <m/>
    <m/>
    <m/>
    <m/>
    <m/>
    <m/>
    <m/>
    <m/>
    <m/>
    <n v="100000"/>
    <m/>
    <n v="45"/>
  </r>
  <r>
    <s v="3111115036152O16E16330C01A03M9139411250125993"/>
    <n v="31111"/>
    <s v="15"/>
    <s v="TESORERÍA"/>
    <s v="30C01A03"/>
    <s v="30"/>
    <x v="12"/>
    <s v="C"/>
    <s v="01"/>
    <x v="19"/>
    <s v="A"/>
    <s v="03"/>
    <s v="Gestión de servicio de deuda "/>
    <s v="6"/>
    <s v="152"/>
    <s v="O16"/>
    <s v="E163"/>
    <m/>
    <s v="1503"/>
    <s v="DIRECCIÓN DE FINANZAS"/>
    <s v="M"/>
    <s v="91"/>
    <n v="3"/>
    <s v="9"/>
    <s v="9411"/>
    <s v="GASTOS DE LA DEUDA PÚBLICA INTERNA"/>
    <n v="250125"/>
    <n v="2500000"/>
    <m/>
    <n v="2500000"/>
    <s v="(IRREDUCTIBLES) Calificacion de Calidad Crediticia"/>
    <s v="ENERO"/>
    <n v="2500000"/>
    <m/>
    <m/>
    <m/>
    <m/>
    <m/>
    <m/>
    <m/>
    <m/>
    <m/>
    <m/>
    <m/>
    <n v="2500000"/>
    <m/>
    <n v="45"/>
  </r>
  <r>
    <s v="3111115036152O16E16330C01A03M9113711110125993"/>
    <n v="31111"/>
    <s v="15"/>
    <s v="TESORERÍA"/>
    <s v="30C01A03"/>
    <s v="30"/>
    <x v="12"/>
    <s v="C"/>
    <s v="01"/>
    <x v="19"/>
    <s v="A"/>
    <s v="03"/>
    <s v="Gestión de servicio de deuda "/>
    <s v="6"/>
    <s v="152"/>
    <s v="O16"/>
    <s v="E163"/>
    <m/>
    <s v="1503"/>
    <s v="DIRECCIÓN DE FINANZAS"/>
    <s v="M"/>
    <s v="91"/>
    <n v="1"/>
    <s v="3"/>
    <n v="3711"/>
    <s v="PASAJES AÉREOS"/>
    <n v="110125"/>
    <n v="30000"/>
    <m/>
    <n v="30000"/>
    <s v="Vuelos aereos"/>
    <s v="ENERO"/>
    <n v="30000"/>
    <m/>
    <m/>
    <m/>
    <m/>
    <m/>
    <m/>
    <m/>
    <m/>
    <m/>
    <m/>
    <m/>
    <n v="30000"/>
    <m/>
    <n v="45"/>
  </r>
  <r>
    <s v="3111115046152O16E16229C01A02M1525191110125993"/>
    <n v="31111"/>
    <s v="15"/>
    <s v="TESORERÍA"/>
    <s v="29C01A02"/>
    <s v="29"/>
    <x v="1"/>
    <s v="C"/>
    <s v="01"/>
    <x v="67"/>
    <s v="A"/>
    <s v="02"/>
    <s v="Gestión eficiente de los recursos financieros del Municipio en 2025"/>
    <s v="6"/>
    <s v="152"/>
    <s v="O16"/>
    <s v="E162"/>
    <m/>
    <s v="1504"/>
    <s v="DIRECCIÓN DE INGRESOS"/>
    <s v="M"/>
    <s v="15"/>
    <n v="2"/>
    <s v="5"/>
    <n v="5191"/>
    <s v="OTROS MOBILIARIOS Y EQUIPOS DE ADMINISTRACIÓN"/>
    <n v="110125"/>
    <n v="10000"/>
    <n v="-5000"/>
    <n v="5000"/>
    <s v="Ventiladores "/>
    <s v="MARZO"/>
    <m/>
    <m/>
    <n v="5000"/>
    <m/>
    <m/>
    <m/>
    <m/>
    <m/>
    <m/>
    <m/>
    <m/>
    <m/>
    <n v="5000"/>
    <m/>
    <n v="45"/>
  </r>
  <r>
    <s v="3111115086152O16E16229C02A01M1513421110125993"/>
    <n v="31111"/>
    <s v="15"/>
    <s v="TESORERÍA"/>
    <s v="29C02A01"/>
    <s v="29"/>
    <x v="1"/>
    <s v="C"/>
    <s v="02"/>
    <x v="80"/>
    <s v="A"/>
    <s v="01"/>
    <s v="Gestión de Cartera de Vencida de los Contribuyentes"/>
    <s v="6"/>
    <s v="152"/>
    <s v="O16"/>
    <s v="E162"/>
    <m/>
    <s v="1508"/>
    <s v="DIRECCIÓN DE POLÍTICA FISCAL Y MEJORA HACENDARIA"/>
    <s v="M"/>
    <s v="15"/>
    <n v="1"/>
    <s v="3"/>
    <n v="3421"/>
    <s v="SERVICIOS DE COBRANZA, INVESTIGACIÓN CREDITICIA Y SIMILAR"/>
    <n v="110125"/>
    <n v="72000000"/>
    <m/>
    <n v="72000000"/>
    <s v="(IRREDUCTIBLE) Despachos de Recuperacion de Cartera"/>
    <s v="ENERO"/>
    <n v="72000000"/>
    <m/>
    <m/>
    <m/>
    <m/>
    <m/>
    <m/>
    <m/>
    <m/>
    <m/>
    <m/>
    <m/>
    <n v="72000000"/>
    <m/>
    <n v="45"/>
  </r>
  <r>
    <s v="3111115086152O16E16229C02A01M1511311150125993"/>
    <n v="31111"/>
    <s v="15"/>
    <s v="TESORERÍA"/>
    <s v="29C02A01"/>
    <s v="29"/>
    <x v="1"/>
    <s v="C"/>
    <s v="02"/>
    <x v="80"/>
    <s v="A"/>
    <s v="01"/>
    <s v="Gestión de Cartera de Vencida de los Contribuyentes"/>
    <s v="6"/>
    <s v="152"/>
    <s v="O16"/>
    <s v="E162"/>
    <m/>
    <s v="1508"/>
    <s v="DIRECCIÓN DE POLÍTICA FISCAL Y MEJORA HACENDARIA"/>
    <s v="M"/>
    <s v="15"/>
    <n v="1"/>
    <s v="1"/>
    <s v="1311"/>
    <s v="PRIMAS POR AÑOS DE SERVICIOS EFECTIVOS PRESTADOS"/>
    <n v="150125"/>
    <m/>
    <m/>
    <n v="381310.80000000005"/>
    <m/>
    <s v="ENERO"/>
    <n v="381310.80000000005"/>
    <m/>
    <m/>
    <m/>
    <m/>
    <m/>
    <m/>
    <m/>
    <m/>
    <m/>
    <m/>
    <m/>
    <n v="381310.80000000005"/>
    <m/>
    <n v="45"/>
  </r>
  <r>
    <s v="3111115086152O16E16229C02A01M1511321150125993"/>
    <n v="31111"/>
    <s v="15"/>
    <s v="TESORERÍA"/>
    <s v="29C02A01"/>
    <s v="29"/>
    <x v="1"/>
    <s v="C"/>
    <s v="02"/>
    <x v="80"/>
    <s v="A"/>
    <s v="01"/>
    <s v="Gestión de Cartera de Vencida de los Contribuyentes"/>
    <s v="6"/>
    <s v="152"/>
    <s v="O16"/>
    <s v="E162"/>
    <m/>
    <s v="1508"/>
    <s v="DIRECCIÓN DE POLÍTICA FISCAL Y MEJORA HACENDARIA"/>
    <s v="M"/>
    <s v="15"/>
    <n v="1"/>
    <s v="1"/>
    <s v="1321"/>
    <s v="PRIMAS DE VACACIONES, DOMINICAL Y GRATIFICACIÓN DE FIN DE AÑO"/>
    <n v="150125"/>
    <m/>
    <m/>
    <n v="1195435.96"/>
    <m/>
    <s v="ENERO"/>
    <n v="1195435.96"/>
    <m/>
    <m/>
    <m/>
    <m/>
    <m/>
    <m/>
    <m/>
    <m/>
    <m/>
    <m/>
    <m/>
    <n v="1195435.96"/>
    <m/>
    <n v="45"/>
  </r>
  <r>
    <s v="3111115086152O16E16229C02A01M1511411150125993"/>
    <n v="31111"/>
    <s v="15"/>
    <s v="TESORERÍA"/>
    <s v="29C02A01"/>
    <s v="29"/>
    <x v="1"/>
    <s v="C"/>
    <s v="02"/>
    <x v="80"/>
    <s v="A"/>
    <s v="01"/>
    <s v="Gestión de Cartera de Vencida de los Contribuyentes"/>
    <s v="6"/>
    <s v="152"/>
    <s v="O16"/>
    <s v="E162"/>
    <m/>
    <s v="1508"/>
    <s v="DIRECCIÓN DE POLÍTICA FISCAL Y MEJORA HACENDARIA"/>
    <s v="M"/>
    <s v="15"/>
    <n v="1"/>
    <s v="1"/>
    <s v="1411"/>
    <s v="APORTACIONES DE SEGURIDAD SOCIAL"/>
    <n v="150125"/>
    <m/>
    <m/>
    <n v="1877921.28"/>
    <m/>
    <s v="ENERO"/>
    <n v="1877921.28"/>
    <m/>
    <m/>
    <m/>
    <m/>
    <m/>
    <m/>
    <m/>
    <m/>
    <m/>
    <m/>
    <m/>
    <n v="1877921.28"/>
    <m/>
    <n v="45"/>
  </r>
  <r>
    <s v="3111115086152O16E16229C02A01M1511421150125993"/>
    <n v="31111"/>
    <s v="15"/>
    <s v="TESORERÍA"/>
    <s v="29C02A01"/>
    <s v="29"/>
    <x v="1"/>
    <s v="C"/>
    <s v="02"/>
    <x v="80"/>
    <s v="A"/>
    <s v="01"/>
    <s v="Gestión de Cartera de Vencida de los Contribuyentes"/>
    <s v="6"/>
    <s v="152"/>
    <s v="O16"/>
    <s v="E162"/>
    <m/>
    <s v="1508"/>
    <s v="DIRECCIÓN DE POLÍTICA FISCAL Y MEJORA HACENDARIA"/>
    <s v="M"/>
    <s v="15"/>
    <n v="1"/>
    <s v="1"/>
    <s v="1421"/>
    <s v="APORTACIONES A FONDOS DE VIVIENDA"/>
    <n v="150125"/>
    <m/>
    <m/>
    <n v="234740.16"/>
    <m/>
    <s v="ENERO"/>
    <n v="234740.16"/>
    <m/>
    <m/>
    <m/>
    <m/>
    <m/>
    <m/>
    <m/>
    <m/>
    <m/>
    <m/>
    <m/>
    <n v="234740.16"/>
    <m/>
    <n v="45"/>
  </r>
  <r>
    <s v="3111115086152O16E16229C02A01M1511431150125993"/>
    <n v="31111"/>
    <s v="15"/>
    <s v="TESORERÍA"/>
    <s v="29C02A01"/>
    <s v="29"/>
    <x v="1"/>
    <s v="C"/>
    <s v="02"/>
    <x v="80"/>
    <s v="A"/>
    <s v="01"/>
    <s v="Gestión de Cartera de Vencida de los Contribuyentes"/>
    <s v="6"/>
    <s v="152"/>
    <s v="O16"/>
    <s v="E162"/>
    <m/>
    <s v="1508"/>
    <s v="DIRECCIÓN DE POLÍTICA FISCAL Y MEJORA HACENDARIA"/>
    <s v="M"/>
    <s v="15"/>
    <n v="1"/>
    <s v="1"/>
    <s v="1431"/>
    <s v="APORTACIONES AL SISTEMA PARA EL RETIRO"/>
    <n v="150125"/>
    <m/>
    <m/>
    <n v="156493.44"/>
    <m/>
    <s v="ENERO"/>
    <n v="156493.44"/>
    <m/>
    <m/>
    <m/>
    <m/>
    <m/>
    <m/>
    <m/>
    <m/>
    <m/>
    <m/>
    <m/>
    <n v="156493.44"/>
    <m/>
    <n v="45"/>
  </r>
  <r>
    <s v="3111115086152O16E16229C02A01M1511521150125993"/>
    <n v="31111"/>
    <s v="15"/>
    <s v="TESORERÍA"/>
    <s v="29C02A01"/>
    <s v="29"/>
    <x v="1"/>
    <s v="C"/>
    <s v="02"/>
    <x v="80"/>
    <s v="A"/>
    <s v="01"/>
    <s v="Gestión de Cartera de Vencida de los Contribuyentes"/>
    <s v="6"/>
    <s v="152"/>
    <s v="O16"/>
    <s v="E162"/>
    <m/>
    <s v="1508"/>
    <s v="DIRECCIÓN DE POLÍTICA FISCAL Y MEJORA HACENDARIA"/>
    <s v="M"/>
    <s v="15"/>
    <n v="1"/>
    <s v="1"/>
    <s v="1521"/>
    <s v="INDEMNIZACIONES"/>
    <n v="150125"/>
    <m/>
    <m/>
    <n v="2000000"/>
    <m/>
    <s v="ENERO"/>
    <n v="2000000"/>
    <m/>
    <m/>
    <m/>
    <m/>
    <m/>
    <m/>
    <m/>
    <m/>
    <m/>
    <m/>
    <m/>
    <n v="2000000"/>
    <m/>
    <n v="45"/>
  </r>
  <r>
    <s v="3111115086152O16E16229C02A01M1513921110125993"/>
    <n v="31111"/>
    <s v="15"/>
    <s v="TESORERÍA"/>
    <s v="29C02A01"/>
    <s v="29"/>
    <x v="1"/>
    <s v="C"/>
    <s v="02"/>
    <x v="80"/>
    <s v="A"/>
    <s v="01"/>
    <s v="Gestión de Cartera de Vencida de los Contribuyentes"/>
    <s v="6"/>
    <s v="152"/>
    <s v="O16"/>
    <s v="E162"/>
    <m/>
    <s v="1508"/>
    <s v="DIRECCIÓN DE POLÍTICA FISCAL Y MEJORA HACENDARIA"/>
    <s v="M"/>
    <s v="15"/>
    <n v="1"/>
    <s v="3"/>
    <n v="3921"/>
    <s v="IMPUESTOS Y DERECHOS"/>
    <n v="110125"/>
    <n v="500000"/>
    <n v="-450000"/>
    <n v="50000"/>
    <s v="Registro Publico de la Propiedad (FONDO REVOLVENTE)"/>
    <s v="ENERO"/>
    <n v="50000"/>
    <m/>
    <m/>
    <m/>
    <m/>
    <m/>
    <m/>
    <m/>
    <m/>
    <m/>
    <m/>
    <m/>
    <n v="50000"/>
    <m/>
    <n v="45"/>
  </r>
  <r>
    <s v="3111119096131O17E17732C08A01P9113361110125993"/>
    <n v="31111"/>
    <s v="19"/>
    <s v="OFICINA EJECUTIVA DE PRESIDENCIA "/>
    <s v="32C08A01"/>
    <s v="32"/>
    <x v="6"/>
    <s v="C"/>
    <s v="08"/>
    <x v="114"/>
    <s v="A"/>
    <s v="01"/>
    <s v="Elaboración de documentos de análisis de coyuntura "/>
    <s v="6"/>
    <s v="131"/>
    <s v="O17"/>
    <s v="E177"/>
    <m/>
    <s v="1909"/>
    <s v="ÁREA DE ANÁLISIS  ESTRATÉGICO Y PROSPECTIVA"/>
    <s v="P"/>
    <s v="91"/>
    <n v="1"/>
    <s v="3"/>
    <n v="3361"/>
    <s v="SERVICIOS DE APOYO ADMINISTRATIVO, TRADUCCIÓN, FOTOCOPIADO E IMPRESIÓN"/>
    <n v="110125"/>
    <n v="37118.86"/>
    <m/>
    <n v="37118.86"/>
    <s v="Cobertura de servicios de impresión y reproducción de documentos de análisis de coyuntura, permitiendo su distribución y consulta en reuniones estratégicas y actividades del área."/>
    <s v="ENERO A DICIEM BRE"/>
    <n v="3093.33"/>
    <n v="3093.23"/>
    <n v="3093.23"/>
    <n v="3093.23"/>
    <n v="3093.23"/>
    <n v="3093.23"/>
    <n v="3093.23"/>
    <n v="3093.23"/>
    <n v="3093.23"/>
    <n v="3093.23"/>
    <n v="3093.23"/>
    <n v="3093.23"/>
    <n v="37118.86"/>
    <m/>
    <n v="45"/>
  </r>
  <r>
    <s v="3111115086152O16E16229C02A01M1525111110125993"/>
    <n v="31111"/>
    <s v="15"/>
    <s v="TESORERÍA"/>
    <s v="29C02A01"/>
    <s v="29"/>
    <x v="1"/>
    <s v="C"/>
    <s v="02"/>
    <x v="80"/>
    <s v="A"/>
    <s v="01"/>
    <s v="Gestión de Cartera de Vencida de los Contribuyentes"/>
    <s v="6"/>
    <s v="152"/>
    <s v="O16"/>
    <s v="E162"/>
    <m/>
    <s v="1508"/>
    <s v="DIRECCIÓN DE POLÍTICA FISCAL Y MEJORA HACENDARIA"/>
    <s v="M"/>
    <s v="15"/>
    <n v="2"/>
    <s v="5"/>
    <n v="5111"/>
    <s v="MUEBLES DE OFICINA Y ESTANTERÍA"/>
    <n v="110125"/>
    <n v="255000"/>
    <n v="-127500"/>
    <n v="127500"/>
    <s v="Anaquel, sillas, escritorios para cambio de obsoletos"/>
    <s v="FEBRERO"/>
    <m/>
    <n v="127500"/>
    <m/>
    <m/>
    <m/>
    <m/>
    <m/>
    <m/>
    <m/>
    <m/>
    <m/>
    <m/>
    <n v="127500"/>
    <m/>
    <n v="45"/>
  </r>
  <r>
    <s v="3111115086152O16E16229C02A01M1512111110125993"/>
    <n v="31111"/>
    <s v="15"/>
    <s v="TESORERÍA"/>
    <s v="29C02A01"/>
    <s v="29"/>
    <x v="1"/>
    <s v="C"/>
    <s v="02"/>
    <x v="80"/>
    <s v="A"/>
    <s v="01"/>
    <s v="Gestión de Cartera de Vencida de los Contribuyentes"/>
    <s v="6"/>
    <s v="152"/>
    <s v="O16"/>
    <s v="E162"/>
    <m/>
    <s v="1508"/>
    <s v="DIRECCIÓN DE POLÍTICA FISCAL Y MEJORA HACENDARIA"/>
    <s v="M"/>
    <s v="15"/>
    <n v="1"/>
    <s v="2"/>
    <n v="2111"/>
    <s v="MATERIALES, ÚTILES Y EQUIPOS MENORES DE OFICINA"/>
    <n v="110125"/>
    <n v="90000"/>
    <m/>
    <n v="90000"/>
    <s v="Material para armado de expedientes de ejecucion fiscal"/>
    <s v="ENERO"/>
    <n v="90000"/>
    <m/>
    <m/>
    <m/>
    <m/>
    <m/>
    <m/>
    <m/>
    <m/>
    <m/>
    <m/>
    <m/>
    <n v="90000"/>
    <m/>
    <n v="45"/>
  </r>
  <r>
    <s v="3111115086152O16E16229C02A01M1512961110125993"/>
    <n v="31111"/>
    <s v="15"/>
    <s v="TESORERÍA"/>
    <s v="29C02A01"/>
    <s v="29"/>
    <x v="1"/>
    <s v="C"/>
    <s v="02"/>
    <x v="80"/>
    <s v="A"/>
    <s v="01"/>
    <s v="Gestión de Cartera de Vencida de los Contribuyentes"/>
    <s v="6"/>
    <s v="152"/>
    <s v="O16"/>
    <s v="E162"/>
    <m/>
    <s v="1508"/>
    <s v="DIRECCIÓN DE POLÍTICA FISCAL Y MEJORA HACENDARIA"/>
    <s v="M"/>
    <s v="15"/>
    <n v="1"/>
    <s v="2"/>
    <n v="2961"/>
    <s v="REFACCIONES Y ACCESORIOS MENORES DE EQUIPO DE TRANSPORTE"/>
    <n v="110125"/>
    <n v="50000"/>
    <m/>
    <n v="50000"/>
    <s v="Refacciones y Accesorios de equipo de transporte, Anticongelante (FONDO REVOLVENTE)"/>
    <s v="MARZO"/>
    <m/>
    <m/>
    <n v="50000"/>
    <m/>
    <m/>
    <m/>
    <m/>
    <m/>
    <m/>
    <m/>
    <m/>
    <m/>
    <n v="50000"/>
    <m/>
    <n v="45"/>
  </r>
  <r>
    <s v="3111115086152O16E16229C02A01M1525151110125993"/>
    <n v="31111"/>
    <s v="15"/>
    <s v="TESORERÍA"/>
    <s v="29C02A01"/>
    <s v="29"/>
    <x v="1"/>
    <s v="C"/>
    <s v="02"/>
    <x v="80"/>
    <s v="A"/>
    <s v="01"/>
    <s v="Gestión de Cartera de Vencida de los Contribuyentes"/>
    <s v="6"/>
    <s v="152"/>
    <s v="O16"/>
    <s v="E162"/>
    <m/>
    <s v="1508"/>
    <s v="DIRECCIÓN DE POLÍTICA FISCAL Y MEJORA HACENDARIA"/>
    <s v="M"/>
    <s v="15"/>
    <n v="2"/>
    <s v="5"/>
    <n v="5151"/>
    <s v="EQUIPO DE CÓMPUTO Y DE TECNOLOGÍAS DE LA INFORMACIÓN"/>
    <n v="110125"/>
    <n v="20000"/>
    <n v="-10000"/>
    <n v="10000"/>
    <s v="Computadoras para cambio de obsoletos"/>
    <s v="ENERO"/>
    <n v="10000"/>
    <m/>
    <m/>
    <m/>
    <m/>
    <m/>
    <m/>
    <m/>
    <m/>
    <m/>
    <m/>
    <m/>
    <n v="10000"/>
    <m/>
    <n v="45"/>
  </r>
  <r>
    <s v="3111115086152O16E16229C02A01M1512911110125993"/>
    <n v="31111"/>
    <s v="15"/>
    <s v="TESORERÍA"/>
    <s v="29C02A01"/>
    <s v="29"/>
    <x v="1"/>
    <s v="C"/>
    <s v="02"/>
    <x v="80"/>
    <s v="A"/>
    <s v="01"/>
    <s v="Gestión de Cartera de Vencida de los Contribuyentes"/>
    <s v="6"/>
    <s v="152"/>
    <s v="O16"/>
    <s v="E162"/>
    <m/>
    <s v="1508"/>
    <s v="DIRECCIÓN DE POLÍTICA FISCAL Y MEJORA HACENDARIA"/>
    <s v="M"/>
    <s v="15"/>
    <n v="1"/>
    <s v="2"/>
    <n v="2911"/>
    <s v="HERRAMIENTAS MENORES"/>
    <n v="110125"/>
    <n v="13500"/>
    <m/>
    <n v="13500"/>
    <s v="Cinchos y escaleras, para lonas de ejecucion fiscal"/>
    <s v="ENERO"/>
    <n v="13500"/>
    <m/>
    <m/>
    <m/>
    <m/>
    <m/>
    <m/>
    <m/>
    <m/>
    <m/>
    <m/>
    <m/>
    <n v="13500"/>
    <m/>
    <n v="45"/>
  </r>
  <r>
    <s v="3111115086152O16E16229C02A01M1512941110125993"/>
    <n v="31111"/>
    <s v="15"/>
    <s v="TESORERÍA"/>
    <s v="29C02A01"/>
    <s v="29"/>
    <x v="1"/>
    <s v="C"/>
    <s v="02"/>
    <x v="80"/>
    <s v="A"/>
    <s v="01"/>
    <s v="Gestión de Cartera de Vencida de los Contribuyentes"/>
    <s v="6"/>
    <s v="152"/>
    <s v="O16"/>
    <s v="E162"/>
    <m/>
    <s v="1508"/>
    <s v="DIRECCIÓN DE POLÍTICA FISCAL Y MEJORA HACENDARIA"/>
    <s v="M"/>
    <s v="15"/>
    <n v="1"/>
    <s v="2"/>
    <n v="2941"/>
    <s v="REFACCIONES Y ACCESORIOS MENORES DE EQUIPO DE CÓMPUTO Y TECNOLOGÍAS DE LA INFORMACIÓN"/>
    <n v="110125"/>
    <n v="9000"/>
    <m/>
    <n v="9000"/>
    <s v="Regulador de Voltaje, Disco duro externo"/>
    <s v="ENERO"/>
    <n v="9000"/>
    <m/>
    <m/>
    <m/>
    <m/>
    <m/>
    <m/>
    <m/>
    <m/>
    <m/>
    <m/>
    <m/>
    <n v="9000"/>
    <m/>
    <n v="45"/>
  </r>
  <r>
    <s v="3111115086152O16E16229C02A01M1525191110125993"/>
    <n v="31111"/>
    <s v="15"/>
    <s v="TESORERÍA"/>
    <s v="29C02A01"/>
    <s v="29"/>
    <x v="1"/>
    <s v="C"/>
    <s v="02"/>
    <x v="80"/>
    <s v="A"/>
    <s v="01"/>
    <s v="Gestión de Cartera de Vencida de los Contribuyentes"/>
    <s v="6"/>
    <s v="152"/>
    <s v="O16"/>
    <s v="E162"/>
    <m/>
    <s v="1508"/>
    <s v="DIRECCIÓN DE POLÍTICA FISCAL Y MEJORA HACENDARIA"/>
    <s v="M"/>
    <s v="15"/>
    <n v="2"/>
    <s v="5"/>
    <n v="5191"/>
    <s v="OTROS MOBILIARIOS Y EQUIPOS DE ADMINISTRACIÓN"/>
    <n v="110125"/>
    <n v="6000"/>
    <m/>
    <n v="6000"/>
    <s v="Ventilador"/>
    <s v="MARZO"/>
    <m/>
    <m/>
    <n v="6000"/>
    <m/>
    <m/>
    <m/>
    <m/>
    <m/>
    <m/>
    <m/>
    <m/>
    <m/>
    <n v="6000"/>
    <m/>
    <n v="45"/>
  </r>
  <r>
    <s v="3111115086152O16E16229C02A01M1513181110125993"/>
    <n v="31111"/>
    <s v="15"/>
    <s v="TESORERÍA"/>
    <s v="29C02A01"/>
    <s v="29"/>
    <x v="1"/>
    <s v="C"/>
    <s v="02"/>
    <x v="80"/>
    <s v="A"/>
    <s v="01"/>
    <s v="Gestión de Cartera de Vencida de los Contribuyentes"/>
    <s v="6"/>
    <s v="152"/>
    <s v="O16"/>
    <s v="E162"/>
    <m/>
    <s v="1508"/>
    <s v="DIRECCIÓN DE POLÍTICA FISCAL Y MEJORA HACENDARIA"/>
    <s v="M"/>
    <s v="15"/>
    <n v="1"/>
    <s v="3"/>
    <n v="3181"/>
    <s v="SERVICIOS POSTALES Y TELEGRÁFICOS"/>
    <n v="110125"/>
    <n v="5000"/>
    <m/>
    <n v="5000"/>
    <s v="Mensajería (FONDO REVOLVENTE)"/>
    <s v="ENERO"/>
    <n v="5000"/>
    <m/>
    <m/>
    <m/>
    <m/>
    <m/>
    <m/>
    <m/>
    <m/>
    <m/>
    <m/>
    <m/>
    <n v="5000"/>
    <m/>
    <n v="45"/>
  </r>
  <r>
    <s v="3111115086152O16E16229C02A01M1525671110125993"/>
    <n v="31111"/>
    <s v="15"/>
    <s v="TESORERÍA"/>
    <s v="29C02A01"/>
    <s v="29"/>
    <x v="1"/>
    <s v="C"/>
    <s v="02"/>
    <x v="80"/>
    <s v="A"/>
    <s v="01"/>
    <s v="Gestión de Cartera de Vencida de los Contribuyentes"/>
    <s v="6"/>
    <s v="152"/>
    <s v="O16"/>
    <s v="E162"/>
    <m/>
    <s v="1508"/>
    <s v="DIRECCIÓN DE POLÍTICA FISCAL Y MEJORA HACENDARIA"/>
    <s v="M"/>
    <s v="15"/>
    <n v="2"/>
    <s v="5"/>
    <n v="5671"/>
    <s v="HERRAMIENTAS Y MÁQUINAS-HERRAMIENTA"/>
    <n v="110125"/>
    <n v="5000"/>
    <m/>
    <n v="5000"/>
    <s v="Diablo de carga para manejo de carga"/>
    <s v="ENERO"/>
    <n v="5000"/>
    <m/>
    <m/>
    <m/>
    <m/>
    <m/>
    <m/>
    <m/>
    <m/>
    <m/>
    <m/>
    <m/>
    <n v="5000"/>
    <m/>
    <n v="45"/>
  </r>
  <r>
    <s v="3111115086152O16E16229C02A01M1512451110125993"/>
    <n v="31111"/>
    <s v="15"/>
    <s v="TESORERÍA"/>
    <s v="29C02A01"/>
    <s v="29"/>
    <x v="1"/>
    <s v="C"/>
    <s v="02"/>
    <x v="80"/>
    <s v="A"/>
    <s v="01"/>
    <s v="Gestión de Cartera Vencida de los Contribuyentes"/>
    <s v="6"/>
    <s v="152"/>
    <s v="O16"/>
    <s v="E162"/>
    <m/>
    <s v="1508"/>
    <s v="DIRECCIÓN DE POLÍTICA FISCAL Y MEJORA HACENDARIA"/>
    <s v="M"/>
    <s v="15"/>
    <n v="1"/>
    <s v="2"/>
    <n v="2451"/>
    <s v="VIDRIO Y PRODUCTOS DE VIDRIO"/>
    <n v="110125"/>
    <n v="1000"/>
    <m/>
    <n v="1000"/>
    <s v="Guantes para manejo de archivo (FONDO REVOLVENTE)"/>
    <s v="MARZO"/>
    <m/>
    <m/>
    <n v="1000"/>
    <m/>
    <m/>
    <m/>
    <m/>
    <m/>
    <m/>
    <m/>
    <m/>
    <m/>
    <n v="1000"/>
    <m/>
    <n v="45"/>
  </r>
  <r>
    <s v="3111115086152O16E16229C02A01M1512471110125993"/>
    <n v="31111"/>
    <s v="15"/>
    <s v="TESORERÍA"/>
    <s v="29C02A01"/>
    <s v="29"/>
    <x v="1"/>
    <s v="C"/>
    <s v="02"/>
    <x v="80"/>
    <s v="A"/>
    <s v="01"/>
    <s v="Gestión de Cartera Vencida de los Contribuyentes"/>
    <s v="6"/>
    <s v="152"/>
    <s v="O16"/>
    <s v="E162"/>
    <m/>
    <s v="1508"/>
    <s v="DIRECCIÓN DE POLÍTICA FISCAL Y MEJORA HACENDARIA"/>
    <s v="M"/>
    <s v="15"/>
    <n v="1"/>
    <s v="2"/>
    <n v="2471"/>
    <s v="ARTÍCULOS METÁLICOS PARA LA CONSTRUCCIÓN"/>
    <n v="110125"/>
    <n v="1000"/>
    <m/>
    <n v="1000"/>
    <s v="Clavos y rodanas para lonas de ejecucion fiscal"/>
    <s v="ENERO"/>
    <n v="1000"/>
    <m/>
    <m/>
    <m/>
    <m/>
    <m/>
    <m/>
    <m/>
    <m/>
    <m/>
    <m/>
    <m/>
    <n v="1000"/>
    <m/>
    <n v="45"/>
  </r>
  <r>
    <s v="3111115086152O16E16229C02A01M1512721110125993"/>
    <n v="31111"/>
    <s v="15"/>
    <s v="TESORERÍA"/>
    <s v="29C02A01"/>
    <s v="29"/>
    <x v="1"/>
    <s v="C"/>
    <s v="02"/>
    <x v="80"/>
    <s v="A"/>
    <s v="01"/>
    <s v="Gestión de Cartera Vencida de los Contribuyentes"/>
    <s v="6"/>
    <s v="152"/>
    <s v="O16"/>
    <s v="E162"/>
    <m/>
    <s v="1508"/>
    <s v="DIRECCIÓN DE POLÍTICA FISCAL Y MEJORA HACENDARIA"/>
    <s v="M"/>
    <s v="15"/>
    <n v="1"/>
    <s v="2"/>
    <n v="2721"/>
    <s v="PRENDAS DE SEGURIDAD Y PROTECCIÓN PERSONAL"/>
    <n v="110125"/>
    <n v="1000"/>
    <m/>
    <n v="1000"/>
    <s v="Cubreboca para manejo de archivo (FONDO REVOLVENTE)"/>
    <s v="MARZO"/>
    <m/>
    <m/>
    <n v="1000"/>
    <m/>
    <m/>
    <m/>
    <m/>
    <m/>
    <m/>
    <m/>
    <m/>
    <m/>
    <n v="1000"/>
    <m/>
    <n v="45"/>
  </r>
  <r>
    <s v="3111115086152O16E16229C02A01M1513721110125993"/>
    <n v="31111"/>
    <s v="15"/>
    <s v="TESORERÍA"/>
    <s v="29C02A01"/>
    <s v="29"/>
    <x v="1"/>
    <s v="C"/>
    <s v="02"/>
    <x v="80"/>
    <s v="A"/>
    <s v="01"/>
    <s v="Gestión de Cartera Vencida de los Contribuyentes"/>
    <s v="6"/>
    <s v="152"/>
    <s v="O16"/>
    <s v="E162"/>
    <m/>
    <s v="1508"/>
    <s v="DIRECCIÓN DE POLÍTICA FISCAL Y MEJORA HACENDARIA"/>
    <s v="M"/>
    <s v="15"/>
    <n v="1"/>
    <s v="3"/>
    <n v="3721"/>
    <s v="PASAJES TERRESTRES"/>
    <n v="110125"/>
    <n v="1000"/>
    <m/>
    <n v="1000"/>
    <s v="Pasajes para traslados en diligencias (FONDO REVOLVENTE)"/>
    <s v="ENERO"/>
    <n v="1000"/>
    <m/>
    <m/>
    <m/>
    <m/>
    <m/>
    <m/>
    <m/>
    <m/>
    <m/>
    <m/>
    <m/>
    <n v="1000"/>
    <m/>
    <n v="45"/>
  </r>
  <r>
    <s v="3111115086152O16E16229C02A01M1512461110125993"/>
    <n v="31111"/>
    <s v="15"/>
    <s v="TESORERÍA"/>
    <s v="29C02A01"/>
    <s v="29"/>
    <x v="1"/>
    <s v="C"/>
    <s v="02"/>
    <x v="80"/>
    <s v="A"/>
    <s v="01"/>
    <s v="Gestión de Cartera Vencida de los Contribuyentes"/>
    <s v="6"/>
    <s v="152"/>
    <s v="O16"/>
    <s v="E162"/>
    <m/>
    <s v="1508"/>
    <s v="DIRECCIÓN DE POLÍTICA FISCAL Y MEJORA HACENDARIA"/>
    <s v="M"/>
    <s v="15"/>
    <n v="1"/>
    <s v="2"/>
    <n v="2461"/>
    <s v="MATERIAL ELÉCTRICO Y ELECTRÓNICO"/>
    <n v="110125"/>
    <n v="500"/>
    <m/>
    <n v="500"/>
    <s v="Martillos para lonas de ejecucion fiscal"/>
    <s v="ENERO"/>
    <n v="500"/>
    <m/>
    <m/>
    <m/>
    <m/>
    <m/>
    <m/>
    <m/>
    <m/>
    <m/>
    <m/>
    <m/>
    <n v="500"/>
    <m/>
    <n v="45"/>
  </r>
  <r>
    <s v="3111115036152O16E16330C01A03M9113751110125993"/>
    <n v="31111"/>
    <s v="15"/>
    <s v="TESORERÍA"/>
    <s v="30C01A03"/>
    <s v="30"/>
    <x v="12"/>
    <s v="C"/>
    <s v="01"/>
    <x v="19"/>
    <s v="A"/>
    <s v="03"/>
    <s v="Gestión de servicio de deuda "/>
    <s v="6"/>
    <s v="152"/>
    <s v="O16"/>
    <s v="E163"/>
    <m/>
    <s v="1503"/>
    <s v="DIRECCIÓN DE FINANZAS"/>
    <s v="M"/>
    <s v="91"/>
    <n v="1"/>
    <s v="3"/>
    <n v="3751"/>
    <s v="VIÁTICOS EN EL PAÍS"/>
    <n v="110125"/>
    <n v="20000"/>
    <m/>
    <n v="20000"/>
    <s v="Viaticos"/>
    <s v="ENERO"/>
    <n v="20000"/>
    <m/>
    <m/>
    <m/>
    <m/>
    <m/>
    <m/>
    <m/>
    <m/>
    <m/>
    <m/>
    <m/>
    <n v="20000"/>
    <m/>
    <n v="45"/>
  </r>
  <r>
    <s v="3111108032251O03E03327C02A03E911336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3"/>
    <n v="3361"/>
    <s v="SERVICIOS DE APOYO ADMINISTRATIVO, TRADUCCIÓN, FOTOCOPIADO E IMPRESIÓN"/>
    <n v="110125"/>
    <n v="36000"/>
    <m/>
    <n v="36000"/>
    <s v="Pago, mediante requisición, de servicios de impresión de constancias, reconocimientos y material de difusión de los programas Cuidado de comunidades educativas, Ayuntamiento Infantil, premio Educando con Valores Roberto Cuellar, Guadalajara Municipio Lector, Recorridos Escolares, Vinculación Universitaria, Educación Cívica y el proyecto de Prevención de la Trata de Niñas, Niños y Adolescentes en escuelas públicas, en beneficio de 56,528 personas"/>
    <s v="ABRIL"/>
    <m/>
    <m/>
    <m/>
    <n v="18000"/>
    <m/>
    <m/>
    <n v="18000"/>
    <m/>
    <m/>
    <m/>
    <m/>
    <m/>
    <n v="36000"/>
    <m/>
    <n v="45"/>
  </r>
  <r>
    <s v="3111115086152O16E16229C02A02M1513941170125993"/>
    <n v="31111"/>
    <s v="15"/>
    <s v="TESORERÍA"/>
    <s v="29C02A02"/>
    <s v="29"/>
    <x v="1"/>
    <s v="C"/>
    <s v="02"/>
    <x v="80"/>
    <s v="A"/>
    <s v="02"/>
    <s v="Gestión de Juicios con asunto de Laudos"/>
    <s v="6"/>
    <s v="152"/>
    <s v="O16"/>
    <s v="E162"/>
    <m/>
    <s v="1508"/>
    <s v="DIRECCIÓN DE POLÍTICA FISCAL Y MEJORA HACENDARIA"/>
    <s v="M"/>
    <s v="15"/>
    <n v="1"/>
    <s v="3"/>
    <n v="3941"/>
    <s v="SENTENCIAS Y RESOLUCIONES POR AUTORIDAD COMPETENTE"/>
    <n v="170125"/>
    <n v="100000000"/>
    <m/>
    <n v="100000000"/>
    <s v="(IRREDUCTIBLE) Laudos"/>
    <s v="ENERO"/>
    <n v="100000000"/>
    <m/>
    <m/>
    <m/>
    <m/>
    <m/>
    <m/>
    <m/>
    <m/>
    <m/>
    <m/>
    <m/>
    <n v="100000000"/>
    <m/>
    <n v="45"/>
  </r>
  <r>
    <s v="3111115086152O16E16229C02A02M1513791110125993"/>
    <n v="31111"/>
    <s v="15"/>
    <s v="TESORERÍA"/>
    <s v="29C02A02"/>
    <s v="29"/>
    <x v="1"/>
    <s v="C"/>
    <s v="02"/>
    <x v="80"/>
    <s v="A"/>
    <s v="02"/>
    <s v="Gestión de Juicios con asunto de Laudos"/>
    <s v="6"/>
    <s v="152"/>
    <s v="O16"/>
    <s v="E162"/>
    <m/>
    <s v="1508"/>
    <s v="DIRECCIÓN DE POLÍTICA FISCAL Y MEJORA HACENDARIA"/>
    <s v="M"/>
    <s v="15"/>
    <n v="1"/>
    <s v="3"/>
    <n v="3791"/>
    <s v="OTROS SERVICIOS DE TRASLADO Y HOSPEDAJE"/>
    <n v="110125"/>
    <n v="8000"/>
    <m/>
    <n v="8000"/>
    <s v="Pago de Estacionamientos para diligencias (FONDO REVOLVENTE)"/>
    <s v="ENERO"/>
    <n v="8000"/>
    <m/>
    <m/>
    <m/>
    <m/>
    <m/>
    <m/>
    <m/>
    <m/>
    <m/>
    <m/>
    <m/>
    <n v="8000"/>
    <m/>
    <n v="45"/>
  </r>
  <r>
    <s v="3111115086152O16E16229C02A02M1512111110125993"/>
    <n v="31111"/>
    <s v="15"/>
    <s v="TESORERÍA"/>
    <s v="29C02A02"/>
    <s v="29"/>
    <x v="1"/>
    <s v="C"/>
    <s v="02"/>
    <x v="80"/>
    <s v="A"/>
    <s v="02"/>
    <s v="Gestión de Juicios con asunto de Laudos"/>
    <s v="6"/>
    <s v="152"/>
    <s v="O16"/>
    <s v="E162"/>
    <m/>
    <s v="1508"/>
    <s v="DIRECCIÓN DE POLÍTICA FISCAL Y MEJORA HACENDARIA"/>
    <s v="M"/>
    <s v="15"/>
    <n v="1"/>
    <s v="2"/>
    <n v="2111"/>
    <s v="MATERIALES, ÚTILES Y EQUIPOS MENORES DE OFICINA"/>
    <n v="110125"/>
    <n v="2000"/>
    <m/>
    <n v="2000"/>
    <s v="Charola multinivel "/>
    <s v="ENERO"/>
    <n v="2000"/>
    <m/>
    <m/>
    <m/>
    <m/>
    <m/>
    <m/>
    <m/>
    <m/>
    <m/>
    <m/>
    <m/>
    <n v="2000"/>
    <m/>
    <n v="45"/>
  </r>
  <r>
    <s v="3111115086152O16E16229C02A03M1513951170125993"/>
    <n v="31111"/>
    <s v="15"/>
    <s v="TESORERÍA"/>
    <s v="29C02A03"/>
    <s v="29"/>
    <x v="1"/>
    <s v="C"/>
    <s v="02"/>
    <x v="80"/>
    <s v="A"/>
    <s v="03"/>
    <s v="Gestión de Atención de recursos y solicitudes para devolución de ingresos"/>
    <s v="6"/>
    <s v="152"/>
    <s v="O16"/>
    <s v="E162"/>
    <m/>
    <s v="1508"/>
    <s v="DIRECCIÓN DE POLÍTICA FISCAL Y MEJORA HACENDARIA"/>
    <s v="M"/>
    <s v="15"/>
    <n v="1"/>
    <s v="3"/>
    <n v="3951"/>
    <s v="PENAS, MULTAS, ACCESORIOS Y ACTUALIZACIONES"/>
    <n v="170125"/>
    <n v="5000000"/>
    <m/>
    <n v="5000000"/>
    <s v="(IRREDUCTIBLE), Penas y Multas"/>
    <s v="ENERO"/>
    <n v="5000000"/>
    <m/>
    <m/>
    <m/>
    <m/>
    <m/>
    <m/>
    <m/>
    <m/>
    <m/>
    <m/>
    <m/>
    <n v="5000000"/>
    <m/>
    <n v="45"/>
  </r>
  <r>
    <s v="3111115086152O16E16229C02A03M1525151110125993"/>
    <n v="31111"/>
    <s v="15"/>
    <s v="TESORERÍA"/>
    <s v="29C02A03"/>
    <s v="29"/>
    <x v="1"/>
    <s v="C"/>
    <s v="02"/>
    <x v="80"/>
    <s v="A"/>
    <s v="03"/>
    <s v="Gestión de Atención de recursos y solicitudes para devolución de ingresos"/>
    <s v="6"/>
    <s v="152"/>
    <s v="O16"/>
    <s v="E162"/>
    <m/>
    <s v="1508"/>
    <s v="DIRECCIÓN DE POLÍTICA FISCAL Y MEJORA HACENDARIA"/>
    <s v="M"/>
    <s v="15"/>
    <n v="2"/>
    <s v="5"/>
    <n v="5151"/>
    <s v="EQUIPO DE CÓMPUTO Y DE TECNOLOGÍAS DE LA INFORMACIÓN"/>
    <n v="110125"/>
    <n v="375000"/>
    <n v="-187500"/>
    <n v="187500"/>
    <s v="Computadoras para cambio de obsoletos"/>
    <s v="ENERO"/>
    <n v="187500"/>
    <m/>
    <m/>
    <m/>
    <m/>
    <m/>
    <m/>
    <m/>
    <m/>
    <m/>
    <m/>
    <m/>
    <n v="187500"/>
    <m/>
    <n v="45"/>
  </r>
  <r>
    <s v="3111115086152O16E16229C02A03M1525111110125993"/>
    <n v="31111"/>
    <s v="15"/>
    <s v="TESORERÍA"/>
    <s v="29C02A03"/>
    <s v="29"/>
    <x v="1"/>
    <s v="C"/>
    <s v="02"/>
    <x v="80"/>
    <s v="A"/>
    <s v="03"/>
    <s v="Gestión de Atención de recursos y solicitudes para devolución de ingresos"/>
    <s v="6"/>
    <s v="152"/>
    <s v="O16"/>
    <s v="E162"/>
    <m/>
    <s v="1508"/>
    <s v="DIRECCIÓN DE POLÍTICA FISCAL Y MEJORA HACENDARIA"/>
    <s v="M"/>
    <s v="15"/>
    <n v="2"/>
    <s v="5"/>
    <n v="5111"/>
    <s v="MUEBLES DE OFICINA Y ESTANTERÍA"/>
    <n v="110125"/>
    <n v="60000"/>
    <n v="-30000"/>
    <n v="30000"/>
    <s v="Archiveros para cambio de obsoletos"/>
    <s v="FEBRERO"/>
    <m/>
    <n v="30000"/>
    <m/>
    <m/>
    <m/>
    <m/>
    <m/>
    <m/>
    <m/>
    <m/>
    <m/>
    <m/>
    <n v="30000"/>
    <m/>
    <n v="45"/>
  </r>
  <r>
    <s v="3111115086152O16E16229C02A03M1512941110125993"/>
    <n v="31111"/>
    <s v="15"/>
    <s v="TESORERÍA"/>
    <s v="29C02A03"/>
    <s v="29"/>
    <x v="1"/>
    <s v="C"/>
    <s v="02"/>
    <x v="80"/>
    <s v="A"/>
    <s v="03"/>
    <s v="Gestión de Atención de recursos y solicitudes para devolución de ingresos"/>
    <s v="6"/>
    <s v="152"/>
    <s v="O16"/>
    <s v="E162"/>
    <m/>
    <s v="1508"/>
    <s v="DIRECCIÓN DE POLÍTICA FISCAL Y MEJORA HACENDARIA"/>
    <s v="M"/>
    <s v="15"/>
    <n v="1"/>
    <s v="2"/>
    <n v="2941"/>
    <s v="REFACCIONES Y ACCESORIOS MENORES DE EQUIPO DE CÓMPUTO Y TECNOLOGÍAS DE LA INFORMACIÓN"/>
    <n v="110125"/>
    <n v="4000"/>
    <m/>
    <n v="4000"/>
    <s v="Teclados para computadora de escritorio"/>
    <s v="ENERO"/>
    <n v="4000"/>
    <m/>
    <m/>
    <m/>
    <m/>
    <m/>
    <m/>
    <m/>
    <m/>
    <m/>
    <m/>
    <m/>
    <n v="4000"/>
    <m/>
    <n v="45"/>
  </r>
  <r>
    <s v="3111115016152O16E16229C03A01M1525951110125993"/>
    <n v="31111"/>
    <s v="15"/>
    <s v="TESORERÍA"/>
    <s v="29C03A01"/>
    <s v="29"/>
    <x v="1"/>
    <s v="C"/>
    <s v="03"/>
    <x v="73"/>
    <s v="A"/>
    <s v="01"/>
    <s v="Gestión de equipamiento para las funciones propias de la Tesorería y sus Direcciones"/>
    <s v="6"/>
    <s v="152"/>
    <s v="O16"/>
    <s v="E162"/>
    <m/>
    <s v="1501"/>
    <s v="ENLACE ADMINISTRATIVO DE TESORERÍA"/>
    <s v="M"/>
    <s v="15"/>
    <n v="2"/>
    <s v="5"/>
    <n v="5951"/>
    <s v="CONCESIONES"/>
    <n v="110125"/>
    <n v="21548560.920000002"/>
    <m/>
    <n v="21548560.920000002"/>
    <s v="(IRREDUCTIBLE), CONCESION MERCADO CORONA"/>
    <s v="ENERO"/>
    <n v="21548560.920000002"/>
    <m/>
    <m/>
    <m/>
    <m/>
    <m/>
    <m/>
    <m/>
    <m/>
    <m/>
    <m/>
    <m/>
    <n v="21548560.920000002"/>
    <m/>
    <n v="45"/>
  </r>
  <r>
    <s v="3111115016152O16E16229C03A01M151113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131"/>
    <s v="SUELDO BASE"/>
    <n v="150125"/>
    <m/>
    <m/>
    <n v="1354165.03"/>
    <m/>
    <s v="ENERO"/>
    <n v="1354165.03"/>
    <m/>
    <m/>
    <m/>
    <m/>
    <m/>
    <m/>
    <m/>
    <m/>
    <m/>
    <m/>
    <m/>
    <n v="1354165.03"/>
    <m/>
    <n v="45"/>
  </r>
  <r>
    <s v="3111115016152O16E16229C03A01M15112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211"/>
    <s v="HONORARIOS ASIMILABLES A SALARIOS"/>
    <n v="150125"/>
    <m/>
    <m/>
    <n v="21729915.890000001"/>
    <m/>
    <s v="ENERO"/>
    <n v="21729915.890000001"/>
    <m/>
    <m/>
    <m/>
    <m/>
    <m/>
    <m/>
    <m/>
    <m/>
    <m/>
    <m/>
    <m/>
    <n v="21729915.890000001"/>
    <m/>
    <n v="45"/>
  </r>
  <r>
    <s v="3111115016152O16E16229C03A01M15112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221"/>
    <s v="SUELDO PARA PERSONAL EVENTUAL"/>
    <n v="150125"/>
    <m/>
    <m/>
    <n v="1230120"/>
    <m/>
    <s v="ENERO"/>
    <n v="1230120"/>
    <m/>
    <m/>
    <m/>
    <m/>
    <m/>
    <m/>
    <m/>
    <m/>
    <m/>
    <m/>
    <m/>
    <n v="1230120"/>
    <m/>
    <n v="45"/>
  </r>
  <r>
    <s v="3111115016152O16E16229C03A01M15113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311"/>
    <s v="PRIMAS POR AÑOS DE SERVICIOS EFECTIVOS PRESTADOS"/>
    <n v="150125"/>
    <m/>
    <m/>
    <n v="237031.19999999998"/>
    <m/>
    <s v="ENERO"/>
    <n v="237031.19999999998"/>
    <m/>
    <m/>
    <m/>
    <m/>
    <m/>
    <m/>
    <m/>
    <m/>
    <m/>
    <m/>
    <m/>
    <n v="237031.19999999998"/>
    <m/>
    <n v="45"/>
  </r>
  <r>
    <s v="3111115016152O16E16229C03A01M15113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321"/>
    <s v="PRIMAS DE VACACIONES, DOMINICAL Y GRATIFICACIÓN DE FIN DE AÑO"/>
    <n v="150125"/>
    <m/>
    <m/>
    <n v="1466258.11"/>
    <m/>
    <s v="ENERO"/>
    <n v="1466258.11"/>
    <m/>
    <m/>
    <m/>
    <m/>
    <m/>
    <m/>
    <m/>
    <m/>
    <m/>
    <m/>
    <m/>
    <n v="1466258.11"/>
    <m/>
    <n v="45"/>
  </r>
  <r>
    <s v="3111115016152O16E16229C03A01M15113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321"/>
    <s v="PRIMAS DE VACACIONES, DOMINICAL Y GRATIFICACIÓN DE FIN DE AÑO"/>
    <n v="150125"/>
    <m/>
    <m/>
    <n v="158650"/>
    <m/>
    <s v="ENERO"/>
    <n v="158650"/>
    <m/>
    <m/>
    <m/>
    <m/>
    <m/>
    <m/>
    <m/>
    <m/>
    <m/>
    <m/>
    <m/>
    <n v="158650"/>
    <m/>
    <n v="45"/>
  </r>
  <r>
    <s v="3111115016152O16E16229C03A01M15114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11"/>
    <s v="APORTACIONES DE SEGURIDAD SOCIAL"/>
    <n v="150125"/>
    <m/>
    <m/>
    <n v="2303358.2399999998"/>
    <m/>
    <s v="ENERO"/>
    <n v="2303358.2399999998"/>
    <m/>
    <m/>
    <m/>
    <m/>
    <m/>
    <m/>
    <m/>
    <m/>
    <m/>
    <m/>
    <m/>
    <n v="2303358.2399999998"/>
    <m/>
    <n v="45"/>
  </r>
  <r>
    <s v="3111115016152O16E16229C03A01M15114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11"/>
    <s v="APORTACIONES DE SEGURIDAD SOCIAL"/>
    <n v="150125"/>
    <m/>
    <m/>
    <n v="274147.19999999995"/>
    <m/>
    <s v="ENERO"/>
    <n v="274147.19999999995"/>
    <m/>
    <m/>
    <m/>
    <m/>
    <m/>
    <m/>
    <m/>
    <m/>
    <m/>
    <m/>
    <m/>
    <n v="274147.19999999995"/>
    <m/>
    <n v="45"/>
  </r>
  <r>
    <s v="3111115016152O16E16229C03A01M15114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21"/>
    <s v="APORTACIONES A FONDOS DE VIVIENDA"/>
    <n v="150125"/>
    <m/>
    <m/>
    <n v="287919.83999999997"/>
    <m/>
    <s v="ENERO"/>
    <n v="287919.83999999997"/>
    <m/>
    <m/>
    <m/>
    <m/>
    <m/>
    <m/>
    <m/>
    <m/>
    <m/>
    <m/>
    <m/>
    <n v="287919.83999999997"/>
    <m/>
    <n v="45"/>
  </r>
  <r>
    <s v="3111115016152O16E16229C03A01M15114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21"/>
    <s v="APORTACIONES A FONDOS DE VIVIENDA"/>
    <n v="150125"/>
    <m/>
    <m/>
    <n v="34268.399999999994"/>
    <m/>
    <s v="ENERO"/>
    <n v="34268.399999999994"/>
    <m/>
    <m/>
    <m/>
    <m/>
    <m/>
    <m/>
    <m/>
    <m/>
    <m/>
    <m/>
    <m/>
    <n v="34268.399999999994"/>
    <m/>
    <n v="45"/>
  </r>
  <r>
    <s v="3111115016152O16E16229C03A01M151143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31"/>
    <s v="APORTACIONES AL SISTEMA PARA EL RETIRO"/>
    <n v="150125"/>
    <m/>
    <m/>
    <n v="191946.48"/>
    <m/>
    <s v="ENERO"/>
    <n v="191946.48"/>
    <m/>
    <m/>
    <m/>
    <m/>
    <m/>
    <m/>
    <m/>
    <m/>
    <m/>
    <m/>
    <m/>
    <n v="191946.48"/>
    <m/>
    <n v="45"/>
  </r>
  <r>
    <s v="3111115016152O16E16229C03A01M151143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31"/>
    <s v="APORTACIONES AL SISTEMA PARA EL RETIRO"/>
    <n v="150125"/>
    <m/>
    <m/>
    <n v="22845.599999999999"/>
    <m/>
    <s v="ENERO"/>
    <n v="22845.599999999999"/>
    <m/>
    <m/>
    <m/>
    <m/>
    <m/>
    <m/>
    <m/>
    <m/>
    <m/>
    <m/>
    <m/>
    <n v="22845.599999999999"/>
    <m/>
    <n v="45"/>
  </r>
  <r>
    <s v="3111102043121O11E11304C02A01E911336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361"/>
    <s v="SERVICIOS DE APOYO ADMINISTRATIVO, TRADUCCIÓN, FOTOCOPIADO E IMPRESIÓN"/>
    <n v="110125"/>
    <n v="30000"/>
    <m/>
    <n v="30000"/>
    <s v="Adquisición de servicios periciales de traduccion"/>
    <s v="MARZO, MAYO, JULIO"/>
    <m/>
    <m/>
    <n v="10000"/>
    <m/>
    <n v="10000"/>
    <m/>
    <n v="10000"/>
    <m/>
    <m/>
    <m/>
    <m/>
    <m/>
    <n v="30000"/>
    <m/>
    <n v="45"/>
  </r>
  <r>
    <s v="3111111024221O12E12106C01A03E911292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921"/>
    <s v="REFACCIONES Y ACCESORIOS MENORES DE EDIFICIOS"/>
    <n v="110125"/>
    <n v="20000"/>
    <n v="-19500"/>
    <n v="500"/>
    <s v="CANDADOS,CERRADURAS PARA LOS MURETES DE CONTROL"/>
    <s v="FEBRERO"/>
    <m/>
    <n v="500"/>
    <m/>
    <m/>
    <m/>
    <m/>
    <m/>
    <m/>
    <m/>
    <m/>
    <m/>
    <m/>
    <n v="500"/>
    <m/>
    <n v="45"/>
  </r>
  <r>
    <s v="3111115036152O16E16330C01A05M9125151110125993"/>
    <n v="31111"/>
    <s v="15"/>
    <s v="TESORERÍA"/>
    <s v="30C01A05"/>
    <s v="30"/>
    <x v="12"/>
    <s v="C"/>
    <s v="01"/>
    <x v="19"/>
    <s v="A"/>
    <s v="05"/>
    <s v="Gestión de Retenciones por Convenios en 2025"/>
    <s v="6"/>
    <s v="152"/>
    <s v="O16"/>
    <s v="E163"/>
    <m/>
    <s v="1503"/>
    <s v="DIRECCIÓN DE FINANZAS"/>
    <s v="M"/>
    <s v="91"/>
    <n v="2"/>
    <s v="5"/>
    <n v="5151"/>
    <s v="EQUIPO DE CÓMPUTO Y DE TECNOLOGÍAS DE LA INFORMACIÓN"/>
    <n v="110125"/>
    <n v="250000"/>
    <n v="-125000"/>
    <n v="125000"/>
    <s v="Equipos de computo para cambio de obsoletas"/>
    <s v="ENERO"/>
    <n v="125000"/>
    <m/>
    <m/>
    <m/>
    <m/>
    <m/>
    <m/>
    <m/>
    <m/>
    <m/>
    <m/>
    <m/>
    <n v="125000"/>
    <m/>
    <n v="45"/>
  </r>
  <r>
    <s v="3111116031311O01E01410C01A03G911336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1"/>
    <s v="3"/>
    <n v="3361"/>
    <s v="SERVICIOS DE APOYO ADMINISTRATIVO, TRADUCCIÓN, FOTOCOPIADO E IMPRESIÓN"/>
    <n v="110125"/>
    <n v="30000"/>
    <m/>
    <n v="30000"/>
    <s v="Impresión de lonas, letreros de locales clausurados, tarjetones de identificación de locatarios. Por fondo revolvente."/>
    <s v="FEBRERO-SEPTIEMBRE"/>
    <m/>
    <n v="10000"/>
    <m/>
    <m/>
    <n v="10000"/>
    <m/>
    <m/>
    <m/>
    <n v="10000"/>
    <m/>
    <m/>
    <m/>
    <n v="30000"/>
    <m/>
    <n v="45"/>
  </r>
  <r>
    <s v="3111108042222O06E06125C02A01E9113361110125993"/>
    <n v="31111"/>
    <s v="08"/>
    <s v="COORDINACIÓN GENERAL DE CONSTRUCCIÓN DE LA COMUNIDAD"/>
    <s v="25C02A01"/>
    <s v="25"/>
    <x v="21"/>
    <s v="C"/>
    <s v="02"/>
    <x v="54"/>
    <s v="A"/>
    <s v="01"/>
    <s v="Campañas permanentes de tenencia responsable de mascotas para niñas, niños y adolescentes"/>
    <s v="2"/>
    <s v="222"/>
    <s v="O06"/>
    <s v="E061"/>
    <m/>
    <s v="0804"/>
    <s v="DIRECCIÓN DE BIENESTAR ANIMAL"/>
    <s v="E"/>
    <s v="91"/>
    <n v="1"/>
    <s v="3"/>
    <n v="3361"/>
    <s v="SERVICIOS DE APOYO ADMINISTRATIVO, TRADUCCIÓN, FOTOCOPIADO E IMPRESIÓN"/>
    <n v="110125"/>
    <n v="50000"/>
    <n v="-25000"/>
    <n v="25000"/>
    <s v="VOLANTES Y FOLLETOS PARA PROMOCIONAR LOS TALLERES DE TENENCIA RESPONSABLE DE MASCOTAS"/>
    <s v="MARZO, JUNIO"/>
    <m/>
    <m/>
    <n v="12500"/>
    <m/>
    <m/>
    <n v="12500"/>
    <m/>
    <m/>
    <m/>
    <m/>
    <m/>
    <m/>
    <n v="25000"/>
    <m/>
    <n v="45"/>
  </r>
  <r>
    <s v="3111115016152O16E16229C03A01M151344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441"/>
    <s v="SEGUROS DE RESPONSABILIDAD PATRIMONIAL Y FIANZAS"/>
    <n v="110125"/>
    <n v="300000"/>
    <m/>
    <n v="300000"/>
    <s v="(IRREDUCTIBLE), FIANZAS DE FIDELIDAD"/>
    <s v="JUNIO"/>
    <m/>
    <m/>
    <m/>
    <m/>
    <m/>
    <n v="300000"/>
    <m/>
    <m/>
    <m/>
    <m/>
    <m/>
    <m/>
    <n v="300000"/>
    <m/>
    <n v="45"/>
  </r>
  <r>
    <s v="3111115016152O16E16229C03A01M1525151110125993"/>
    <n v="31111"/>
    <s v="15"/>
    <s v="TESORERÍA"/>
    <s v="29C03A01"/>
    <s v="29"/>
    <x v="1"/>
    <s v="C"/>
    <s v="03"/>
    <x v="73"/>
    <s v="A"/>
    <s v="01"/>
    <s v="Gestión de equipamiento para las funciones propias de la Tesorería y sus Direcciones"/>
    <s v="6"/>
    <s v="152"/>
    <s v="O16"/>
    <s v="E162"/>
    <m/>
    <s v="1501"/>
    <s v="ENLACE ADMINISTRATIVO DE TESORERÍA"/>
    <s v="M"/>
    <s v="15"/>
    <n v="2"/>
    <s v="5"/>
    <n v="5151"/>
    <s v="EQUIPO DE CÓMPUTO Y DE TECNOLOGÍAS DE LA INFORMACIÓN"/>
    <n v="110125"/>
    <n v="275000"/>
    <n v="-137500"/>
    <n v="137500"/>
    <s v="CPU Y LAPTOPS PARA CAMBIO DE OBSOLETAS"/>
    <s v="ENERO"/>
    <n v="137500"/>
    <m/>
    <m/>
    <m/>
    <m/>
    <m/>
    <m/>
    <m/>
    <m/>
    <m/>
    <m/>
    <m/>
    <n v="137500"/>
    <m/>
    <n v="45"/>
  </r>
  <r>
    <s v="3111115016152O16E16229C03A01M151357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571"/>
    <s v="INSTALACIÓN, REPARACIÓN Y MANTENIMIENTO DE MAQUINARIA, OTROS EQUIPOS Y HERRAMIENTA"/>
    <n v="110125"/>
    <n v="150000"/>
    <m/>
    <n v="150000"/>
    <s v="ALARMA SISMICA, DETECTOR DE HUMO, REUBICACION DE SIRENAS"/>
    <s v="FEBRERO"/>
    <m/>
    <n v="150000"/>
    <m/>
    <m/>
    <m/>
    <m/>
    <m/>
    <m/>
    <m/>
    <m/>
    <m/>
    <m/>
    <n v="150000"/>
    <m/>
    <n v="45"/>
  </r>
  <r>
    <s v="3111115016152O16E16229C03A01M15121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111"/>
    <s v="MATERIALES, ÚTILES Y EQUIPOS MENORES DE OFICINA"/>
    <n v="110125"/>
    <n v="125000"/>
    <n v="-25000"/>
    <n v="100000"/>
    <s v="insumos de papeleria (FONDO REVOLVENTE)"/>
    <s v="ENERO"/>
    <n v="100000"/>
    <m/>
    <m/>
    <m/>
    <m/>
    <m/>
    <m/>
    <m/>
    <m/>
    <m/>
    <m/>
    <m/>
    <n v="100000"/>
    <m/>
    <n v="45"/>
  </r>
  <r>
    <s v="3111115016152O16E16229C03A01M15122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211"/>
    <s v="PRODUCTOS ALIMENTICIOS PARA PERSONAS"/>
    <n v="110125"/>
    <n v="110000"/>
    <n v="-60000"/>
    <n v="50000"/>
    <s v="CAFÉ, AZUCAR Y GALLETAS para reuniones (FONDO REVOLVENTE)"/>
    <s v="ENERO"/>
    <n v="50000"/>
    <m/>
    <m/>
    <m/>
    <m/>
    <m/>
    <m/>
    <m/>
    <m/>
    <m/>
    <m/>
    <m/>
    <n v="50000"/>
    <m/>
    <n v="45"/>
  </r>
  <r>
    <s v="3111115076152O16E16330C02A01M9125151110125993"/>
    <n v="31111"/>
    <s v="15"/>
    <s v="TESORERÍA"/>
    <s v="30C02A01"/>
    <s v="30"/>
    <x v="12"/>
    <s v="C"/>
    <s v="02"/>
    <x v="116"/>
    <s v="A"/>
    <s v="01"/>
    <s v="Revisión de las erogaciones en materia de gasto con base en el presupuesto de egresos"/>
    <s v="6"/>
    <s v="152"/>
    <s v="O16"/>
    <s v="E163"/>
    <m/>
    <s v="1507"/>
    <s v="DIRECCIÓN DE NÓMINA"/>
    <s v="M"/>
    <s v="91"/>
    <n v="2"/>
    <s v="5"/>
    <n v="5151"/>
    <s v="EQUIPO DE CÓMPUTO Y DE TECNOLOGÍAS DE LA INFORMACIÓN"/>
    <n v="110125"/>
    <n v="75000"/>
    <n v="-37500"/>
    <n v="37500"/>
    <s v="Computadora de escritorio para cambio de obsoletas"/>
    <s v="ENERO"/>
    <n v="37500"/>
    <m/>
    <m/>
    <m/>
    <m/>
    <m/>
    <m/>
    <m/>
    <m/>
    <m/>
    <m/>
    <m/>
    <n v="37500"/>
    <m/>
    <n v="45"/>
  </r>
  <r>
    <s v="3111115076152O16E16330C02A01M9111131150125993"/>
    <n v="31111"/>
    <s v="15"/>
    <s v="TESORERÍA"/>
    <s v="30C02A01"/>
    <s v="30"/>
    <x v="12"/>
    <s v="C"/>
    <s v="02"/>
    <x v="116"/>
    <s v="A"/>
    <s v="01"/>
    <s v="Revisión de las erogaciones en materia de gasto con base en el presupuesto de egresos"/>
    <s v="6"/>
    <s v="152"/>
    <s v="O16"/>
    <s v="E163"/>
    <m/>
    <s v="1507"/>
    <s v="DIRECCIÓN DE NÓMINA"/>
    <s v="M"/>
    <s v="91"/>
    <n v="1"/>
    <s v="1"/>
    <s v="1131"/>
    <s v="SUELDO BASE"/>
    <n v="150125"/>
    <m/>
    <m/>
    <n v="4377024.96"/>
    <m/>
    <s v="ENERO"/>
    <n v="4377024.96"/>
    <m/>
    <m/>
    <m/>
    <m/>
    <m/>
    <m/>
    <m/>
    <m/>
    <m/>
    <m/>
    <m/>
    <n v="4377024.96"/>
    <m/>
    <n v="45"/>
  </r>
  <r>
    <s v="3111115076152O16E16330C02A01M9111221150125993"/>
    <n v="31111"/>
    <s v="15"/>
    <s v="TESORERÍA"/>
    <s v="30C02A01"/>
    <s v="30"/>
    <x v="12"/>
    <s v="C"/>
    <s v="02"/>
    <x v="116"/>
    <s v="A"/>
    <s v="01"/>
    <s v="Revisión de las erogaciones en materia de gasto con base en el presupuesto de egresos"/>
    <s v="6"/>
    <s v="152"/>
    <s v="O16"/>
    <s v="E163"/>
    <m/>
    <s v="1507"/>
    <s v="DIRECCIÓN DE NÓMINA"/>
    <s v="M"/>
    <s v="91"/>
    <n v="1"/>
    <s v="1"/>
    <s v="1221"/>
    <s v="SUELDO PARA PERSONAL EVENTUAL"/>
    <n v="150125"/>
    <m/>
    <m/>
    <n v="163680"/>
    <m/>
    <s v="ENERO"/>
    <n v="163680"/>
    <m/>
    <m/>
    <m/>
    <m/>
    <m/>
    <m/>
    <m/>
    <m/>
    <m/>
    <m/>
    <m/>
    <n v="163680"/>
    <m/>
    <n v="45"/>
  </r>
  <r>
    <s v="3111115076152O16E16330C02A01M9111311150125993"/>
    <n v="31111"/>
    <s v="15"/>
    <s v="TESORERÍA"/>
    <s v="30C02A01"/>
    <s v="30"/>
    <x v="12"/>
    <s v="C"/>
    <s v="02"/>
    <x v="116"/>
    <s v="A"/>
    <s v="01"/>
    <s v="Revisión de las erogaciones en materia de gasto con base en el presupuesto de egresos"/>
    <s v="6"/>
    <s v="152"/>
    <s v="O16"/>
    <s v="E163"/>
    <m/>
    <s v="1507"/>
    <s v="DIRECCIÓN DE NÓMINA"/>
    <s v="M"/>
    <s v="91"/>
    <n v="1"/>
    <s v="1"/>
    <s v="1311"/>
    <s v="PRIMAS POR AÑOS DE SERVICIOS EFECTIVOS PRESTADOS"/>
    <n v="150125"/>
    <m/>
    <m/>
    <n v="133973.51999999999"/>
    <m/>
    <s v="ENERO"/>
    <n v="133973.51999999999"/>
    <m/>
    <m/>
    <m/>
    <m/>
    <m/>
    <m/>
    <m/>
    <m/>
    <m/>
    <m/>
    <m/>
    <n v="133973.51999999999"/>
    <m/>
    <n v="45"/>
  </r>
  <r>
    <s v="3111115076152O16E16330C02A01M9111321150125993"/>
    <n v="31111"/>
    <s v="15"/>
    <s v="TESORERÍA"/>
    <s v="30C02A01"/>
    <s v="30"/>
    <x v="12"/>
    <s v="C"/>
    <s v="02"/>
    <x v="116"/>
    <s v="A"/>
    <s v="01"/>
    <s v="Revisión de las erogaciones en materia de gasto con base en el presupuesto de egresos"/>
    <s v="6"/>
    <s v="152"/>
    <s v="O16"/>
    <s v="E163"/>
    <m/>
    <s v="1507"/>
    <s v="DIRECCIÓN DE NÓMINA"/>
    <s v="M"/>
    <s v="91"/>
    <n v="1"/>
    <s v="1"/>
    <s v="1321"/>
    <s v="PRIMAS DE VACACIONES, DOMINICAL Y GRATIFICACIÓN DE FIN DE AÑO"/>
    <n v="150125"/>
    <m/>
    <m/>
    <n v="668712.13"/>
    <m/>
    <s v="ENERO"/>
    <n v="668712.13"/>
    <m/>
    <m/>
    <m/>
    <m/>
    <m/>
    <m/>
    <m/>
    <m/>
    <m/>
    <m/>
    <m/>
    <n v="668712.13"/>
    <m/>
    <n v="45"/>
  </r>
  <r>
    <s v="3111115076152O16E16330C02A01M9111321150125993"/>
    <n v="31111"/>
    <s v="15"/>
    <s v="TESORERÍA"/>
    <s v="30C02A01"/>
    <s v="30"/>
    <x v="12"/>
    <s v="C"/>
    <s v="02"/>
    <x v="116"/>
    <s v="A"/>
    <s v="01"/>
    <s v="Revisión de las erogaciones en materia de gasto con base en el presupuesto de egresos"/>
    <s v="6"/>
    <s v="152"/>
    <s v="O16"/>
    <s v="E163"/>
    <m/>
    <s v="1507"/>
    <s v="DIRECCIÓN DE NÓMINA"/>
    <s v="M"/>
    <s v="91"/>
    <n v="1"/>
    <s v="1"/>
    <s v="1321"/>
    <s v="PRIMAS DE VACACIONES, DOMINICAL Y GRATIFICACIÓN DE FIN DE AÑO"/>
    <n v="150125"/>
    <m/>
    <m/>
    <n v="20700"/>
    <m/>
    <s v="ENERO"/>
    <n v="20700"/>
    <m/>
    <m/>
    <m/>
    <m/>
    <m/>
    <m/>
    <m/>
    <m/>
    <m/>
    <m/>
    <m/>
    <n v="20700"/>
    <m/>
    <n v="45"/>
  </r>
  <r>
    <s v="3111115076152O16E16330C02A01M9111411150125993"/>
    <n v="31111"/>
    <s v="15"/>
    <s v="TESORERÍA"/>
    <s v="30C02A01"/>
    <s v="30"/>
    <x v="12"/>
    <s v="C"/>
    <s v="02"/>
    <x v="116"/>
    <s v="A"/>
    <s v="01"/>
    <s v="Revisión de las erogaciones en materia de gasto con base en el presupuesto de egresos"/>
    <s v="6"/>
    <s v="152"/>
    <s v="O16"/>
    <s v="E163"/>
    <m/>
    <s v="1507"/>
    <s v="DIRECCIÓN DE NÓMINA"/>
    <s v="M"/>
    <s v="91"/>
    <n v="1"/>
    <s v="1"/>
    <s v="1411"/>
    <s v="APORTACIONES DE SEGURIDAD SOCIAL"/>
    <n v="150125"/>
    <m/>
    <m/>
    <n v="1050486"/>
    <m/>
    <s v="ENERO"/>
    <n v="1050486"/>
    <m/>
    <m/>
    <m/>
    <m/>
    <m/>
    <m/>
    <m/>
    <m/>
    <m/>
    <m/>
    <m/>
    <n v="1050486"/>
    <m/>
    <n v="45"/>
  </r>
  <r>
    <s v="3111115076152O16E16330C02A01M9111411150125993"/>
    <n v="31111"/>
    <s v="15"/>
    <s v="TESORERÍA"/>
    <s v="30C02A01"/>
    <s v="30"/>
    <x v="12"/>
    <s v="C"/>
    <s v="02"/>
    <x v="116"/>
    <s v="A"/>
    <s v="01"/>
    <s v="Revisión de las erogaciones en materia de gasto con base en el presupuesto de egresos"/>
    <s v="6"/>
    <s v="152"/>
    <s v="O16"/>
    <s v="E163"/>
    <m/>
    <s v="1507"/>
    <s v="DIRECCIÓN DE NÓMINA"/>
    <s v="M"/>
    <s v="91"/>
    <n v="1"/>
    <s v="1"/>
    <s v="1411"/>
    <s v="APORTACIONES DE SEGURIDAD SOCIAL"/>
    <n v="150125"/>
    <m/>
    <m/>
    <n v="35769.600000000006"/>
    <m/>
    <s v="ENERO"/>
    <n v="35769.600000000006"/>
    <m/>
    <m/>
    <m/>
    <m/>
    <m/>
    <m/>
    <m/>
    <m/>
    <m/>
    <m/>
    <m/>
    <n v="35769.600000000006"/>
    <m/>
    <n v="45"/>
  </r>
  <r>
    <s v="3111115076152O16E16330C02A01M9111421150125993"/>
    <n v="31111"/>
    <s v="15"/>
    <s v="TESORERÍA"/>
    <s v="30C02A01"/>
    <s v="30"/>
    <x v="12"/>
    <s v="C"/>
    <s v="02"/>
    <x v="116"/>
    <s v="A"/>
    <s v="01"/>
    <s v="Revisión de las erogaciones en materia de gasto con base en el presupuesto de egresos"/>
    <s v="6"/>
    <s v="152"/>
    <s v="O16"/>
    <s v="E163"/>
    <m/>
    <s v="1507"/>
    <s v="DIRECCIÓN DE NÓMINA"/>
    <s v="M"/>
    <s v="91"/>
    <n v="1"/>
    <s v="1"/>
    <s v="1421"/>
    <s v="APORTACIONES A FONDOS DE VIVIENDA"/>
    <n v="150125"/>
    <m/>
    <m/>
    <n v="131310.72"/>
    <m/>
    <s v="ENERO"/>
    <n v="131310.72"/>
    <m/>
    <m/>
    <m/>
    <m/>
    <m/>
    <m/>
    <m/>
    <m/>
    <m/>
    <m/>
    <m/>
    <n v="131310.72"/>
    <m/>
    <n v="45"/>
  </r>
  <r>
    <s v="3111115076152O16E16330C02A01M9111421150125993"/>
    <n v="31111"/>
    <s v="15"/>
    <s v="TESORERÍA"/>
    <s v="30C02A01"/>
    <s v="30"/>
    <x v="12"/>
    <s v="C"/>
    <s v="02"/>
    <x v="116"/>
    <s v="A"/>
    <s v="01"/>
    <s v="Revisión de las erogaciones en materia de gasto con base en el presupuesto de egresos"/>
    <s v="6"/>
    <s v="152"/>
    <s v="O16"/>
    <s v="E163"/>
    <m/>
    <s v="1507"/>
    <s v="DIRECCIÓN DE NÓMINA"/>
    <s v="M"/>
    <s v="91"/>
    <n v="1"/>
    <s v="1"/>
    <s v="1421"/>
    <s v="APORTACIONES A FONDOS DE VIVIENDA"/>
    <n v="150125"/>
    <m/>
    <m/>
    <n v="4471.2000000000007"/>
    <m/>
    <s v="ENERO"/>
    <n v="4471.2000000000007"/>
    <m/>
    <m/>
    <m/>
    <m/>
    <m/>
    <m/>
    <m/>
    <m/>
    <m/>
    <m/>
    <m/>
    <n v="4471.2000000000007"/>
    <m/>
    <n v="45"/>
  </r>
  <r>
    <s v="3111115076152O16E16330C02A01M9111431150125993"/>
    <n v="31111"/>
    <s v="15"/>
    <s v="TESORERÍA"/>
    <s v="30C02A01"/>
    <s v="30"/>
    <x v="12"/>
    <s v="C"/>
    <s v="02"/>
    <x v="116"/>
    <s v="A"/>
    <s v="01"/>
    <s v="Revisión de las erogaciones en materia de gasto con base en el presupuesto de egresos"/>
    <s v="6"/>
    <s v="152"/>
    <s v="O16"/>
    <s v="E163"/>
    <m/>
    <s v="1507"/>
    <s v="DIRECCIÓN DE NÓMINA"/>
    <s v="M"/>
    <s v="91"/>
    <n v="1"/>
    <s v="1"/>
    <s v="1431"/>
    <s v="APORTACIONES AL SISTEMA PARA EL RETIRO"/>
    <n v="150125"/>
    <m/>
    <m/>
    <n v="87540.479999999996"/>
    <m/>
    <s v="ENERO"/>
    <n v="87540.479999999996"/>
    <m/>
    <m/>
    <m/>
    <m/>
    <m/>
    <m/>
    <m/>
    <m/>
    <m/>
    <m/>
    <m/>
    <n v="87540.479999999996"/>
    <m/>
    <n v="45"/>
  </r>
  <r>
    <s v="3111115076152O16E16330C02A01M9111431150125993"/>
    <n v="31111"/>
    <s v="15"/>
    <s v="TESORERÍA"/>
    <s v="30C02A01"/>
    <s v="30"/>
    <x v="12"/>
    <s v="C"/>
    <s v="02"/>
    <x v="116"/>
    <s v="A"/>
    <s v="01"/>
    <s v="Revisión de las erogaciones en materia de gasto con base en el presupuesto de egresos"/>
    <s v="6"/>
    <s v="152"/>
    <s v="O16"/>
    <s v="E163"/>
    <m/>
    <s v="1507"/>
    <s v="DIRECCIÓN DE NÓMINA"/>
    <s v="M"/>
    <s v="91"/>
    <n v="1"/>
    <s v="1"/>
    <s v="1431"/>
    <s v="APORTACIONES AL SISTEMA PARA EL RETIRO"/>
    <n v="150125"/>
    <m/>
    <m/>
    <n v="2980.8"/>
    <m/>
    <s v="ENERO"/>
    <n v="2980.8"/>
    <m/>
    <m/>
    <m/>
    <m/>
    <m/>
    <m/>
    <m/>
    <m/>
    <m/>
    <m/>
    <m/>
    <n v="2980.8"/>
    <m/>
    <n v="45"/>
  </r>
  <r>
    <s v="3111115076152O16E16330C02A01M9112141110125993"/>
    <n v="31111"/>
    <s v="15"/>
    <s v="TESORERÍA"/>
    <s v="30C02A01"/>
    <s v="30"/>
    <x v="12"/>
    <s v="C"/>
    <s v="02"/>
    <x v="116"/>
    <s v="A"/>
    <s v="01"/>
    <s v="Revisión de las erogaciones en materia de gasto con base en el presupuesto de egresos"/>
    <s v="6"/>
    <s v="152"/>
    <s v="O16"/>
    <s v="E163"/>
    <m/>
    <s v="1507"/>
    <s v="DIRECCIÓN DE NÓMINA"/>
    <s v="M"/>
    <s v="91"/>
    <n v="1"/>
    <s v="2"/>
    <n v="2141"/>
    <s v="MATERIALES, ÚTILES Y EQUIPOS MENORES DE TECNOLOGÍAS DE LA INFORMACIÓN Y COMUNICACIONES"/>
    <n v="110125"/>
    <n v="3000"/>
    <m/>
    <n v="3000"/>
    <s v="Memorias USB "/>
    <s v="FEBRERO"/>
    <m/>
    <n v="3000"/>
    <m/>
    <m/>
    <m/>
    <m/>
    <m/>
    <m/>
    <m/>
    <m/>
    <m/>
    <m/>
    <n v="3000"/>
    <m/>
    <n v="45"/>
  </r>
  <r>
    <s v="3111115076152O16E16330C02A02M9113171110125993"/>
    <n v="31111"/>
    <s v="15"/>
    <s v="TESORERÍA"/>
    <s v="30C02A02"/>
    <s v="30"/>
    <x v="12"/>
    <s v="C"/>
    <s v="02"/>
    <x v="116"/>
    <s v="A"/>
    <s v="02"/>
    <s v="Realización del trámite de nómina a servidores públicos del ayuntamiento de Guadalajara "/>
    <s v="6"/>
    <s v="152"/>
    <s v="O16"/>
    <s v="E163"/>
    <m/>
    <s v="1507"/>
    <s v="DIRECCIÓN DE NÓMINA"/>
    <s v="M"/>
    <s v="91"/>
    <n v="1"/>
    <s v="3"/>
    <n v="3171"/>
    <s v="SERVICIOS DE ACCESO DE INTERNET, REDES Y PROCESAMIENTO DE INFORMACIÓN"/>
    <n v="110125"/>
    <n v="300000"/>
    <m/>
    <n v="300000"/>
    <s v="(IRREDUCTIBLE), Timbrado de nomina FISCAL CFDI"/>
    <s v="ENERO"/>
    <n v="300000"/>
    <m/>
    <m/>
    <m/>
    <m/>
    <m/>
    <m/>
    <m/>
    <m/>
    <m/>
    <m/>
    <m/>
    <n v="300000"/>
    <m/>
    <n v="45"/>
  </r>
  <r>
    <s v="3111115076152O16E16330C02A02M9125111110125993"/>
    <n v="31111"/>
    <s v="15"/>
    <s v="TESORERÍA"/>
    <s v="30C02A02"/>
    <s v="30"/>
    <x v="12"/>
    <s v="C"/>
    <s v="02"/>
    <x v="116"/>
    <s v="A"/>
    <s v="02"/>
    <s v="Realización del trámite de nómina a servidores públicos del ayuntamiento de Guadalajara "/>
    <s v="6"/>
    <s v="152"/>
    <s v="O16"/>
    <s v="E163"/>
    <m/>
    <s v="1507"/>
    <s v="DIRECCIÓN DE NÓMINA"/>
    <s v="M"/>
    <s v="91"/>
    <n v="2"/>
    <s v="5"/>
    <n v="5111"/>
    <s v="MUEBLES DE OFICINA Y ESTANTERÍA"/>
    <n v="110125"/>
    <n v="40000"/>
    <n v="-20000"/>
    <n v="20000"/>
    <s v="Sillas para cambio de obsoletas"/>
    <s v="FEBRERO"/>
    <m/>
    <n v="20000"/>
    <m/>
    <m/>
    <m/>
    <m/>
    <m/>
    <m/>
    <m/>
    <m/>
    <m/>
    <m/>
    <n v="20000"/>
    <m/>
    <n v="45"/>
  </r>
  <r>
    <s v="3111115076152O16E16330C02A02M9112941110125993"/>
    <n v="31111"/>
    <s v="15"/>
    <s v="TESORERÍA"/>
    <s v="30C02A02"/>
    <s v="30"/>
    <x v="12"/>
    <s v="C"/>
    <s v="02"/>
    <x v="116"/>
    <s v="A"/>
    <s v="02"/>
    <s v="Realización del trámite de nómina a servidores públicos del ayuntamiento de Guadalajara "/>
    <s v="6"/>
    <s v="152"/>
    <s v="O16"/>
    <s v="E163"/>
    <m/>
    <s v="1507"/>
    <s v="DIRECCIÓN DE NÓMINA"/>
    <s v="M"/>
    <s v="91"/>
    <n v="1"/>
    <s v="2"/>
    <n v="2941"/>
    <s v="REFACCIONES Y ACCESORIOS MENORES DE EQUIPO DE CÓMPUTO Y TECNOLOGÍAS DE LA INFORMACIÓN"/>
    <n v="110125"/>
    <n v="28000"/>
    <m/>
    <n v="28000"/>
    <s v="No Break"/>
    <s v="ENERO"/>
    <n v="28000"/>
    <m/>
    <m/>
    <m/>
    <m/>
    <m/>
    <m/>
    <m/>
    <m/>
    <m/>
    <m/>
    <m/>
    <n v="28000"/>
    <m/>
    <n v="45"/>
  </r>
  <r>
    <s v="3111108032251O03E03427C02A01E9113361110125993"/>
    <n v="31111"/>
    <s v="08"/>
    <s v="COORDINACIÓN GENERAL DE CONSTRUCCIÓN DE LA COMUNIDAD"/>
    <s v="27C02A01"/>
    <s v="27"/>
    <x v="22"/>
    <s v="C"/>
    <s v="02"/>
    <x v="53"/>
    <s v="A"/>
    <s v="01"/>
    <s v="Gestión de asesorías para los alumnos con rezago"/>
    <s v="2"/>
    <s v="251"/>
    <s v="O03"/>
    <s v="E034"/>
    <m/>
    <s v="0803"/>
    <s v="DIRECCIÓN DE EDUCACIÓN"/>
    <s v="E"/>
    <s v="91"/>
    <n v="1"/>
    <s v="3"/>
    <n v="3361"/>
    <s v="SERVICIOS DE APOYO ADMINISTRATIVO, TRADUCCIÓN, FOTOCOPIADO E IMPRESIÓN"/>
    <n v="110125"/>
    <n v="24000"/>
    <m/>
    <n v="24000"/>
    <s v="Pago, mediante requisición, de servicios de impresión de material para la difusión del programa ABC: 15,000 volantes, 8 banners, 150 lonas y reconocimientos para los alumnos certificados en el programa ABC y del programa Preparatoria Abierta Guadalajara, en beneficio de 6,000 personas"/>
    <s v="FEBRERO"/>
    <m/>
    <n v="24000"/>
    <m/>
    <m/>
    <m/>
    <m/>
    <m/>
    <m/>
    <m/>
    <m/>
    <m/>
    <m/>
    <n v="24000"/>
    <m/>
    <n v="45"/>
  </r>
  <r>
    <s v="3111115076152O16E16330C02A02M9112111110125993"/>
    <n v="31111"/>
    <s v="15"/>
    <s v="TESORERÍA"/>
    <s v="30C02A02"/>
    <s v="30"/>
    <x v="12"/>
    <s v="C"/>
    <s v="02"/>
    <x v="116"/>
    <s v="A"/>
    <s v="02"/>
    <s v="Realización del trámite de nómina a servidores públicos del ayuntamiento de Guadalajara "/>
    <s v="6"/>
    <s v="152"/>
    <s v="O16"/>
    <s v="E163"/>
    <m/>
    <s v="1507"/>
    <s v="DIRECCIÓN DE NÓMINA"/>
    <s v="M"/>
    <s v="91"/>
    <n v="1"/>
    <s v="2"/>
    <n v="2111"/>
    <s v="MATERIALES, ÚTILES Y EQUIPOS MENORES DE OFICINA"/>
    <n v="110125"/>
    <n v="10000"/>
    <m/>
    <n v="10000"/>
    <s v="Cajas de alta resistencia para archivo"/>
    <s v="ENERO"/>
    <n v="10000"/>
    <m/>
    <m/>
    <m/>
    <m/>
    <m/>
    <m/>
    <m/>
    <m/>
    <m/>
    <m/>
    <m/>
    <n v="10000"/>
    <m/>
    <n v="45"/>
  </r>
  <r>
    <s v="3111115016152O16E16229C03A01M15124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31"/>
    <s v="CAL, YESO Y PRODUCTOS DE YESO"/>
    <n v="110125"/>
    <n v="105000"/>
    <n v="-104500"/>
    <n v="500"/>
    <s v="PLAFONES "/>
    <s v="ENERO"/>
    <n v="500"/>
    <m/>
    <m/>
    <m/>
    <m/>
    <m/>
    <m/>
    <m/>
    <m/>
    <m/>
    <m/>
    <m/>
    <n v="500"/>
    <m/>
    <n v="45"/>
  </r>
  <r>
    <s v="3111115016152O16E16229C03A01M151216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161"/>
    <s v="MATERIAL DE LIMPIEZA"/>
    <n v="110125"/>
    <n v="60000"/>
    <n v="-59500"/>
    <n v="500"/>
    <s v="MATERIAL PARA LA LIMPIEZA (FONDO REVOLVENTE)"/>
    <s v="FEBRERO"/>
    <m/>
    <n v="500"/>
    <m/>
    <m/>
    <m/>
    <m/>
    <m/>
    <m/>
    <m/>
    <m/>
    <m/>
    <m/>
    <n v="500"/>
    <m/>
    <n v="45"/>
  </r>
  <r>
    <s v="3111115076152O16E16330C02A03M9113981110125993"/>
    <n v="31111"/>
    <s v="15"/>
    <s v="TESORERÍA"/>
    <s v="30C02A03"/>
    <s v="30"/>
    <x v="12"/>
    <s v="C"/>
    <s v="02"/>
    <x v="116"/>
    <s v="A"/>
    <s v="03"/>
    <s v="Realización del trámite de pagos de retenciones y aportaciones patronales"/>
    <s v="6"/>
    <s v="152"/>
    <s v="O16"/>
    <s v="E163"/>
    <m/>
    <s v="1507"/>
    <s v="DIRECCIÓN DE NÓMINA"/>
    <s v="M"/>
    <s v="91"/>
    <n v="1"/>
    <s v="3"/>
    <n v="3981"/>
    <s v="IMPUESTO SOBRE NÓMINAS Y OTROS QUE SE DERIVEN DE UNA RELACIÓN LABORAL"/>
    <n v="110125"/>
    <n v="150000000"/>
    <m/>
    <n v="150000000"/>
    <s v="(IRREDUCTIBLE), Impuestos sudbsidio ISR"/>
    <s v="ENERO"/>
    <n v="150000000"/>
    <m/>
    <m/>
    <m/>
    <m/>
    <m/>
    <m/>
    <m/>
    <m/>
    <m/>
    <m/>
    <m/>
    <n v="150000000"/>
    <m/>
    <n v="45"/>
  </r>
  <r>
    <s v="3111115076152O16E16330C02A03M9113721110125993"/>
    <n v="31111"/>
    <s v="15"/>
    <s v="TESORERÍA"/>
    <s v="30C02A03"/>
    <s v="30"/>
    <x v="12"/>
    <s v="C"/>
    <s v="02"/>
    <x v="116"/>
    <s v="A"/>
    <s v="03"/>
    <s v="Realización del trámite de pagos de retenciones y aportaciones patronales"/>
    <s v="6"/>
    <s v="152"/>
    <s v="O16"/>
    <s v="E163"/>
    <m/>
    <s v="1507"/>
    <s v="DIRECCIÓN DE NÓMINA"/>
    <s v="M"/>
    <s v="91"/>
    <n v="1"/>
    <s v="3"/>
    <n v="3721"/>
    <s v="PASAJES TERRESTRES"/>
    <n v="110125"/>
    <n v="6000"/>
    <m/>
    <n v="6000"/>
    <s v="Traslado de Personal (FONDO REVOLVENTE)"/>
    <s v="ENERO"/>
    <n v="6000"/>
    <m/>
    <m/>
    <m/>
    <m/>
    <m/>
    <m/>
    <m/>
    <m/>
    <m/>
    <m/>
    <m/>
    <n v="6000"/>
    <m/>
    <n v="45"/>
  </r>
  <r>
    <s v="3111115016152O16E16229C03A01M151352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521"/>
    <s v="INSTALACIÓN, REPARACIÓN Y MANTENIMIENTO DE MOBILIARIO Y EQUIPO DE ADMINISTRACIÓN, EDUCACIONAL Y RECREATIVO"/>
    <n v="110125"/>
    <n v="50000"/>
    <m/>
    <n v="50000"/>
    <s v="RECARGA, MANTENIMIENTO Y REVISON DE EXTINTORES"/>
    <s v="ENERO"/>
    <n v="50000"/>
    <m/>
    <m/>
    <m/>
    <m/>
    <m/>
    <m/>
    <m/>
    <m/>
    <m/>
    <m/>
    <m/>
    <n v="50000"/>
    <m/>
    <n v="45"/>
  </r>
  <r>
    <s v="3111115016152O16E16229C03A01M151214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141"/>
    <s v="MATERIALES, ÚTILES Y EQUIPOS MENORES DE TECNOLOGÍAS DE LA INFORMACIÓN Y COMUNICACIONES"/>
    <n v="110125"/>
    <n v="43300"/>
    <n v="-25000"/>
    <n v="18300"/>
    <s v="TONER impresoras propiedad del muncipio, USB"/>
    <s v="FEBRERO"/>
    <m/>
    <n v="18300"/>
    <m/>
    <m/>
    <m/>
    <m/>
    <m/>
    <m/>
    <m/>
    <m/>
    <m/>
    <m/>
    <n v="18300"/>
    <m/>
    <n v="45"/>
  </r>
  <r>
    <s v="3111115016152O16E16229C03A01M151248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81"/>
    <s v="MATERIALES COMPLEMENTARIOS"/>
    <n v="110125"/>
    <n v="40000"/>
    <m/>
    <n v="40000"/>
    <s v="PERSIANAS PARA CAMBIO Y PELICULA PLASTICA"/>
    <s v="ENERO"/>
    <n v="40000"/>
    <m/>
    <m/>
    <m/>
    <m/>
    <m/>
    <m/>
    <m/>
    <m/>
    <m/>
    <m/>
    <m/>
    <n v="40000"/>
    <m/>
    <n v="45"/>
  </r>
  <r>
    <s v="3111115016152O16E16229C03A01M151246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61"/>
    <s v="MATERIAL ELÉCTRICO Y ELECTRÓNICO"/>
    <n v="110125"/>
    <n v="34000"/>
    <n v="-20000"/>
    <n v="14000"/>
    <s v="EXTENSION ELECTRICA, MULTICONTACTO, ADAPTADOR DE VOLTAJE, REGULADORES"/>
    <s v="ENERO"/>
    <n v="14000"/>
    <m/>
    <m/>
    <m/>
    <m/>
    <m/>
    <m/>
    <m/>
    <m/>
    <m/>
    <m/>
    <m/>
    <n v="14000"/>
    <m/>
    <n v="45"/>
  </r>
  <r>
    <s v="3111115016152O16E16229C03A01M151249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91"/>
    <s v="OTROS MATERIALES Y ARTÍCULOS DE CONSTRUCCIÓN Y REPARACIÓN"/>
    <n v="110125"/>
    <n v="30000"/>
    <n v="-29500"/>
    <n v="500"/>
    <s v="AFLOJATODO, IMPERMIABILIZANTE, PEGAMENTO INDUSTRIAL (FONDO REVOLVENTE)"/>
    <s v="ENERO"/>
    <n v="500"/>
    <m/>
    <m/>
    <m/>
    <m/>
    <m/>
    <m/>
    <m/>
    <m/>
    <m/>
    <m/>
    <m/>
    <n v="500"/>
    <m/>
    <n v="45"/>
  </r>
  <r>
    <s v="3111115016152O16E16229C03A01M15127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711"/>
    <s v="VESTUARIO Y UNIFORMES"/>
    <n v="110125"/>
    <n v="30000"/>
    <n v="-29500"/>
    <n v="500"/>
    <s v="UNIFORMES PARA EL PERSONAL DEL ASEO"/>
    <s v="ENERO"/>
    <n v="500"/>
    <m/>
    <m/>
    <m/>
    <m/>
    <m/>
    <m/>
    <m/>
    <m/>
    <m/>
    <m/>
    <m/>
    <n v="500"/>
    <m/>
    <n v="45"/>
  </r>
  <r>
    <s v="3111115076152O16E16330C02A03M9113181110125993"/>
    <n v="31111"/>
    <s v="15"/>
    <s v="TESORERÍA"/>
    <s v="30C02A03"/>
    <s v="30"/>
    <x v="12"/>
    <s v="C"/>
    <s v="02"/>
    <x v="116"/>
    <s v="A"/>
    <s v="03"/>
    <s v="Realización del trámite de pagos de retenciones y aportaciones patronales"/>
    <s v="6"/>
    <s v="152"/>
    <s v="O16"/>
    <s v="E163"/>
    <m/>
    <s v="1507"/>
    <s v="DIRECCIÓN DE NÓMINA"/>
    <s v="M"/>
    <s v="91"/>
    <n v="1"/>
    <s v="3"/>
    <n v="3181"/>
    <s v="SERVICIOS POSTALES Y TELEGRÁFICOS"/>
    <n v="110125"/>
    <n v="5000"/>
    <m/>
    <n v="5000"/>
    <s v="Paqueteria (FONDO REVOLVENTE)"/>
    <s v="ENERO"/>
    <n v="5000"/>
    <m/>
    <m/>
    <m/>
    <m/>
    <m/>
    <m/>
    <m/>
    <m/>
    <m/>
    <m/>
    <m/>
    <n v="5000"/>
    <m/>
    <n v="45"/>
  </r>
  <r>
    <s v="3111115056152O16E16330C03A01M911341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3"/>
    <n v="3411"/>
    <s v="SERVICIOS FINANCIEROS Y BANCARIOS"/>
    <n v="110125"/>
    <n v="30000000"/>
    <m/>
    <n v="30000000"/>
    <s v="(IRREDUCTIBLE), COMISIONES BANCARIAS"/>
    <s v="ENERO"/>
    <n v="30000000"/>
    <m/>
    <m/>
    <m/>
    <m/>
    <m/>
    <m/>
    <m/>
    <m/>
    <m/>
    <m/>
    <m/>
    <n v="30000000"/>
    <m/>
    <n v="45"/>
  </r>
  <r>
    <s v="3111115056152O16E16330C03A01M911131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311"/>
    <s v="PRIMAS POR AÑOS DE SERVICIOS EFECTIVOS PRESTADOS"/>
    <n v="150125"/>
    <m/>
    <m/>
    <n v="182067.36000000002"/>
    <m/>
    <s v="ENERO"/>
    <n v="182067.36000000002"/>
    <m/>
    <m/>
    <m/>
    <m/>
    <m/>
    <m/>
    <m/>
    <m/>
    <m/>
    <m/>
    <m/>
    <n v="182067.36000000002"/>
    <m/>
    <n v="45"/>
  </r>
  <r>
    <s v="3111115056152O16E16330C03A01M911132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321"/>
    <s v="PRIMAS DE VACACIONES, DOMINICAL Y GRATIFICACIÓN DE FIN DE AÑO"/>
    <n v="150125"/>
    <m/>
    <m/>
    <n v="807770.41"/>
    <m/>
    <s v="ENERO"/>
    <n v="807770.41"/>
    <m/>
    <m/>
    <m/>
    <m/>
    <m/>
    <m/>
    <m/>
    <m/>
    <m/>
    <m/>
    <m/>
    <n v="807770.41"/>
    <m/>
    <n v="45"/>
  </r>
  <r>
    <s v="3111115056152O16E16330C03A01M911141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411"/>
    <s v="APORTACIONES DE SEGURIDAD SOCIAL"/>
    <n v="150125"/>
    <m/>
    <m/>
    <n v="1268933.76"/>
    <m/>
    <s v="ENERO"/>
    <n v="1268933.76"/>
    <m/>
    <m/>
    <m/>
    <m/>
    <m/>
    <m/>
    <m/>
    <m/>
    <m/>
    <m/>
    <m/>
    <n v="1268933.76"/>
    <m/>
    <n v="45"/>
  </r>
  <r>
    <s v="3111115056152O16E16330C03A01M911142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421"/>
    <s v="APORTACIONES A FONDOS DE VIVIENDA"/>
    <n v="150125"/>
    <m/>
    <m/>
    <n v="158616.72"/>
    <m/>
    <s v="ENERO"/>
    <n v="158616.72"/>
    <m/>
    <m/>
    <m/>
    <m/>
    <m/>
    <m/>
    <m/>
    <m/>
    <m/>
    <m/>
    <m/>
    <n v="158616.72"/>
    <m/>
    <n v="45"/>
  </r>
  <r>
    <s v="3111115056152O16E16330C03A01M911143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431"/>
    <s v="APORTACIONES AL SISTEMA PARA EL RETIRO"/>
    <n v="150125"/>
    <m/>
    <m/>
    <n v="105744.48000000001"/>
    <m/>
    <s v="ENERO"/>
    <n v="105744.48000000001"/>
    <m/>
    <m/>
    <m/>
    <m/>
    <m/>
    <m/>
    <m/>
    <m/>
    <m/>
    <m/>
    <m/>
    <n v="105744.48000000001"/>
    <m/>
    <n v="45"/>
  </r>
  <r>
    <s v="3111115056152O16E16330C03A01M912511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2"/>
    <s v="5"/>
    <n v="5111"/>
    <s v="MUEBLES DE OFICINA Y ESTANTERÍA"/>
    <n v="110125"/>
    <n v="24500"/>
    <n v="-12250"/>
    <n v="12250"/>
    <s v="SILLAS EJECUTIVAS CON BRAZOS PARA CAMBIO DE OBSOLETAS"/>
    <s v="ENERO"/>
    <n v="12250"/>
    <m/>
    <m/>
    <m/>
    <m/>
    <m/>
    <m/>
    <m/>
    <m/>
    <m/>
    <m/>
    <m/>
    <n v="12250"/>
    <m/>
    <n v="45"/>
  </r>
  <r>
    <s v="3111115016152O16E16229C03A01M151353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531"/>
    <s v="INSTALACIÓN, REPARACIÓN Y MANTENIMIENTO DE EQUIPO DE CÓMPUTO Y TECNOLOGÍA DE LA INFORMACIÓN"/>
    <n v="110125"/>
    <n v="30000"/>
    <m/>
    <n v="30000"/>
    <s v="MANTENIMIENTO DE CAMARAS DE VIGILANCIA"/>
    <s v="FEBRERO"/>
    <m/>
    <n v="30000"/>
    <m/>
    <m/>
    <m/>
    <m/>
    <m/>
    <m/>
    <m/>
    <m/>
    <m/>
    <m/>
    <n v="30000"/>
    <m/>
    <n v="45"/>
  </r>
  <r>
    <s v="3111115016152O16E16229C03A01M1513751110125993"/>
    <n v="31111"/>
    <s v="15"/>
    <s v="TESORERÍA"/>
    <s v="29C03A01"/>
    <s v="29"/>
    <x v="1"/>
    <s v="C"/>
    <s v="03"/>
    <x v="73"/>
    <s v="A"/>
    <s v="01"/>
    <s v="Gestión de equipamiento para las funciones propias de la Tesorería y sus Direcciones"/>
    <s v="6"/>
    <s v="152"/>
    <s v="O16"/>
    <s v="E162"/>
    <m/>
    <n v="1501"/>
    <s v="ENLACE ADMINISTRATIVO DE TESORERÍA"/>
    <s v="M"/>
    <s v="15"/>
    <n v="1"/>
    <s v="3"/>
    <n v="3751"/>
    <s v="VIÁTICOS EN EL PAÍS"/>
    <n v="110125"/>
    <n v="25000"/>
    <m/>
    <n v="25000"/>
    <s v="VIAJES AEREOS"/>
    <s v="ENERO"/>
    <n v="25000"/>
    <m/>
    <m/>
    <m/>
    <m/>
    <m/>
    <m/>
    <m/>
    <m/>
    <m/>
    <m/>
    <m/>
    <n v="25000"/>
    <m/>
    <n v="45"/>
  </r>
  <r>
    <s v="3111115016152O16E16229C03A01M151292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21"/>
    <s v="REFACCIONES Y ACCESORIOS MENORES DE EDIFICIOS"/>
    <n v="110125"/>
    <n v="23000"/>
    <n v="-22500"/>
    <n v="500"/>
    <s v="CERRADURAS PARA PUERTAS"/>
    <s v="ENERO"/>
    <n v="500"/>
    <m/>
    <m/>
    <m/>
    <m/>
    <m/>
    <m/>
    <m/>
    <m/>
    <m/>
    <m/>
    <m/>
    <n v="500"/>
    <m/>
    <n v="45"/>
  </r>
  <r>
    <s v="3111115056152O16E16330C03A01M911211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2"/>
    <n v="2111"/>
    <s v="MATERIALES, ÚTILES Y EQUIPOS MENORES DE OFICINA"/>
    <n v="110125"/>
    <n v="12000"/>
    <m/>
    <n v="12000"/>
    <s v="CAJAS DE CARTÓN PC 50 PARA ARCHIVO"/>
    <s v="ENERO"/>
    <n v="12000"/>
    <m/>
    <m/>
    <m/>
    <m/>
    <m/>
    <m/>
    <m/>
    <m/>
    <m/>
    <m/>
    <m/>
    <n v="12000"/>
    <m/>
    <n v="45"/>
  </r>
  <r>
    <s v="3111115056152O16E16330C03A01M911214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2"/>
    <n v="2141"/>
    <s v="MATERIALES, ÚTILES Y EQUIPOS MENORES DE TECNOLOGÍAS DE LA INFORMACIÓN Y COMUNICACIONES"/>
    <n v="110125"/>
    <n v="9000"/>
    <m/>
    <n v="9000"/>
    <s v="MEMORIAS USB"/>
    <s v="ENERO"/>
    <n v="9000"/>
    <m/>
    <m/>
    <m/>
    <m/>
    <m/>
    <m/>
    <m/>
    <m/>
    <m/>
    <m/>
    <m/>
    <n v="9000"/>
    <m/>
    <n v="45"/>
  </r>
  <r>
    <s v="3111115056152O16E16330C03A01M911294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2"/>
    <n v="2941"/>
    <s v="REFACCIONES Y ACCESORIOS MENORES DE EQUIPO DE CÓMPUTO Y TECNOLOGÍAS DE LA INFORMACIÓN"/>
    <n v="110125"/>
    <n v="6000"/>
    <m/>
    <n v="6000"/>
    <s v="MOUSES INALÁMBRICOS"/>
    <s v="ENERO"/>
    <n v="6000"/>
    <m/>
    <m/>
    <m/>
    <m/>
    <m/>
    <m/>
    <m/>
    <m/>
    <m/>
    <m/>
    <m/>
    <n v="6000"/>
    <m/>
    <n v="45"/>
  </r>
  <r>
    <s v="3111115056152O16E16330C03A02M9113751110125993"/>
    <n v="31111"/>
    <s v="15"/>
    <s v="TESORERÍA"/>
    <s v="30C03A02"/>
    <s v="30"/>
    <x v="12"/>
    <s v="C"/>
    <s v="03"/>
    <x v="117"/>
    <s v="A"/>
    <s v="02"/>
    <s v="Atención de auditorías"/>
    <s v="6"/>
    <s v="152"/>
    <s v="O16"/>
    <s v="E163"/>
    <m/>
    <s v="1505"/>
    <s v="DIRECCIÓN DE CONTABILIDAD"/>
    <s v="M"/>
    <s v="91"/>
    <n v="1"/>
    <s v="3"/>
    <n v="3751"/>
    <s v="VIÁTICOS EN EL PAÍS"/>
    <n v="110125"/>
    <n v="30000"/>
    <m/>
    <n v="30000"/>
    <s v="VIÁTICOS EN EL PAÍS"/>
    <s v="ENERO"/>
    <n v="30000"/>
    <m/>
    <m/>
    <m/>
    <m/>
    <m/>
    <m/>
    <m/>
    <m/>
    <m/>
    <m/>
    <m/>
    <n v="30000"/>
    <m/>
    <n v="45"/>
  </r>
  <r>
    <s v="3111115056152O16E16330C03A02M9125151110125993"/>
    <n v="31111"/>
    <s v="15"/>
    <s v="TESORERÍA"/>
    <s v="30C03A02"/>
    <s v="30"/>
    <x v="12"/>
    <s v="C"/>
    <s v="03"/>
    <x v="117"/>
    <s v="A"/>
    <s v="02"/>
    <s v="Atención de auditorías"/>
    <s v="6"/>
    <s v="152"/>
    <s v="O16"/>
    <s v="E163"/>
    <m/>
    <s v="1505"/>
    <s v="DIRECCIÓN DE CONTABILIDAD"/>
    <s v="M"/>
    <s v="91"/>
    <n v="2"/>
    <s v="5"/>
    <n v="5151"/>
    <s v="EQUIPO DE CÓMPUTO Y DE TECNOLOGÍAS DE LA INFORMACIÓN"/>
    <n v="110125"/>
    <n v="30000"/>
    <n v="-15000"/>
    <n v="15000"/>
    <s v="COMPUTADORAS DE ESCRITORIO PARA CAMBIO DE OBSOLETAS"/>
    <s v="ENERO"/>
    <n v="15000"/>
    <m/>
    <m/>
    <m/>
    <m/>
    <m/>
    <m/>
    <m/>
    <m/>
    <m/>
    <m/>
    <m/>
    <n v="15000"/>
    <m/>
    <n v="45"/>
  </r>
  <r>
    <s v="3111115016152O16E16229C03A01M151371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711"/>
    <s v="PASAJES AÉREOS"/>
    <n v="110125"/>
    <n v="15000"/>
    <m/>
    <n v="15000"/>
    <s v="VIATICOS EN EL PAIS"/>
    <s v="ENERO"/>
    <n v="15000"/>
    <m/>
    <m/>
    <m/>
    <m/>
    <m/>
    <m/>
    <m/>
    <m/>
    <m/>
    <m/>
    <m/>
    <n v="15000"/>
    <m/>
    <n v="45"/>
  </r>
  <r>
    <s v="3111115056152O16E16330C03A02M9113711110125993"/>
    <n v="31111"/>
    <s v="15"/>
    <s v="TESORERÍA"/>
    <s v="30C03A02"/>
    <s v="30"/>
    <x v="12"/>
    <s v="C"/>
    <s v="03"/>
    <x v="117"/>
    <s v="A"/>
    <s v="02"/>
    <s v="Atención de auditorías"/>
    <s v="6"/>
    <s v="152"/>
    <s v="O16"/>
    <s v="E163"/>
    <m/>
    <s v="1505"/>
    <s v="DIRECCIÓN DE CONTABILIDAD"/>
    <s v="M"/>
    <s v="91"/>
    <n v="1"/>
    <s v="3"/>
    <n v="3711"/>
    <s v="PASAJES AÉREOS"/>
    <n v="110125"/>
    <n v="28000"/>
    <m/>
    <n v="28000"/>
    <s v="PASAJES AÉREOS"/>
    <s v="ENERO"/>
    <n v="28000"/>
    <m/>
    <m/>
    <m/>
    <m/>
    <m/>
    <m/>
    <m/>
    <m/>
    <m/>
    <m/>
    <m/>
    <n v="28000"/>
    <m/>
    <n v="45"/>
  </r>
  <r>
    <s v="3111115016152O16E16229C03A01M151294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41"/>
    <s v="REFACCIONES Y ACCESORIOS MENORES DE EQUIPO DE CÓMPUTO Y TECNOLOGÍAS DE LA INFORMACIÓN"/>
    <n v="110125"/>
    <n v="10500"/>
    <m/>
    <n v="10500"/>
    <s v="DISCOS DUROS DE 1 TERABYTE, MOUSE, TECLADOS"/>
    <s v="ENERO"/>
    <n v="10500"/>
    <m/>
    <m/>
    <m/>
    <m/>
    <m/>
    <m/>
    <m/>
    <m/>
    <m/>
    <m/>
    <m/>
    <n v="10500"/>
    <m/>
    <n v="45"/>
  </r>
  <r>
    <s v="3111115056152O16E16330C03A02M9112211110125993"/>
    <n v="31111"/>
    <s v="15"/>
    <s v="TESORERÍA"/>
    <s v="30C03A02"/>
    <s v="30"/>
    <x v="12"/>
    <s v="C"/>
    <s v="03"/>
    <x v="117"/>
    <s v="A"/>
    <s v="02"/>
    <s v="Atención de auditorías"/>
    <s v="6"/>
    <s v="152"/>
    <s v="O16"/>
    <s v="E163"/>
    <m/>
    <s v="1505"/>
    <s v="DIRECCIÓN DE CONTABILIDAD"/>
    <s v="M"/>
    <s v="91"/>
    <n v="1"/>
    <s v="2"/>
    <n v="2211"/>
    <s v="PRODUCTOS ALIMENTICIOS PARA PERSONAS"/>
    <n v="110125"/>
    <n v="15000"/>
    <m/>
    <n v="15000"/>
    <s v="ALIMENTOS PARA ATENCION DE AUDITORES (FONDO REVOLVENTE)"/>
    <s v="FEBRERO"/>
    <m/>
    <n v="15000"/>
    <m/>
    <m/>
    <m/>
    <m/>
    <m/>
    <m/>
    <m/>
    <m/>
    <m/>
    <m/>
    <n v="15000"/>
    <m/>
    <n v="45"/>
  </r>
  <r>
    <s v="3111115016152O16E16229C03A01M15122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231"/>
    <s v="UTENSILIOS PARA EL SERVICIO DE ALIMENTACIÓN"/>
    <n v="110125"/>
    <n v="10000"/>
    <m/>
    <n v="10000"/>
    <s v="VAJILLAS, JARRAS, UTENSILIOS para equipar el despacho para atencion de visitas (FONDO REVOLVENTE)"/>
    <s v="ENERO"/>
    <n v="10000"/>
    <m/>
    <m/>
    <m/>
    <m/>
    <m/>
    <m/>
    <m/>
    <m/>
    <m/>
    <m/>
    <m/>
    <n v="10000"/>
    <m/>
    <n v="45"/>
  </r>
  <r>
    <s v="3111115016152O16E16229C03A01M15129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11"/>
    <s v="HERRAMIENTAS MENORES"/>
    <n v="110125"/>
    <n v="10000"/>
    <m/>
    <n v="10000"/>
    <s v="CAUTIN, MARTILLO, CINTA DE AISLAR"/>
    <s v="ENERO"/>
    <n v="10000"/>
    <m/>
    <m/>
    <m/>
    <m/>
    <m/>
    <m/>
    <m/>
    <m/>
    <m/>
    <m/>
    <m/>
    <n v="10000"/>
    <m/>
    <n v="45"/>
  </r>
  <r>
    <s v="3111115016152O16E16229C03A01M15129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31"/>
    <s v="REFACCIONES Y ACCESORIOS MENORES DE MOBILIARIO Y EQUIPO DE ADMINISTRACIÓN, EDUCACIONAL Y RECREATIVO"/>
    <n v="110125"/>
    <n v="10000"/>
    <m/>
    <n v="10000"/>
    <s v="CERRADURAS PARA MUEBLES"/>
    <s v="ENERO"/>
    <n v="10000"/>
    <m/>
    <m/>
    <m/>
    <m/>
    <m/>
    <m/>
    <m/>
    <m/>
    <m/>
    <m/>
    <m/>
    <n v="10000"/>
    <m/>
    <n v="45"/>
  </r>
  <r>
    <s v="3111115016152O16E16229C03A01M151299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91"/>
    <s v="REFACCIONES Y ACCESORIOS MENORES OTROS BIENES MUEBLES"/>
    <n v="110125"/>
    <n v="10000"/>
    <m/>
    <n v="10000"/>
    <s v="KIT DE DESCARGA, LLAVES DE PASO PARA BAÑOS"/>
    <s v="ENERO"/>
    <n v="10000"/>
    <m/>
    <m/>
    <m/>
    <m/>
    <m/>
    <m/>
    <m/>
    <m/>
    <m/>
    <m/>
    <m/>
    <n v="10000"/>
    <m/>
    <n v="45"/>
  </r>
  <r>
    <s v="3111115016152O16E16229C03A01M15125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531"/>
    <s v="MEDICINAS Y PRODUCTOS FARMACÉUTICOS"/>
    <n v="110125"/>
    <n v="5000"/>
    <m/>
    <n v="5000"/>
    <s v="MEDICINA, ANTIBIOTICOS (FONDO REVOLVENTE)"/>
    <s v="FEBRERO"/>
    <m/>
    <n v="5000"/>
    <m/>
    <m/>
    <m/>
    <m/>
    <m/>
    <m/>
    <m/>
    <m/>
    <m/>
    <m/>
    <n v="5000"/>
    <m/>
    <n v="45"/>
  </r>
  <r>
    <s v="3111115016152O16E16229C03A01M151254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541"/>
    <s v="MATERIALES, ACCESORIOS Y SUMINISTROS MÉDICOS"/>
    <n v="110125"/>
    <n v="5000"/>
    <m/>
    <n v="5000"/>
    <s v="GAZAS, JERINGAS,CINTA POMEX (FONDO REVOLVENTE)"/>
    <s v="FEBRERO"/>
    <m/>
    <n v="5000"/>
    <m/>
    <m/>
    <m/>
    <m/>
    <m/>
    <m/>
    <m/>
    <m/>
    <m/>
    <m/>
    <n v="5000"/>
    <m/>
    <n v="45"/>
  </r>
  <r>
    <s v="3111115016152O16E16229C03A01M1525111110125993"/>
    <n v="31111"/>
    <s v="15"/>
    <s v="TESORERÍA"/>
    <s v="29C03A01"/>
    <s v="29"/>
    <x v="1"/>
    <s v="C"/>
    <s v="03"/>
    <x v="73"/>
    <s v="A"/>
    <s v="01"/>
    <s v="Gestión de equipamiento para las funciones propias de la Tesorería y sus Direcciones"/>
    <s v="6"/>
    <s v="152"/>
    <s v="O16"/>
    <s v="E162"/>
    <m/>
    <s v="1501"/>
    <s v="ENLACE ADMINISTRATIVO DE TESORERÍA"/>
    <s v="M"/>
    <s v="15"/>
    <n v="2"/>
    <s v="5"/>
    <n v="5111"/>
    <s v="MUEBLES DE OFICINA Y ESTANTERÍA"/>
    <n v="110125"/>
    <n v="2300"/>
    <n v="-1150"/>
    <n v="1150"/>
    <s v="SILLAS PARA CAMBIO DE OBSOLETASS"/>
    <s v="ENERO"/>
    <n v="1150"/>
    <m/>
    <m/>
    <m/>
    <m/>
    <m/>
    <m/>
    <m/>
    <m/>
    <m/>
    <m/>
    <m/>
    <n v="1150"/>
    <m/>
    <n v="45"/>
  </r>
  <r>
    <s v="3111115016152O16E16229C03A01M151247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71"/>
    <s v="ARTÍCULOS METÁLICOS PARA LA CONSTRUCCIÓN"/>
    <n v="110125"/>
    <n v="2000"/>
    <m/>
    <n v="2000"/>
    <s v="CLAVOS (KILO) (FONDO REVOLVENTE)"/>
    <s v="ENERO"/>
    <n v="2000"/>
    <m/>
    <m/>
    <m/>
    <m/>
    <m/>
    <m/>
    <m/>
    <m/>
    <m/>
    <m/>
    <m/>
    <n v="2000"/>
    <m/>
    <n v="45"/>
  </r>
  <r>
    <s v="3111115016152O16E16229C03A01M151259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591"/>
    <s v="OTROS PRODUCTOS QUÍMICOS"/>
    <n v="110125"/>
    <n v="1000"/>
    <m/>
    <n v="1000"/>
    <s v="ACIDO MURIATICO PARA LAVADO DE BAÑOS (FONDO REVOLVENTE)"/>
    <s v="ENERO"/>
    <n v="1000"/>
    <m/>
    <m/>
    <m/>
    <m/>
    <m/>
    <m/>
    <m/>
    <m/>
    <m/>
    <m/>
    <m/>
    <n v="1000"/>
    <m/>
    <n v="45"/>
  </r>
  <r>
    <s v="3111115056152O16E16330C03A02M9113181110125993"/>
    <n v="31111"/>
    <s v="15"/>
    <s v="TESORERÍA"/>
    <s v="30C03A02"/>
    <s v="30"/>
    <x v="12"/>
    <s v="C"/>
    <s v="03"/>
    <x v="117"/>
    <s v="A"/>
    <s v="02"/>
    <s v="Atención de auditorías"/>
    <s v="6"/>
    <s v="152"/>
    <s v="O16"/>
    <s v="E163"/>
    <m/>
    <s v="1505"/>
    <s v="DIRECCIÓN DE CONTABILIDAD"/>
    <s v="M"/>
    <s v="91"/>
    <n v="1"/>
    <s v="3"/>
    <n v="3181"/>
    <s v="SERVICIOS POSTALES Y TELEGRÁFICOS"/>
    <n v="110125"/>
    <n v="15000"/>
    <m/>
    <n v="15000"/>
    <s v="SERVICIOS DE MENSAJERÍA Y PAQUETERÍA (FONDO REVOLVENTE)"/>
    <s v="ENERO"/>
    <n v="15000"/>
    <m/>
    <m/>
    <m/>
    <m/>
    <m/>
    <m/>
    <m/>
    <m/>
    <m/>
    <m/>
    <m/>
    <n v="15000"/>
    <m/>
    <n v="45"/>
  </r>
  <r>
    <s v="3111102043121O11E11304C02A01E911331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311"/>
    <s v="SERVICIOS LEGALES, DE CONTABILIDAD, AUDITORÍA Y RELACIONADOS"/>
    <n v="110125"/>
    <n v="20000"/>
    <m/>
    <n v="20000"/>
    <s v="Adquisición de servicios notariales de certificación"/>
    <s v="ABRIL, JUNIO"/>
    <m/>
    <m/>
    <m/>
    <n v="10000"/>
    <m/>
    <n v="10000"/>
    <m/>
    <m/>
    <m/>
    <m/>
    <m/>
    <m/>
    <n v="20000"/>
    <m/>
    <n v="45"/>
  </r>
  <r>
    <s v="3111103036131O17E17731C02A03P9113361110125993"/>
    <n v="31111"/>
    <s v="03"/>
    <s v="SUPERINTENDENCIA DEL CENTRO HISTÓRICO "/>
    <s v="31C02A03"/>
    <s v="31"/>
    <x v="8"/>
    <s v="C"/>
    <s v="02"/>
    <x v="16"/>
    <s v="A"/>
    <s v="03"/>
    <s v="Reuniones con vecinos, comerciantes, empresarios y usuarios del centro histórico en temas de manteniemiento urbano, infraestructura, areas verdes y servicios públicos realizados"/>
    <s v="6"/>
    <s v="131"/>
    <s v="O17"/>
    <s v="E177"/>
    <m/>
    <s v="0303"/>
    <s v="DIRECCIÓN DE SERVICIOS PÚBLICOS DEL CENTRO HISTÓRICO"/>
    <s v="P"/>
    <s v="91"/>
    <n v="1"/>
    <s v="3"/>
    <n v="3361"/>
    <s v="SERVICIOS DE APOYO ADMINISTRATIVO, TRADUCCIÓN, FOTOCOPIADO E IMPRESIÓN"/>
    <n v="110125"/>
    <n v="20000"/>
    <m/>
    <n v="20000"/>
    <s v="para impresos informativos con fines socializacion "/>
    <s v="FEBRERO, ABRIL, JUNIO Y AGOSTO"/>
    <m/>
    <n v="5000"/>
    <m/>
    <n v="5000"/>
    <m/>
    <n v="5000"/>
    <m/>
    <n v="5000"/>
    <m/>
    <m/>
    <m/>
    <m/>
    <n v="20000"/>
    <m/>
    <n v="45"/>
  </r>
  <r>
    <s v="3111115056152O16E16330C03A02M9112941110125993"/>
    <n v="31111"/>
    <s v="15"/>
    <s v="TESORERÍA"/>
    <s v="30C03A02"/>
    <s v="30"/>
    <x v="12"/>
    <s v="C"/>
    <s v="03"/>
    <x v="117"/>
    <s v="A"/>
    <s v="02"/>
    <s v="Atención de auditorías"/>
    <s v="6"/>
    <s v="152"/>
    <s v="O16"/>
    <s v="E163"/>
    <m/>
    <s v="1505"/>
    <s v="DIRECCIÓN DE CONTABILIDAD"/>
    <s v="M"/>
    <s v="91"/>
    <n v="1"/>
    <s v="2"/>
    <n v="2941"/>
    <s v="REFACCIONES Y ACCESORIOS MENORES DE EQUIPO DE CÓMPUTO Y TECNOLOGÍAS DE LA INFORMACIÓN"/>
    <n v="110125"/>
    <n v="4000"/>
    <m/>
    <n v="4000"/>
    <s v="DISCOS DUROS INTERNOS"/>
    <s v="ENERO"/>
    <n v="4000"/>
    <m/>
    <m/>
    <m/>
    <m/>
    <m/>
    <m/>
    <m/>
    <m/>
    <m/>
    <m/>
    <m/>
    <n v="4000"/>
    <m/>
    <n v="45"/>
  </r>
  <r>
    <s v="3111115056152O16E16330C03A03M9112111110125993"/>
    <n v="31111"/>
    <s v="15"/>
    <s v="TESORERÍA"/>
    <s v="30C03A03"/>
    <s v="30"/>
    <x v="12"/>
    <s v="C"/>
    <s v="03"/>
    <x v="117"/>
    <s v="A"/>
    <s v="03"/>
    <s v="Resguardo del Archivo Contable"/>
    <s v="6"/>
    <s v="152"/>
    <s v="O16"/>
    <s v="E163"/>
    <m/>
    <s v="1505"/>
    <s v="DIRECCIÓN DE CONTABILIDAD"/>
    <s v="M"/>
    <s v="91"/>
    <n v="1"/>
    <s v="2"/>
    <n v="2111"/>
    <s v="MATERIALES, ÚTILES Y EQUIPOS MENORES DE OFICINA"/>
    <n v="110125"/>
    <n v="74500"/>
    <m/>
    <n v="74500"/>
    <s v="CAJAS DE CARTÓN PC 50 PARA ARCHIVO"/>
    <s v="ENERO"/>
    <n v="74500"/>
    <m/>
    <m/>
    <m/>
    <m/>
    <m/>
    <m/>
    <m/>
    <m/>
    <m/>
    <m/>
    <m/>
    <n v="74500"/>
    <m/>
    <n v="45"/>
  </r>
  <r>
    <s v="3111115056152O16E16330C03A03M9125151110125993"/>
    <n v="31111"/>
    <s v="15"/>
    <s v="TESORERÍA"/>
    <s v="30C03A03"/>
    <s v="30"/>
    <x v="12"/>
    <s v="C"/>
    <s v="03"/>
    <x v="117"/>
    <s v="A"/>
    <s v="03"/>
    <s v="Resguardo del Archivo Contable"/>
    <s v="6"/>
    <s v="152"/>
    <s v="O16"/>
    <s v="E163"/>
    <m/>
    <s v="1505"/>
    <s v="DIRECCIÓN DE CONTABILIDAD"/>
    <s v="M"/>
    <s v="91"/>
    <n v="2"/>
    <s v="5"/>
    <n v="5151"/>
    <s v="EQUIPO DE CÓMPUTO Y DE TECNOLOGÍAS DE LA INFORMACIÓN"/>
    <n v="110125"/>
    <n v="40000"/>
    <n v="-20000"/>
    <n v="20000"/>
    <s v="COMPUTADORAS DE ESCRITORIO PARA CAMBIO DE OBSOLETAS"/>
    <s v="ABRIL"/>
    <m/>
    <m/>
    <m/>
    <n v="20000"/>
    <m/>
    <m/>
    <m/>
    <m/>
    <m/>
    <m/>
    <m/>
    <m/>
    <n v="20000"/>
    <m/>
    <n v="45"/>
  </r>
  <r>
    <s v="3111115026152O16E16229C04A01M1525151110125993"/>
    <n v="31111"/>
    <s v="15"/>
    <s v="TESORERÍA"/>
    <s v="29C04A01"/>
    <s v="29"/>
    <x v="1"/>
    <s v="C"/>
    <s v="04"/>
    <x v="1"/>
    <s v="A"/>
    <s v="01"/>
    <s v="Actualización del padrón catastral"/>
    <s v="6"/>
    <s v="152"/>
    <s v="O16"/>
    <s v="E162"/>
    <m/>
    <s v="1502"/>
    <s v="DIRECCIÓN DE CATASTRO"/>
    <s v="M"/>
    <s v="15"/>
    <n v="2"/>
    <s v="5"/>
    <n v="5151"/>
    <s v="EQUIPO DE CÓMPUTO Y DE TECNOLOGÍAS DE LA INFORMACIÓN"/>
    <n v="110125"/>
    <n v="1250000"/>
    <m/>
    <n v="1250000"/>
    <s v=" EQUIPO DE COMPUTO PARA EL ÁREA DE CARTOGRAFÍA Y  ESCANER PARA DIGITALIZACION"/>
    <s v="ENERO"/>
    <n v="1250000"/>
    <m/>
    <m/>
    <m/>
    <m/>
    <m/>
    <m/>
    <m/>
    <m/>
    <m/>
    <m/>
    <m/>
    <n v="1250000"/>
    <m/>
    <n v="45"/>
  </r>
  <r>
    <s v="3111115026152O16E16229C04A01M1511221150125993"/>
    <n v="31111"/>
    <s v="15"/>
    <s v="TESORERÍA"/>
    <s v="29C04A01"/>
    <s v="29"/>
    <x v="1"/>
    <s v="C"/>
    <s v="04"/>
    <x v="1"/>
    <s v="A"/>
    <s v="01"/>
    <s v="Actualización del padrón catastral"/>
    <s v="6"/>
    <s v="152"/>
    <s v="O16"/>
    <s v="E162"/>
    <m/>
    <s v="1502"/>
    <s v="DIRECCIÓN DE CATASTRO"/>
    <s v="M"/>
    <s v="15"/>
    <n v="1"/>
    <s v="1"/>
    <s v="1221"/>
    <s v="SUELDO PARA PERSONAL EVENTUAL"/>
    <n v="150125"/>
    <m/>
    <m/>
    <n v="678240"/>
    <m/>
    <s v="ENERO"/>
    <n v="678240"/>
    <m/>
    <m/>
    <m/>
    <m/>
    <m/>
    <m/>
    <m/>
    <m/>
    <m/>
    <m/>
    <m/>
    <n v="678240"/>
    <m/>
    <n v="45"/>
  </r>
  <r>
    <s v="3111115026152O16E16229C04A01M1511311150125993"/>
    <n v="31111"/>
    <s v="15"/>
    <s v="TESORERÍA"/>
    <s v="29C04A01"/>
    <s v="29"/>
    <x v="1"/>
    <s v="C"/>
    <s v="04"/>
    <x v="1"/>
    <s v="A"/>
    <s v="01"/>
    <s v="Actualización del padrón catastral"/>
    <s v="6"/>
    <s v="152"/>
    <s v="O16"/>
    <s v="E162"/>
    <m/>
    <s v="1502"/>
    <s v="DIRECCIÓN DE CATASTRO"/>
    <s v="M"/>
    <s v="15"/>
    <n v="1"/>
    <s v="1"/>
    <s v="1311"/>
    <s v="PRIMAS POR AÑOS DE SERVICIOS EFECTIVOS PRESTADOS"/>
    <n v="150125"/>
    <m/>
    <m/>
    <n v="1480583.52"/>
    <m/>
    <s v="ENERO"/>
    <n v="1480583.52"/>
    <m/>
    <m/>
    <m/>
    <m/>
    <m/>
    <m/>
    <m/>
    <m/>
    <m/>
    <m/>
    <m/>
    <n v="1480583.52"/>
    <m/>
    <n v="45"/>
  </r>
  <r>
    <s v="3111115026152O16E16229C04A01M1511321150125993"/>
    <n v="31111"/>
    <s v="15"/>
    <s v="TESORERÍA"/>
    <s v="29C04A01"/>
    <s v="29"/>
    <x v="1"/>
    <s v="C"/>
    <s v="04"/>
    <x v="1"/>
    <s v="A"/>
    <s v="01"/>
    <s v="Actualización del padrón catastral"/>
    <s v="6"/>
    <s v="152"/>
    <s v="O16"/>
    <s v="E162"/>
    <m/>
    <s v="1502"/>
    <s v="DIRECCIÓN DE CATASTRO"/>
    <s v="M"/>
    <s v="15"/>
    <n v="1"/>
    <s v="1"/>
    <s v="1321"/>
    <s v="PRIMAS DE VACACIONES, DOMINICAL Y GRATIFICACIÓN DE FIN DE AÑO"/>
    <n v="150125"/>
    <m/>
    <m/>
    <n v="4235719.75"/>
    <m/>
    <s v="ENERO"/>
    <n v="4235719.75"/>
    <m/>
    <m/>
    <m/>
    <m/>
    <m/>
    <m/>
    <m/>
    <m/>
    <m/>
    <m/>
    <m/>
    <n v="4235719.75"/>
    <m/>
    <n v="45"/>
  </r>
  <r>
    <s v="3111115026152O16E16229C04A01M1511321150125993"/>
    <n v="31111"/>
    <s v="15"/>
    <s v="TESORERÍA"/>
    <s v="29C04A01"/>
    <s v="29"/>
    <x v="1"/>
    <s v="C"/>
    <s v="04"/>
    <x v="1"/>
    <s v="A"/>
    <s v="01"/>
    <s v="Actualización del padrón catastral"/>
    <s v="6"/>
    <s v="152"/>
    <s v="O16"/>
    <s v="E162"/>
    <m/>
    <s v="1502"/>
    <s v="DIRECCIÓN DE CATASTRO"/>
    <s v="M"/>
    <s v="15"/>
    <n v="1"/>
    <s v="1"/>
    <s v="1321"/>
    <s v="PRIMAS DE VACACIONES, DOMINICAL Y GRATIFICACIÓN DE FIN DE AÑO"/>
    <n v="150125"/>
    <m/>
    <m/>
    <n v="90133.33"/>
    <m/>
    <s v="ENERO"/>
    <n v="90133.33"/>
    <m/>
    <m/>
    <m/>
    <m/>
    <m/>
    <m/>
    <m/>
    <m/>
    <m/>
    <m/>
    <m/>
    <n v="90133.33"/>
    <m/>
    <n v="45"/>
  </r>
  <r>
    <s v="3111115026152O16E16229C04A01M1511411150125993"/>
    <n v="31111"/>
    <s v="15"/>
    <s v="TESORERÍA"/>
    <s v="29C04A01"/>
    <s v="29"/>
    <x v="1"/>
    <s v="C"/>
    <s v="04"/>
    <x v="1"/>
    <s v="A"/>
    <s v="01"/>
    <s v="Actualización del padrón catastral"/>
    <s v="6"/>
    <s v="152"/>
    <s v="O16"/>
    <s v="E162"/>
    <m/>
    <s v="1502"/>
    <s v="DIRECCIÓN DE CATASTRO"/>
    <s v="M"/>
    <s v="15"/>
    <n v="1"/>
    <s v="1"/>
    <s v="1411"/>
    <s v="APORTACIONES DE SEGURIDAD SOCIAL"/>
    <n v="150125"/>
    <m/>
    <m/>
    <n v="155750.40000000002"/>
    <m/>
    <s v="ENERO"/>
    <n v="155750.40000000002"/>
    <m/>
    <m/>
    <m/>
    <m/>
    <m/>
    <m/>
    <m/>
    <m/>
    <m/>
    <m/>
    <m/>
    <n v="155750.40000000002"/>
    <m/>
    <n v="45"/>
  </r>
  <r>
    <s v="3111115026152O16E16229C04A01M1511421150125993"/>
    <n v="31111"/>
    <s v="15"/>
    <s v="TESORERÍA"/>
    <s v="29C04A01"/>
    <s v="29"/>
    <x v="1"/>
    <s v="C"/>
    <s v="04"/>
    <x v="1"/>
    <s v="A"/>
    <s v="01"/>
    <s v="Actualización del padrón catastral"/>
    <s v="6"/>
    <s v="152"/>
    <s v="O16"/>
    <s v="E162"/>
    <m/>
    <s v="1502"/>
    <s v="DIRECCIÓN DE CATASTRO"/>
    <s v="M"/>
    <s v="15"/>
    <n v="1"/>
    <s v="1"/>
    <s v="1421"/>
    <s v="APORTACIONES A FONDOS DE VIVIENDA"/>
    <n v="150125"/>
    <m/>
    <m/>
    <n v="831741.36"/>
    <m/>
    <s v="ENERO"/>
    <n v="831741.36"/>
    <m/>
    <m/>
    <m/>
    <m/>
    <m/>
    <m/>
    <m/>
    <m/>
    <m/>
    <m/>
    <m/>
    <n v="831741.36"/>
    <m/>
    <n v="45"/>
  </r>
  <r>
    <s v="3111115026152O16E16229C04A01M1511421150125993"/>
    <n v="31111"/>
    <s v="15"/>
    <s v="TESORERÍA"/>
    <s v="29C04A01"/>
    <s v="29"/>
    <x v="1"/>
    <s v="C"/>
    <s v="04"/>
    <x v="1"/>
    <s v="A"/>
    <s v="01"/>
    <s v="Actualización del padrón catastral"/>
    <s v="6"/>
    <s v="152"/>
    <s v="O16"/>
    <s v="E162"/>
    <m/>
    <s v="1502"/>
    <s v="DIRECCIÓN DE CATASTRO"/>
    <s v="M"/>
    <s v="15"/>
    <n v="1"/>
    <s v="1"/>
    <s v="1421"/>
    <s v="APORTACIONES A FONDOS DE VIVIENDA"/>
    <n v="150125"/>
    <m/>
    <m/>
    <n v="19468.800000000003"/>
    <m/>
    <s v="ENERO"/>
    <n v="19468.800000000003"/>
    <m/>
    <m/>
    <m/>
    <m/>
    <m/>
    <m/>
    <m/>
    <m/>
    <m/>
    <m/>
    <m/>
    <n v="19468.800000000003"/>
    <m/>
    <n v="45"/>
  </r>
  <r>
    <s v="3111115026152O16E16229C04A01M1511431150125993"/>
    <n v="31111"/>
    <s v="15"/>
    <s v="TESORERÍA"/>
    <s v="29C04A01"/>
    <s v="29"/>
    <x v="1"/>
    <s v="C"/>
    <s v="04"/>
    <x v="1"/>
    <s v="A"/>
    <s v="01"/>
    <s v="Actualización del padrón catastral"/>
    <s v="6"/>
    <s v="152"/>
    <s v="O16"/>
    <s v="E162"/>
    <m/>
    <s v="1502"/>
    <s v="DIRECCIÓN DE CATASTRO"/>
    <s v="M"/>
    <s v="15"/>
    <n v="1"/>
    <s v="1"/>
    <s v="1431"/>
    <s v="APORTACIONES AL SISTEMA PARA EL RETIRO"/>
    <n v="150125"/>
    <m/>
    <m/>
    <n v="554494.32000000007"/>
    <m/>
    <s v="ENERO"/>
    <n v="554494.32000000007"/>
    <m/>
    <m/>
    <m/>
    <m/>
    <m/>
    <m/>
    <m/>
    <m/>
    <m/>
    <m/>
    <m/>
    <n v="554494.32000000007"/>
    <m/>
    <n v="45"/>
  </r>
  <r>
    <s v="3111115026152O16E16229C04A01M1511431150125993"/>
    <n v="31111"/>
    <s v="15"/>
    <s v="TESORERÍA"/>
    <s v="29C04A01"/>
    <s v="29"/>
    <x v="1"/>
    <s v="C"/>
    <s v="04"/>
    <x v="1"/>
    <s v="A"/>
    <s v="01"/>
    <s v="Actualización del padrón catastral"/>
    <s v="6"/>
    <s v="152"/>
    <s v="O16"/>
    <s v="E162"/>
    <m/>
    <s v="1502"/>
    <s v="DIRECCIÓN DE CATASTRO"/>
    <s v="M"/>
    <s v="15"/>
    <n v="1"/>
    <s v="1"/>
    <s v="1431"/>
    <s v="APORTACIONES AL SISTEMA PARA EL RETIRO"/>
    <n v="150125"/>
    <m/>
    <m/>
    <n v="12979.199999999999"/>
    <m/>
    <s v="ENERO"/>
    <n v="12979.199999999999"/>
    <m/>
    <m/>
    <m/>
    <m/>
    <m/>
    <m/>
    <m/>
    <m/>
    <m/>
    <m/>
    <m/>
    <n v="12979.199999999999"/>
    <m/>
    <n v="45"/>
  </r>
  <r>
    <s v="3111115036152O16E16330C01A05M9113361110125993"/>
    <n v="31111"/>
    <s v="15"/>
    <s v="TESORERÍA"/>
    <s v="30C01A05"/>
    <s v="30"/>
    <x v="12"/>
    <s v="C"/>
    <s v="01"/>
    <x v="19"/>
    <s v="A"/>
    <s v="05"/>
    <s v="Gestión de Retenciones por Convenios en 2025"/>
    <s v="6"/>
    <s v="152"/>
    <s v="O16"/>
    <s v="E163"/>
    <m/>
    <s v="1503"/>
    <s v="DIRECCIÓN DE FINANZAS"/>
    <s v="M"/>
    <s v="91"/>
    <n v="1"/>
    <s v="3"/>
    <n v="3361"/>
    <s v="SERVICIOS DE APOYO ADMINISTRATIVO, TRADUCCIÓN, FOTOCOPIADO E IMPRESIÓN"/>
    <n v="110125"/>
    <n v="20000"/>
    <m/>
    <n v="20000"/>
    <s v="Papeleria Membretada (FONDO REVOLVENTE)"/>
    <s v="NOVIEMBRE"/>
    <m/>
    <m/>
    <m/>
    <m/>
    <m/>
    <m/>
    <m/>
    <m/>
    <m/>
    <m/>
    <n v="20000"/>
    <m/>
    <n v="20000"/>
    <m/>
    <n v="45"/>
  </r>
  <r>
    <s v="3111115056152O16E16330C03A03M9113531110125993"/>
    <n v="31111"/>
    <s v="15"/>
    <s v="TESORERÍA"/>
    <s v="30C03A03"/>
    <s v="30"/>
    <x v="12"/>
    <s v="C"/>
    <s v="03"/>
    <x v="117"/>
    <s v="A"/>
    <s v="03"/>
    <s v="Resguardo del Archivo Contable"/>
    <s v="6"/>
    <s v="152"/>
    <s v="O16"/>
    <s v="E163"/>
    <m/>
    <s v="1505"/>
    <s v="DIRECCIÓN DE CONTABILIDAD"/>
    <s v="M"/>
    <s v="91"/>
    <n v="1"/>
    <s v="3"/>
    <n v="3531"/>
    <s v="INSTALACIÓN, REPARACIÓN Y MANTENIMIENTO DE EQUIPO DE CÓMPUTO Y TECNOLOGÍA DE LA INFORMACIÓN"/>
    <n v="110125"/>
    <n v="36000"/>
    <m/>
    <n v="36000"/>
    <s v="SERVICIOS DE MANTENIMIENTO A ESCANNERS (FONDO REVEOLVENTE)"/>
    <s v="ABRIL-AGOSTO-DICIEMBRE"/>
    <m/>
    <m/>
    <m/>
    <n v="12000"/>
    <m/>
    <m/>
    <m/>
    <n v="12000"/>
    <m/>
    <m/>
    <m/>
    <n v="12000"/>
    <n v="36000"/>
    <m/>
    <n v="45"/>
  </r>
  <r>
    <s v="3111115056152O16E16330C03A03M9125111110125993"/>
    <n v="31111"/>
    <s v="15"/>
    <s v="TESORERÍA"/>
    <s v="30C03A03"/>
    <s v="30"/>
    <x v="12"/>
    <s v="C"/>
    <s v="03"/>
    <x v="117"/>
    <s v="A"/>
    <s v="03"/>
    <s v="Resguardo del Archivo Contable"/>
    <s v="6"/>
    <s v="152"/>
    <s v="O16"/>
    <s v="E163"/>
    <m/>
    <s v="1505"/>
    <s v="DIRECCIÓN DE CONTABILIDAD"/>
    <s v="M"/>
    <s v="91"/>
    <n v="2"/>
    <s v="5"/>
    <n v="5111"/>
    <s v="MUEBLES DE OFICINA Y ESTANTERÍA"/>
    <n v="110125"/>
    <n v="28000"/>
    <n v="-14000"/>
    <n v="14000"/>
    <s v="SILLAS SECRETARIALES SIN BRAZOS PARA CAMBIO DE OBSOLETAS"/>
    <s v="ENERO"/>
    <n v="14000"/>
    <m/>
    <m/>
    <m/>
    <m/>
    <m/>
    <m/>
    <m/>
    <m/>
    <m/>
    <m/>
    <m/>
    <n v="14000"/>
    <m/>
    <n v="45"/>
  </r>
  <r>
    <s v="3111116031311O01E01410C01A03G911338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1"/>
    <s v="3"/>
    <n v="3381"/>
    <s v="SERVICIOS DE VIGILANCIA"/>
    <n v="110125"/>
    <n v="20000"/>
    <m/>
    <n v="20000"/>
    <s v="Alarma para la administración del mercado de Abastos. Por fondo revolvente."/>
    <s v="ENERO-DICIEMBRE"/>
    <n v="1666.74"/>
    <n v="1666.66"/>
    <n v="1666.66"/>
    <n v="1666.66"/>
    <n v="1666.66"/>
    <n v="1666.66"/>
    <n v="1666.66"/>
    <n v="1666.66"/>
    <n v="1666.66"/>
    <n v="1666.66"/>
    <n v="1666.66"/>
    <n v="1666.66"/>
    <n v="20000"/>
    <m/>
    <n v="45"/>
  </r>
  <r>
    <s v="3111115026152O16E16229C04A01M1512141110125993"/>
    <n v="31111"/>
    <s v="15"/>
    <s v="TESORERÍA"/>
    <s v="29C04A01"/>
    <s v="29"/>
    <x v="1"/>
    <s v="C"/>
    <s v="04"/>
    <x v="1"/>
    <s v="A"/>
    <s v="01"/>
    <s v="Actualización del padrón catastral"/>
    <s v="6"/>
    <s v="152"/>
    <s v="O16"/>
    <s v="E162"/>
    <m/>
    <s v="1502"/>
    <s v="DIRECCIÓN DE CATASTRO"/>
    <s v="M"/>
    <s v="15"/>
    <n v="1"/>
    <s v="2"/>
    <n v="2141"/>
    <s v="MATERIALES, ÚTILES Y EQUIPOS MENORES DE TECNOLOGÍAS DE LA INFORMACIÓN Y COMUNICACIONES"/>
    <n v="110125"/>
    <n v="100000"/>
    <m/>
    <n v="100000"/>
    <s v="TONER PARA PLOTTER DEL ÁREA DE CARTOGRAFÍA"/>
    <s v="FEBRERO"/>
    <m/>
    <n v="100000"/>
    <m/>
    <m/>
    <m/>
    <m/>
    <m/>
    <m/>
    <m/>
    <m/>
    <m/>
    <m/>
    <n v="100000"/>
    <m/>
    <n v="45"/>
  </r>
  <r>
    <s v="3111115026152O16E16229C04A01M1525111110125993"/>
    <n v="31111"/>
    <s v="15"/>
    <s v="TESORERÍA"/>
    <s v="29C04A01"/>
    <s v="29"/>
    <x v="1"/>
    <s v="C"/>
    <s v="04"/>
    <x v="1"/>
    <s v="A"/>
    <s v="01"/>
    <s v="Actualización del padrón catastral"/>
    <s v="6"/>
    <s v="152"/>
    <s v="O16"/>
    <s v="E162"/>
    <m/>
    <s v="1502"/>
    <s v="DIRECCIÓN DE CATASTRO"/>
    <s v="M"/>
    <s v="15"/>
    <n v="2"/>
    <s v="5"/>
    <n v="5111"/>
    <s v="MUEBLES DE OFICINA Y ESTANTERÍA"/>
    <n v="110125"/>
    <n v="100000"/>
    <n v="-50000"/>
    <n v="50000"/>
    <s v="SILLAS  SECRETARIALES, SILLAS  EJECUTIVOS, SILLON EJECUTIVO, estanteria y postes POR CAMBIO DE OBSOLETOS"/>
    <s v="FEBRERO"/>
    <m/>
    <n v="50000"/>
    <m/>
    <m/>
    <m/>
    <m/>
    <m/>
    <m/>
    <m/>
    <m/>
    <m/>
    <m/>
    <n v="50000"/>
    <m/>
    <n v="45"/>
  </r>
  <r>
    <s v="3111115056152O16E16330C03A03M9112911110125993"/>
    <n v="31111"/>
    <s v="15"/>
    <s v="TESORERÍA"/>
    <s v="30C03A03"/>
    <s v="30"/>
    <x v="12"/>
    <s v="C"/>
    <s v="03"/>
    <x v="117"/>
    <s v="A"/>
    <s v="03"/>
    <s v="Resguardo del Archivo Contable"/>
    <s v="6"/>
    <s v="152"/>
    <s v="O16"/>
    <s v="E163"/>
    <m/>
    <s v="1505"/>
    <s v="DIRECCIÓN DE CONTABILIDAD"/>
    <s v="M"/>
    <s v="91"/>
    <n v="1"/>
    <s v="2"/>
    <n v="2911"/>
    <s v="HERRAMIENTAS MENORES"/>
    <n v="110125"/>
    <n v="10000"/>
    <m/>
    <n v="10000"/>
    <s v="DIABLITOS DE CARGA PARA MOVIMIENTO DE CAJAS"/>
    <s v="ENERO"/>
    <n v="10000"/>
    <m/>
    <m/>
    <m/>
    <m/>
    <m/>
    <m/>
    <m/>
    <m/>
    <m/>
    <m/>
    <m/>
    <n v="10000"/>
    <m/>
    <n v="45"/>
  </r>
  <r>
    <s v="3111115056152O16E16330C03A03M9112941110125993"/>
    <n v="31111"/>
    <s v="15"/>
    <s v="TESORERÍA"/>
    <s v="30C03A03"/>
    <s v="30"/>
    <x v="12"/>
    <s v="C"/>
    <s v="03"/>
    <x v="117"/>
    <s v="A"/>
    <s v="03"/>
    <s v="Resguardo del Archivo Contable"/>
    <s v="6"/>
    <s v="152"/>
    <s v="O16"/>
    <s v="E163"/>
    <m/>
    <s v="1505"/>
    <s v="DIRECCIÓN DE CONTABILIDAD"/>
    <s v="M"/>
    <s v="91"/>
    <n v="1"/>
    <s v="2"/>
    <n v="2941"/>
    <s v="REFACCIONES Y ACCESORIOS MENORES DE EQUIPO DE CÓMPUTO Y TECNOLOGÍAS DE LA INFORMACIÓN"/>
    <n v="110125"/>
    <n v="8810"/>
    <m/>
    <n v="8810"/>
    <s v="APARATOS NO BREAK PARA SCANNERS"/>
    <s v="ENERO"/>
    <n v="8810"/>
    <m/>
    <m/>
    <m/>
    <m/>
    <m/>
    <m/>
    <m/>
    <m/>
    <m/>
    <m/>
    <m/>
    <n v="8810"/>
    <m/>
    <n v="45"/>
  </r>
  <r>
    <s v="3111115056152O16E16330C03A03M9112141110125993"/>
    <n v="31111"/>
    <s v="15"/>
    <s v="TESORERÍA"/>
    <s v="30C03A03"/>
    <s v="30"/>
    <x v="12"/>
    <s v="C"/>
    <s v="03"/>
    <x v="117"/>
    <s v="A"/>
    <s v="03"/>
    <s v="Resguardo del Archivo Contable"/>
    <s v="6"/>
    <s v="152"/>
    <s v="O16"/>
    <s v="E163"/>
    <m/>
    <s v="1505"/>
    <s v="DIRECCIÓN DE CONTABILIDAD"/>
    <s v="M"/>
    <s v="91"/>
    <n v="1"/>
    <s v="2"/>
    <n v="2141"/>
    <s v="MATERIALES, ÚTILES Y EQUIPOS MENORES DE TECNOLOGÍAS DE LA INFORMACIÓN Y COMUNICACIONES"/>
    <n v="110125"/>
    <n v="6000"/>
    <m/>
    <n v="6000"/>
    <s v="CARTUCHOS DE TÓNER PARA IMPRESORA PROPIEDAD DEL MUNICIPIO"/>
    <s v="FEBRERO"/>
    <m/>
    <n v="6000"/>
    <m/>
    <m/>
    <m/>
    <m/>
    <m/>
    <m/>
    <m/>
    <m/>
    <m/>
    <m/>
    <n v="6000"/>
    <m/>
    <n v="45"/>
  </r>
  <r>
    <s v="3111115066152O16E16330C04A01M9125191110125993"/>
    <n v="31111"/>
    <s v="15"/>
    <s v="TESORERÍA"/>
    <s v="30C04A01"/>
    <s v="30"/>
    <x v="12"/>
    <s v="C"/>
    <s v="04"/>
    <x v="118"/>
    <s v="A"/>
    <s v="01"/>
    <s v="Gestión de cumplimiento de gastos a comprobar "/>
    <s v="6"/>
    <s v="152"/>
    <s v="O16"/>
    <s v="E163"/>
    <m/>
    <s v="1506"/>
    <s v="DIRECCIÓN DE EGRESOS"/>
    <s v="M"/>
    <s v="91"/>
    <n v="2"/>
    <s v="5"/>
    <n v="5191"/>
    <s v="OTROS MOBILIARIOS Y EQUIPOS DE ADMINISTRACIÓN"/>
    <n v="110125"/>
    <n v="20000"/>
    <n v="-10000"/>
    <n v="10000"/>
    <s v="DESPACHADORES DE AGUA"/>
    <s v="ENERO"/>
    <n v="10000"/>
    <m/>
    <m/>
    <m/>
    <m/>
    <m/>
    <m/>
    <m/>
    <m/>
    <m/>
    <m/>
    <m/>
    <n v="10000"/>
    <m/>
    <n v="45"/>
  </r>
  <r>
    <s v="3111115026152O16E16229C04A01M1513521110125993"/>
    <n v="31111"/>
    <s v="15"/>
    <s v="TESORERÍA"/>
    <s v="29C04A01"/>
    <s v="29"/>
    <x v="1"/>
    <s v="C"/>
    <s v="04"/>
    <x v="1"/>
    <s v="A"/>
    <s v="01"/>
    <s v="Actualización del padrón catastral"/>
    <s v="6"/>
    <s v="152"/>
    <s v="O16"/>
    <s v="E162"/>
    <m/>
    <s v="1502"/>
    <s v="DIRECCIÓN DE CATASTRO"/>
    <s v="M"/>
    <s v="15"/>
    <n v="1"/>
    <s v="3"/>
    <n v="3521"/>
    <s v="INSTALACIÓN, REPARACIÓN Y MANTENIMIENTO DE MOBILIARIO Y EQUIPO DE ADMINISTRACIÓN, EDUCACIONAL Y RECREATIVO"/>
    <n v="110125"/>
    <n v="50000"/>
    <n v="-20000"/>
    <n v="30000"/>
    <s v="REPARACION DE ESCANNER,LECTOR DE CINTAS (visores) (FONDO REVOLVENTE)"/>
    <s v="MARZO"/>
    <m/>
    <m/>
    <n v="15000"/>
    <m/>
    <m/>
    <m/>
    <m/>
    <m/>
    <n v="15000"/>
    <m/>
    <m/>
    <m/>
    <n v="30000"/>
    <m/>
    <n v="45"/>
  </r>
  <r>
    <s v="3111115026152O16E16229C04A01M1513531110125993"/>
    <n v="31111"/>
    <s v="15"/>
    <s v="TESORERÍA"/>
    <s v="29C04A01"/>
    <s v="29"/>
    <x v="1"/>
    <s v="C"/>
    <s v="04"/>
    <x v="1"/>
    <s v="A"/>
    <s v="01"/>
    <s v="Actualización del padrón catastral"/>
    <s v="6"/>
    <s v="152"/>
    <s v="O16"/>
    <s v="E162"/>
    <m/>
    <s v="1502"/>
    <s v="DIRECCIÓN DE CATASTRO"/>
    <s v="M"/>
    <s v="15"/>
    <n v="1"/>
    <s v="3"/>
    <n v="3531"/>
    <s v="INSTALACIÓN, REPARACIÓN Y MANTENIMIENTO DE EQUIPO DE CÓMPUTO Y TECNOLOGÍA DE LA INFORMACIÓN"/>
    <n v="110125"/>
    <n v="50000"/>
    <n v="-20000"/>
    <n v="30000"/>
    <s v="MANTENIMIENTO DE PLOTTERS Y SCANNER (FONDO REVOLVENTE)"/>
    <s v="ABRIL"/>
    <m/>
    <m/>
    <m/>
    <n v="15000"/>
    <m/>
    <m/>
    <m/>
    <n v="15000"/>
    <m/>
    <m/>
    <m/>
    <m/>
    <n v="30000"/>
    <m/>
    <n v="45"/>
  </r>
  <r>
    <s v="3111115026152O16E16229C04A01M1512921110125993"/>
    <n v="31111"/>
    <s v="15"/>
    <s v="TESORERÍA"/>
    <s v="29C04A01"/>
    <s v="29"/>
    <x v="1"/>
    <s v="C"/>
    <s v="04"/>
    <x v="1"/>
    <s v="A"/>
    <s v="01"/>
    <s v="Actualización del padrón catastral"/>
    <s v="6"/>
    <s v="152"/>
    <s v="O16"/>
    <s v="E162"/>
    <m/>
    <s v="1502"/>
    <s v="DIRECCIÓN DE CATASTRO"/>
    <s v="M"/>
    <s v="15"/>
    <n v="1"/>
    <s v="2"/>
    <n v="2921"/>
    <s v="REFACCIONES Y ACCESORIOS MENORES DE EDIFICIOS"/>
    <n v="110125"/>
    <n v="25000"/>
    <n v="-24500"/>
    <n v="500"/>
    <s v="CANDADOS DE SEGURIDAD PARA PUERTA PRINCIPAL DEL EDIFICIO, CHAPAS, MANIJA PARA PUERTAS, HERRAJES Y BISAGRAS ESPECIALES PARA PUERTAS DE CRISTAL. "/>
    <s v="ENERO"/>
    <n v="500"/>
    <m/>
    <m/>
    <m/>
    <m/>
    <m/>
    <m/>
    <m/>
    <m/>
    <m/>
    <m/>
    <m/>
    <n v="500"/>
    <m/>
    <n v="45"/>
  </r>
  <r>
    <s v="3111115026152O16E16229C04A01M1512111110125993"/>
    <n v="31111"/>
    <s v="15"/>
    <s v="TESORERÍA"/>
    <s v="29C04A01"/>
    <s v="29"/>
    <x v="1"/>
    <s v="C"/>
    <s v="04"/>
    <x v="1"/>
    <s v="A"/>
    <s v="01"/>
    <s v="Actualización del padrón catastral"/>
    <s v="6"/>
    <s v="152"/>
    <s v="O16"/>
    <s v="E162"/>
    <m/>
    <s v="1502"/>
    <s v="DIRECCIÓN DE CATASTRO"/>
    <s v="M"/>
    <s v="15"/>
    <n v="1"/>
    <s v="2"/>
    <n v="2111"/>
    <s v="MATERIALES, ÚTILES Y EQUIPOS MENORES DE OFICINA"/>
    <n v="110125"/>
    <n v="15000"/>
    <m/>
    <n v="15000"/>
    <s v="RAFIA PARA ARCHIVO, COLORES AMARILLO Y PLUMAS VERDES PARA EL ÁREA DE CARTOGRAFÍA,LUPAS DE USO RUDO (FONDO REVOLVENTE)"/>
    <s v="FEBRERO"/>
    <m/>
    <n v="15000"/>
    <m/>
    <m/>
    <m/>
    <m/>
    <m/>
    <m/>
    <m/>
    <m/>
    <m/>
    <m/>
    <n v="15000"/>
    <m/>
    <n v="45"/>
  </r>
  <r>
    <s v="3111115026152O16E16229C04A01M1512941110125993"/>
    <n v="31111"/>
    <s v="15"/>
    <s v="TESORERÍA"/>
    <s v="29C04A01"/>
    <s v="29"/>
    <x v="1"/>
    <s v="C"/>
    <s v="04"/>
    <x v="1"/>
    <s v="A"/>
    <s v="01"/>
    <s v="Actualización del padrón catastral"/>
    <s v="6"/>
    <s v="152"/>
    <s v="O16"/>
    <s v="E162"/>
    <m/>
    <s v="1502"/>
    <s v="DIRECCIÓN DE CATASTRO"/>
    <s v="M"/>
    <s v="15"/>
    <n v="1"/>
    <s v="2"/>
    <n v="2941"/>
    <s v="REFACCIONES Y ACCESORIOS MENORES DE EQUIPO DE CÓMPUTO Y TECNOLOGÍAS DE LA INFORMACIÓN"/>
    <n v="110125"/>
    <n v="10000"/>
    <m/>
    <n v="10000"/>
    <s v="DISCO DURO EXTERNO PARA RESPALDO DE INFORMACIÓN DEL ÁREA DE DIGITALIZACIÓN"/>
    <s v="ENERO"/>
    <n v="10000"/>
    <m/>
    <m/>
    <m/>
    <m/>
    <m/>
    <m/>
    <m/>
    <m/>
    <m/>
    <m/>
    <m/>
    <n v="10000"/>
    <m/>
    <n v="45"/>
  </r>
  <r>
    <s v="3111119086131O17E17532C03A02P911336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1"/>
    <s v="3"/>
    <n v="3361"/>
    <s v="SERVICIOS DE APOYO ADMINISTRATIVO, TRADUCCIÓN, FOTOCOPIADO E IMPRESIÓN"/>
    <n v="110125"/>
    <n v="20000"/>
    <m/>
    <n v="20000"/>
    <s v="Impresión de materiales (folletos, dipticos, trípticos, banners, carpetas, entre otros) para cumlplir con los compromisos de la agenda internacional"/>
    <s v="ENERO A DICIEM BRE"/>
    <n v="1666.7"/>
    <n v="1666.7"/>
    <n v="1666.66"/>
    <n v="1666.66"/>
    <n v="1666.66"/>
    <n v="1666.66"/>
    <n v="1666.66"/>
    <n v="1666.66"/>
    <n v="1666.66"/>
    <n v="1666.66"/>
    <n v="1666.66"/>
    <n v="1666.66"/>
    <n v="20000"/>
    <m/>
    <n v="45"/>
  </r>
  <r>
    <s v="3111115066152O16E16330C04A01M9112111110125993"/>
    <n v="31111"/>
    <s v="15"/>
    <s v="TESORERÍA"/>
    <s v="30C04A01"/>
    <s v="30"/>
    <x v="12"/>
    <s v="C"/>
    <s v="04"/>
    <x v="118"/>
    <s v="A"/>
    <s v="01"/>
    <s v="Gestión de cumplimiento de gastos a comprobar "/>
    <s v="6"/>
    <s v="152"/>
    <s v="O16"/>
    <s v="E163"/>
    <m/>
    <s v="1506"/>
    <s v="DIRECCIÓN DE EGRESOS"/>
    <s v="M"/>
    <s v="91"/>
    <n v="1"/>
    <s v="2"/>
    <n v="2111"/>
    <s v="MATERIALES, ÚTILES Y EQUIPOS MENORES DE OFICINA"/>
    <n v="110125"/>
    <n v="4500"/>
    <m/>
    <n v="4500"/>
    <s v="CAJAS PARA ARCHIVO"/>
    <s v="ENERO"/>
    <n v="4500"/>
    <m/>
    <m/>
    <m/>
    <m/>
    <m/>
    <m/>
    <m/>
    <m/>
    <m/>
    <m/>
    <m/>
    <n v="4500"/>
    <m/>
    <n v="45"/>
  </r>
  <r>
    <s v="3111115066152O16E16330C04A02M9125151110125993"/>
    <n v="31111"/>
    <s v="15"/>
    <s v="TESORERÍA"/>
    <s v="30C04A02"/>
    <s v="30"/>
    <x v="12"/>
    <s v="C"/>
    <s v="04"/>
    <x v="118"/>
    <s v="A"/>
    <s v="02"/>
    <s v="Gestión de pago a proveedores y contratistas"/>
    <s v="6"/>
    <s v="152"/>
    <s v="O16"/>
    <s v="E163"/>
    <m/>
    <s v="1506"/>
    <s v="DIRECCIÓN DE EGRESOS"/>
    <s v="M"/>
    <s v="91"/>
    <n v="2"/>
    <s v="5"/>
    <n v="5151"/>
    <s v="EQUIPO DE CÓMPUTO Y DE TECNOLOGÍAS DE LA INFORMACIÓN"/>
    <n v="110125"/>
    <n v="240000"/>
    <n v="-120000"/>
    <n v="120000"/>
    <s v="COMPUTADORAS DE ESCRITORIO PARA CAMBIO DE OBSOLETAS"/>
    <s v="ENERO"/>
    <n v="120000"/>
    <m/>
    <m/>
    <m/>
    <m/>
    <m/>
    <m/>
    <m/>
    <m/>
    <m/>
    <m/>
    <m/>
    <n v="120000"/>
    <m/>
    <n v="45"/>
  </r>
  <r>
    <s v="3111115066152O16E16330C04A02M9111311150125993"/>
    <n v="31111"/>
    <s v="15"/>
    <s v="TESORERÍA"/>
    <s v="30C04A02"/>
    <s v="30"/>
    <x v="12"/>
    <s v="C"/>
    <s v="04"/>
    <x v="118"/>
    <s v="A"/>
    <s v="02"/>
    <s v="Gestión de pago a proveedores y contratistas"/>
    <s v="6"/>
    <s v="152"/>
    <s v="O16"/>
    <s v="E163"/>
    <m/>
    <s v="1506"/>
    <s v="DIRECCIÓN DE EGRESOS"/>
    <s v="M"/>
    <s v="91"/>
    <n v="1"/>
    <s v="1"/>
    <s v="1311"/>
    <s v="PRIMAS POR AÑOS DE SERVICIOS EFECTIVOS PRESTADOS"/>
    <n v="150125"/>
    <m/>
    <m/>
    <n v="267947.76"/>
    <m/>
    <s v="ENERO"/>
    <n v="267947.76"/>
    <m/>
    <m/>
    <m/>
    <m/>
    <m/>
    <m/>
    <m/>
    <m/>
    <m/>
    <m/>
    <m/>
    <n v="267947.76"/>
    <m/>
    <n v="45"/>
  </r>
  <r>
    <s v="3111115066152O16E16330C04A02M9111321150125993"/>
    <n v="31111"/>
    <s v="15"/>
    <s v="TESORERÍA"/>
    <s v="30C04A02"/>
    <s v="30"/>
    <x v="12"/>
    <s v="C"/>
    <s v="04"/>
    <x v="118"/>
    <s v="A"/>
    <s v="02"/>
    <s v="Gestión de pago a proveedores y contratistas"/>
    <s v="6"/>
    <s v="152"/>
    <s v="O16"/>
    <s v="E163"/>
    <m/>
    <s v="1506"/>
    <s v="DIRECCIÓN DE EGRESOS"/>
    <s v="M"/>
    <s v="91"/>
    <n v="1"/>
    <s v="1"/>
    <s v="1321"/>
    <s v="PRIMAS DE VACACIONES, DOMINICAL Y GRATIFICACIÓN DE FIN DE AÑO"/>
    <n v="150125"/>
    <m/>
    <m/>
    <n v="1347163.2"/>
    <m/>
    <s v="ENERO"/>
    <n v="1347163.2"/>
    <m/>
    <m/>
    <m/>
    <m/>
    <m/>
    <m/>
    <m/>
    <m/>
    <m/>
    <m/>
    <m/>
    <n v="1347163.2"/>
    <m/>
    <n v="45"/>
  </r>
  <r>
    <s v="3111115066152O16E16330C04A02M9111411150125993"/>
    <n v="31111"/>
    <s v="15"/>
    <s v="TESORERÍA"/>
    <s v="30C04A02"/>
    <s v="30"/>
    <x v="12"/>
    <s v="C"/>
    <s v="04"/>
    <x v="118"/>
    <s v="A"/>
    <s v="02"/>
    <s v="Gestión de pago a proveedores y contratistas"/>
    <s v="6"/>
    <s v="152"/>
    <s v="O16"/>
    <s v="E163"/>
    <m/>
    <s v="1506"/>
    <s v="DIRECCIÓN DE EGRESOS"/>
    <s v="M"/>
    <s v="91"/>
    <n v="1"/>
    <s v="1"/>
    <s v="1411"/>
    <s v="APORTACIONES DE SEGURIDAD SOCIAL"/>
    <n v="150125"/>
    <m/>
    <m/>
    <n v="2116270.7999999998"/>
    <m/>
    <s v="ENERO"/>
    <n v="2116270.7999999998"/>
    <m/>
    <m/>
    <m/>
    <m/>
    <m/>
    <m/>
    <m/>
    <m/>
    <m/>
    <m/>
    <m/>
    <n v="2116270.7999999998"/>
    <m/>
    <n v="45"/>
  </r>
  <r>
    <s v="3111115066152O16E16330C04A02M9111421150125993"/>
    <n v="31111"/>
    <s v="15"/>
    <s v="TESORERÍA"/>
    <s v="30C04A02"/>
    <s v="30"/>
    <x v="12"/>
    <s v="C"/>
    <s v="04"/>
    <x v="118"/>
    <s v="A"/>
    <s v="02"/>
    <s v="Gestión de pago a proveedores y contratistas"/>
    <s v="6"/>
    <s v="152"/>
    <s v="O16"/>
    <s v="E163"/>
    <m/>
    <s v="1506"/>
    <s v="DIRECCIÓN DE EGRESOS"/>
    <s v="M"/>
    <s v="91"/>
    <n v="1"/>
    <s v="1"/>
    <s v="1421"/>
    <s v="APORTACIONES A FONDOS DE VIVIENDA"/>
    <n v="150125"/>
    <m/>
    <m/>
    <n v="264533.76000000001"/>
    <m/>
    <s v="ENERO"/>
    <n v="264533.76000000001"/>
    <m/>
    <m/>
    <m/>
    <m/>
    <m/>
    <m/>
    <m/>
    <m/>
    <m/>
    <m/>
    <m/>
    <n v="264533.76000000001"/>
    <m/>
    <n v="45"/>
  </r>
  <r>
    <s v="3111115066152O16E16330C04A02M9111431150125993"/>
    <n v="31111"/>
    <s v="15"/>
    <s v="TESORERÍA"/>
    <s v="30C04A02"/>
    <s v="30"/>
    <x v="12"/>
    <s v="C"/>
    <s v="04"/>
    <x v="118"/>
    <s v="A"/>
    <s v="02"/>
    <s v="Gestión de pago a proveedores y contratistas"/>
    <s v="6"/>
    <s v="152"/>
    <s v="O16"/>
    <s v="E163"/>
    <m/>
    <s v="1506"/>
    <s v="DIRECCIÓN DE EGRESOS"/>
    <s v="M"/>
    <s v="91"/>
    <n v="1"/>
    <s v="1"/>
    <s v="1431"/>
    <s v="APORTACIONES AL SISTEMA PARA EL RETIRO"/>
    <n v="150125"/>
    <m/>
    <m/>
    <n v="176355.84"/>
    <m/>
    <s v="ENERO"/>
    <n v="176355.84"/>
    <m/>
    <m/>
    <m/>
    <m/>
    <m/>
    <m/>
    <m/>
    <m/>
    <m/>
    <m/>
    <m/>
    <n v="176355.84"/>
    <m/>
    <n v="45"/>
  </r>
  <r>
    <s v="3111115066152O16E16330C04A02M9125111110125993"/>
    <n v="31111"/>
    <s v="15"/>
    <s v="TESORERÍA"/>
    <s v="30C04A02"/>
    <s v="30"/>
    <x v="12"/>
    <s v="C"/>
    <s v="04"/>
    <x v="118"/>
    <s v="A"/>
    <s v="02"/>
    <s v="Gestión de pago a proveedores y contratistas"/>
    <s v="6"/>
    <s v="152"/>
    <s v="O16"/>
    <s v="E163"/>
    <m/>
    <s v="1506"/>
    <s v="DIRECCIÓN DE EGRESOS"/>
    <s v="M"/>
    <s v="91"/>
    <n v="2"/>
    <s v="5"/>
    <n v="5111"/>
    <s v="MUEBLES DE OFICINA Y ESTANTERÍA"/>
    <n v="110125"/>
    <n v="28000"/>
    <n v="-14000"/>
    <n v="14000"/>
    <s v="SILLAS SECRETARIALES PARA CAMBIO DE OBSOLETAS"/>
    <s v="FEBRERO"/>
    <m/>
    <n v="14000"/>
    <m/>
    <m/>
    <m/>
    <m/>
    <m/>
    <m/>
    <m/>
    <m/>
    <m/>
    <m/>
    <n v="14000"/>
    <m/>
    <n v="45"/>
  </r>
  <r>
    <s v="3111115026152O16E16229C04A02M1525411110125993"/>
    <n v="31111"/>
    <s v="15"/>
    <s v="TESORERÍA"/>
    <s v="29C04A02"/>
    <s v="29"/>
    <x v="1"/>
    <s v="C"/>
    <s v="04"/>
    <x v="1"/>
    <s v="A"/>
    <s v="02"/>
    <s v="Corrección de registros catastrales que presentan inconsistencias"/>
    <s v="6"/>
    <s v="152"/>
    <s v="O16"/>
    <s v="E162"/>
    <m/>
    <s v="1502"/>
    <s v="DIRECCIÓN DE CATASTRO"/>
    <s v="M"/>
    <s v="15"/>
    <n v="2"/>
    <s v="5"/>
    <n v="5411"/>
    <s v="VEHÍCULOS Y EQUIPO TERRESTRE"/>
    <n v="110125"/>
    <n v="900000"/>
    <n v="-899500"/>
    <n v="500"/>
    <s v="2 VEHÍCULOS PARA CAMBIO DE OBSOLETOS"/>
    <s v="FEBRERO"/>
    <m/>
    <n v="500"/>
    <m/>
    <m/>
    <m/>
    <m/>
    <m/>
    <m/>
    <m/>
    <m/>
    <m/>
    <m/>
    <n v="500"/>
    <m/>
    <n v="45"/>
  </r>
  <r>
    <s v="3111115066152O16E16330C04A02M9112111110125993"/>
    <n v="31111"/>
    <s v="15"/>
    <s v="TESORERÍA"/>
    <s v="30C04A02"/>
    <s v="30"/>
    <x v="12"/>
    <s v="C"/>
    <s v="04"/>
    <x v="118"/>
    <s v="A"/>
    <s v="02"/>
    <s v="Gestión de pago a proveedores y contratistas"/>
    <s v="6"/>
    <s v="152"/>
    <s v="O16"/>
    <s v="E163"/>
    <m/>
    <s v="1506"/>
    <s v="DIRECCIÓN DE EGRESOS"/>
    <s v="M"/>
    <s v="91"/>
    <n v="1"/>
    <s v="2"/>
    <n v="2111"/>
    <s v="MATERIALES, ÚTILES Y EQUIPOS MENORES DE OFICINA"/>
    <n v="110125"/>
    <n v="8000"/>
    <m/>
    <n v="8000"/>
    <s v="HOJAS AMARILLAS PARA POLIZAS "/>
    <s v="ENERO"/>
    <n v="8000"/>
    <m/>
    <m/>
    <m/>
    <m/>
    <m/>
    <m/>
    <m/>
    <m/>
    <m/>
    <m/>
    <m/>
    <n v="8000"/>
    <m/>
    <n v="45"/>
  </r>
  <r>
    <s v="3111115066152O16E16330C04A02M9112141110125993"/>
    <n v="31111"/>
    <s v="15"/>
    <s v="TESORERÍA"/>
    <s v="30C04A02"/>
    <s v="30"/>
    <x v="12"/>
    <s v="C"/>
    <s v="04"/>
    <x v="118"/>
    <s v="A"/>
    <s v="02"/>
    <s v="Gestión de pago a proveedores y contratistas"/>
    <s v="6"/>
    <s v="152"/>
    <s v="O16"/>
    <s v="E163"/>
    <m/>
    <s v="1506"/>
    <s v="DIRECCIÓN DE EGRESOS"/>
    <s v="M"/>
    <s v="91"/>
    <n v="1"/>
    <s v="2"/>
    <n v="2141"/>
    <s v="MATERIALES, ÚTILES Y EQUIPOS MENORES DE TECNOLOGÍAS DE LA INFORMACIÓN Y COMUNICACIONES"/>
    <n v="110125"/>
    <n v="8000"/>
    <m/>
    <n v="8000"/>
    <s v="CINTA DE TINTA PARA IMPRESORA DE PUNTO DE CAJA GENERAL"/>
    <s v="FEBRERO"/>
    <m/>
    <n v="8000"/>
    <m/>
    <m/>
    <m/>
    <m/>
    <m/>
    <m/>
    <m/>
    <m/>
    <m/>
    <m/>
    <n v="8000"/>
    <m/>
    <n v="45"/>
  </r>
  <r>
    <s v="3111115066152O16E16330C04A02M9112941110125993"/>
    <n v="31111"/>
    <s v="15"/>
    <s v="TESORERÍA"/>
    <s v="30C04A02"/>
    <s v="30"/>
    <x v="12"/>
    <s v="C"/>
    <s v="04"/>
    <x v="118"/>
    <s v="A"/>
    <s v="02"/>
    <s v="Gestión de pago a proveedores y contratistas"/>
    <s v="6"/>
    <s v="152"/>
    <s v="O16"/>
    <s v="E163"/>
    <m/>
    <s v="1506"/>
    <s v="DIRECCIÓN DE EGRESOS"/>
    <s v="M"/>
    <s v="91"/>
    <n v="1"/>
    <s v="2"/>
    <n v="2941"/>
    <s v="REFACCIONES Y ACCESORIOS MENORES DE EQUIPO DE CÓMPUTO Y TECNOLOGÍAS DE LA INFORMACIÓN"/>
    <n v="110125"/>
    <n v="6000"/>
    <m/>
    <n v="6000"/>
    <s v="REGULADORES DE LUZ"/>
    <s v="ENERO"/>
    <n v="6000"/>
    <m/>
    <m/>
    <m/>
    <m/>
    <m/>
    <m/>
    <m/>
    <m/>
    <m/>
    <m/>
    <m/>
    <n v="6000"/>
    <m/>
    <n v="45"/>
  </r>
  <r>
    <s v="3111115026152O16E16229C04A02M1512961110125993"/>
    <n v="31111"/>
    <s v="15"/>
    <s v="TESORERÍA"/>
    <s v="29C04A02"/>
    <s v="29"/>
    <x v="1"/>
    <s v="C"/>
    <s v="04"/>
    <x v="1"/>
    <s v="A"/>
    <s v="02"/>
    <s v="Corrección de registros catastrales que presentan inconsistencias"/>
    <s v="6"/>
    <s v="152"/>
    <s v="O16"/>
    <s v="E162"/>
    <m/>
    <s v="1502"/>
    <s v="DIRECCIÓN DE CATASTRO"/>
    <s v="M"/>
    <s v="15"/>
    <n v="1"/>
    <s v="2"/>
    <n v="2961"/>
    <s v="REFACCIONES Y ACCESORIOS MENORES DE EQUIPO DE TRANSPORTE"/>
    <n v="110125"/>
    <n v="100000"/>
    <m/>
    <n v="100000"/>
    <s v="REFACCIONES PARA PARQUE VEHICULAR QUE NO PROPORCIONA TALLER MUNICIPAL"/>
    <s v="ENERO"/>
    <n v="100000"/>
    <m/>
    <m/>
    <m/>
    <m/>
    <m/>
    <m/>
    <m/>
    <m/>
    <m/>
    <m/>
    <m/>
    <n v="100000"/>
    <m/>
    <n v="45"/>
  </r>
  <r>
    <s v="3111115026152O16E16229C04A02M1512711110125993"/>
    <n v="31111"/>
    <s v="15"/>
    <s v="TESORERÍA"/>
    <s v="29C04A02"/>
    <s v="29"/>
    <x v="1"/>
    <s v="C"/>
    <s v="04"/>
    <x v="1"/>
    <s v="A"/>
    <s v="02"/>
    <s v="Corrección de registros catastrales que presentan inconsistencias"/>
    <s v="6"/>
    <s v="152"/>
    <s v="O16"/>
    <s v="E162"/>
    <m/>
    <s v="1502"/>
    <s v="DIRECCIÓN DE CATASTRO"/>
    <s v="M"/>
    <s v="15"/>
    <n v="1"/>
    <s v="2"/>
    <n v="2711"/>
    <s v="VESTUARIO Y UNIFORMES"/>
    <n v="110125"/>
    <n v="45000"/>
    <n v="-44500"/>
    <n v="500"/>
    <s v="UNIFORMES  PARA PERSONAL DE INTENDENCIA Y ATENCION AL PUBLICO"/>
    <s v="ENERO"/>
    <n v="500"/>
    <m/>
    <m/>
    <m/>
    <m/>
    <m/>
    <m/>
    <m/>
    <m/>
    <m/>
    <m/>
    <m/>
    <n v="500"/>
    <m/>
    <n v="45"/>
  </r>
  <r>
    <s v="3111115026152O16E16229C04A02M1512211110125993"/>
    <n v="31111"/>
    <s v="15"/>
    <s v="TESORERÍA"/>
    <s v="29C04A02"/>
    <s v="29"/>
    <x v="1"/>
    <s v="C"/>
    <s v="04"/>
    <x v="1"/>
    <s v="A"/>
    <s v="02"/>
    <s v="Corrección de registros catastrales que presentan inconsistencias"/>
    <s v="6"/>
    <s v="152"/>
    <s v="O16"/>
    <s v="E162"/>
    <m/>
    <s v="1502"/>
    <s v="DIRECCIÓN DE CATASTRO"/>
    <s v="M"/>
    <s v="15"/>
    <n v="1"/>
    <s v="2"/>
    <n v="2211"/>
    <s v="PRODUCTOS ALIMENTICIOS PARA PERSONAS"/>
    <n v="110125"/>
    <n v="23000"/>
    <m/>
    <n v="23000"/>
    <s v="ALIMENTOS PARA  REUNIÓN DE CONSEJO MUNICIPAL DE CATASTRO (FONDO REVOLVENTE)"/>
    <s v="MAYO"/>
    <m/>
    <m/>
    <m/>
    <m/>
    <n v="23000"/>
    <m/>
    <m/>
    <m/>
    <m/>
    <m/>
    <m/>
    <m/>
    <n v="23000"/>
    <m/>
    <n v="45"/>
  </r>
  <r>
    <s v="3111119076131O17E17732C07A02P9113361110125993"/>
    <n v="31111"/>
    <s v="19"/>
    <s v="OFICINA EJECUTIVA DE PRESIDENCIA "/>
    <s v="32C07A02"/>
    <s v="32"/>
    <x v="6"/>
    <s v="C"/>
    <s v="07"/>
    <x v="83"/>
    <s v="A"/>
    <s v="02"/>
    <s v="Dictámenes de incentivos fiscales en materia de vivienda emitidas"/>
    <s v="6"/>
    <s v="131"/>
    <s v="O17"/>
    <s v="E177"/>
    <m/>
    <s v="1907"/>
    <s v="AGENCIA MUNICIPAL DE VIVIENDA "/>
    <s v="P"/>
    <s v="91"/>
    <n v="1"/>
    <s v="3"/>
    <n v="3361"/>
    <s v="SERVICIOS DE APOYO ADMINISTRATIVO, TRADUCCIÓN, FOTOCOPIADO E IMPRESIÓN"/>
    <n v="110125"/>
    <n v="16000"/>
    <m/>
    <n v="16000"/>
    <s v="Cobertura de material impreso informativo de las acciones de la Agencia Municipal de Vivienda (AMVI)"/>
    <s v="ENERO A DICIEM BRE"/>
    <n v="1333.33"/>
    <n v="1333.33"/>
    <n v="1333.33"/>
    <n v="1333.33"/>
    <n v="1333.33"/>
    <n v="1333.37"/>
    <n v="1333.33"/>
    <n v="1333.33"/>
    <n v="1333.33"/>
    <n v="1333.33"/>
    <n v="1333.33"/>
    <n v="1333.33"/>
    <n v="15999.999999999998"/>
    <m/>
    <n v="45"/>
  </r>
  <r>
    <s v="3111115026152O16E16229C04A02M1512431110125993"/>
    <n v="31111"/>
    <s v="15"/>
    <s v="TESORERÍA"/>
    <s v="29C04A02"/>
    <s v="29"/>
    <x v="1"/>
    <s v="C"/>
    <s v="04"/>
    <x v="1"/>
    <s v="A"/>
    <s v="02"/>
    <s v="Corrección de registros catastrales que presentan inconsistencias"/>
    <s v="6"/>
    <s v="152"/>
    <s v="O16"/>
    <s v="E162"/>
    <m/>
    <s v="1502"/>
    <s v="DIRECCIÓN DE CATASTRO"/>
    <s v="M"/>
    <s v="15"/>
    <n v="1"/>
    <s v="2"/>
    <n v="2431"/>
    <s v="CAL, YESO Y PRODUCTOS DE YESO"/>
    <n v="110125"/>
    <n v="20000"/>
    <n v="-19500"/>
    <n v="500"/>
    <s v="PLAFONES PARA CAMBIAR DAÑADOS."/>
    <s v="JULIO"/>
    <m/>
    <m/>
    <m/>
    <m/>
    <m/>
    <m/>
    <n v="500"/>
    <m/>
    <m/>
    <m/>
    <m/>
    <m/>
    <n v="500"/>
    <m/>
    <n v="45"/>
  </r>
  <r>
    <s v="3111115026152O16E16229C04A02M1525231110125993"/>
    <n v="31111"/>
    <s v="15"/>
    <s v="TESORERÍA"/>
    <s v="29C04A02"/>
    <s v="29"/>
    <x v="1"/>
    <s v="C"/>
    <s v="04"/>
    <x v="1"/>
    <s v="A"/>
    <s v="02"/>
    <s v="Corrección de registros catastrales que presentan inconsistencias"/>
    <s v="6"/>
    <s v="152"/>
    <s v="O16"/>
    <s v="E162"/>
    <m/>
    <s v="1502"/>
    <s v="DIRECCIÓN DE CATASTRO"/>
    <s v="M"/>
    <s v="15"/>
    <n v="2"/>
    <s v="5"/>
    <n v="5231"/>
    <s v="CÁMARAS FOTOGRÁFICAS Y DE VIDEO"/>
    <n v="110125"/>
    <n v="20000"/>
    <m/>
    <n v="20000"/>
    <s v="CAMARAS FOTOGRAFICAS"/>
    <s v="FEBRERO"/>
    <m/>
    <n v="20000"/>
    <m/>
    <m/>
    <m/>
    <m/>
    <m/>
    <m/>
    <m/>
    <m/>
    <m/>
    <m/>
    <n v="20000"/>
    <m/>
    <n v="45"/>
  </r>
  <r>
    <s v="3111115026152O16E16229C04A02M1512461110125993"/>
    <n v="31111"/>
    <s v="15"/>
    <s v="TESORERÍA"/>
    <s v="29C04A02"/>
    <s v="29"/>
    <x v="1"/>
    <s v="C"/>
    <s v="04"/>
    <x v="1"/>
    <s v="A"/>
    <s v="02"/>
    <s v="Corrección de registros catastrales que presentan inconsistencias"/>
    <s v="6"/>
    <s v="152"/>
    <s v="O16"/>
    <s v="E162"/>
    <m/>
    <s v="1502"/>
    <s v="DIRECCIÓN DE CATASTRO"/>
    <s v="M"/>
    <s v="15"/>
    <n v="1"/>
    <s v="2"/>
    <n v="2461"/>
    <s v="MATERIAL ELÉCTRICO Y ELECTRÓNICO"/>
    <n v="110125"/>
    <n v="10000"/>
    <m/>
    <n v="10000"/>
    <s v="FOCOS PARA VISORES, LAMPRAS &quot;U&quot; Y LINEALES  (FONDO REVOLVENTE)"/>
    <s v="ENERO"/>
    <n v="10000"/>
    <m/>
    <m/>
    <m/>
    <m/>
    <m/>
    <m/>
    <m/>
    <m/>
    <m/>
    <m/>
    <m/>
    <n v="10000"/>
    <m/>
    <n v="45"/>
  </r>
  <r>
    <s v="3111115026152O16E16229C04A02M1512491110125993"/>
    <n v="31111"/>
    <s v="15"/>
    <s v="TESORERÍA"/>
    <s v="29C04A02"/>
    <s v="29"/>
    <x v="1"/>
    <s v="C"/>
    <s v="04"/>
    <x v="1"/>
    <s v="A"/>
    <s v="02"/>
    <s v="Corrección de registros catastrales que presentan inconsistencias"/>
    <s v="6"/>
    <s v="152"/>
    <s v="O16"/>
    <s v="E162"/>
    <m/>
    <s v="1502"/>
    <s v="DIRECCIÓN DE CATASTRO"/>
    <s v="M"/>
    <s v="15"/>
    <n v="1"/>
    <s v="2"/>
    <n v="2491"/>
    <s v="OTROS MATERIALES Y ARTÍCULOS DE CONSTRUCCIÓN Y REPARACIÓN"/>
    <n v="110125"/>
    <n v="10000"/>
    <m/>
    <n v="10000"/>
    <s v="IMPERMEABILIZANTE (FONDO REVOLVENTE)"/>
    <s v="ENERO"/>
    <n v="10000"/>
    <m/>
    <m/>
    <m/>
    <m/>
    <m/>
    <m/>
    <m/>
    <m/>
    <m/>
    <m/>
    <m/>
    <n v="10000"/>
    <m/>
    <n v="45"/>
  </r>
  <r>
    <s v="3111115066152O16E16330C04A03M9113721110125993"/>
    <n v="31111"/>
    <s v="15"/>
    <s v="TESORERÍA"/>
    <s v="30C04A03"/>
    <s v="30"/>
    <x v="12"/>
    <s v="C"/>
    <s v="04"/>
    <x v="118"/>
    <s v="A"/>
    <s v="03"/>
    <s v="Gestión de los pagos revolventes a las coordinaciones del ayuntamiento de Guadalajara"/>
    <s v="6"/>
    <s v="152"/>
    <s v="O16"/>
    <s v="E163"/>
    <m/>
    <s v="1506"/>
    <s v="DIRECCIÓN DE EGRESOS"/>
    <s v="M"/>
    <s v="91"/>
    <n v="1"/>
    <s v="3"/>
    <n v="3721"/>
    <s v="PASAJES TERRESTRES"/>
    <n v="110125"/>
    <n v="2000"/>
    <m/>
    <n v="2000"/>
    <s v="TRASLADOS ENTRE DEPENDENCIAS (FONDO REVOLVENTE)"/>
    <s v="ENERO"/>
    <n v="2000"/>
    <m/>
    <m/>
    <m/>
    <m/>
    <m/>
    <m/>
    <m/>
    <m/>
    <m/>
    <m/>
    <m/>
    <n v="2000"/>
    <m/>
    <n v="45"/>
  </r>
  <r>
    <s v="3111115066152O16E16330C04A03M9113791110125993"/>
    <n v="31111"/>
    <s v="15"/>
    <s v="TESORERÍA"/>
    <s v="30C04A03"/>
    <s v="30"/>
    <x v="12"/>
    <s v="C"/>
    <s v="04"/>
    <x v="118"/>
    <s v="A"/>
    <s v="03"/>
    <s v="Gestión de los pagos revolventes a las coordinaciones del ayuntamiento de Guadalajara"/>
    <s v="6"/>
    <s v="152"/>
    <s v="O16"/>
    <s v="E163"/>
    <m/>
    <s v="1506"/>
    <s v="DIRECCIÓN DE EGRESOS"/>
    <s v="M"/>
    <s v="91"/>
    <n v="1"/>
    <s v="3"/>
    <n v="3791"/>
    <s v="OTROS SERVICIOS DE TRASLADO Y HOSPEDAJE"/>
    <n v="110125"/>
    <n v="2000"/>
    <m/>
    <n v="2000"/>
    <s v="ESTACIONAMIENTOS DURANTE DILIGENCIAS (FONDO REVOLVENTE)"/>
    <s v="ENERO"/>
    <n v="2000"/>
    <m/>
    <m/>
    <m/>
    <m/>
    <m/>
    <m/>
    <m/>
    <m/>
    <m/>
    <m/>
    <m/>
    <n v="2000"/>
    <m/>
    <n v="45"/>
  </r>
  <r>
    <s v="3111115026152O16E16229C04A02M1512161110125993"/>
    <n v="31111"/>
    <s v="15"/>
    <s v="TESORERÍA"/>
    <s v="29C04A02"/>
    <s v="29"/>
    <x v="1"/>
    <s v="C"/>
    <s v="04"/>
    <x v="1"/>
    <s v="A"/>
    <s v="02"/>
    <s v="Corrección de registros catastrales que presentan inconsistencias"/>
    <s v="6"/>
    <s v="152"/>
    <s v="O16"/>
    <s v="E162"/>
    <m/>
    <s v="1502"/>
    <s v="DIRECCIÓN DE CATASTRO"/>
    <s v="M"/>
    <s v="15"/>
    <n v="1"/>
    <s v="2"/>
    <n v="2161"/>
    <s v="MATERIAL DE LIMPIEZA"/>
    <n v="110125"/>
    <n v="6000"/>
    <m/>
    <n v="6000"/>
    <s v="PLUMERO PARA LIMPIEZA, JALADORES Y MICROFIBRAS (FONDO REVOLVENTE)"/>
    <s v="FEBRERO"/>
    <m/>
    <n v="6000"/>
    <m/>
    <m/>
    <m/>
    <m/>
    <m/>
    <m/>
    <m/>
    <m/>
    <m/>
    <m/>
    <n v="6000"/>
    <m/>
    <n v="45"/>
  </r>
  <r>
    <s v="3111115026152O16E16229C04A02M1512931110125993"/>
    <n v="31111"/>
    <s v="15"/>
    <s v="TESORERÍA"/>
    <s v="29C04A02"/>
    <s v="29"/>
    <x v="1"/>
    <s v="C"/>
    <s v="04"/>
    <x v="1"/>
    <s v="A"/>
    <s v="02"/>
    <s v="Corrección de registros catastrales que presentan inconsistencias"/>
    <s v="6"/>
    <s v="152"/>
    <s v="O16"/>
    <s v="E162"/>
    <m/>
    <s v="1502"/>
    <s v="DIRECCIÓN DE CATASTRO"/>
    <s v="M"/>
    <s v="15"/>
    <n v="1"/>
    <s v="2"/>
    <n v="2931"/>
    <s v="REFACCIONES Y ACCESORIOS MENORES DE MOBILIARIO Y EQUIPO DE ADMINISTRACIÓN, EDUCACIONAL Y RECREATIVO"/>
    <n v="110125"/>
    <n v="5000"/>
    <m/>
    <n v="5000"/>
    <s v=" REFACCIONES PARA ESCRITORIOS, ARCHIVEROS Y SILLAS"/>
    <s v="ENERO"/>
    <n v="5000"/>
    <m/>
    <m/>
    <m/>
    <m/>
    <m/>
    <m/>
    <m/>
    <m/>
    <m/>
    <m/>
    <m/>
    <n v="5000"/>
    <m/>
    <n v="45"/>
  </r>
  <r>
    <s v="3111115026152O16E16229C04A02M1513181110125993"/>
    <n v="31111"/>
    <s v="15"/>
    <s v="TESORERÍA"/>
    <s v="29C04A02"/>
    <s v="29"/>
    <x v="1"/>
    <s v="C"/>
    <s v="04"/>
    <x v="1"/>
    <s v="A"/>
    <s v="02"/>
    <s v="Corrección de registros catastrales que presentan inconsistencias"/>
    <s v="6"/>
    <s v="152"/>
    <s v="O16"/>
    <s v="E162"/>
    <m/>
    <s v="1502"/>
    <s v="DIRECCIÓN DE CATASTRO"/>
    <s v="M"/>
    <s v="15"/>
    <n v="1"/>
    <s v="3"/>
    <n v="3181"/>
    <s v="SERVICIOS POSTALES Y TELEGRÁFICOS"/>
    <n v="110125"/>
    <n v="3000"/>
    <m/>
    <n v="3000"/>
    <s v="ESTAMPILLAS POSTALES (FONDO REVOLVENTE)"/>
    <s v="ENERO"/>
    <n v="3000"/>
    <m/>
    <m/>
    <m/>
    <m/>
    <m/>
    <m/>
    <m/>
    <m/>
    <m/>
    <m/>
    <m/>
    <n v="3000"/>
    <m/>
    <n v="45"/>
  </r>
  <r>
    <s v="3111115026152O16E16229C04A02M1513721110125993"/>
    <n v="31111"/>
    <s v="15"/>
    <s v="TESORERÍA"/>
    <s v="29C04A02"/>
    <s v="29"/>
    <x v="1"/>
    <s v="C"/>
    <s v="04"/>
    <x v="1"/>
    <s v="A"/>
    <s v="02"/>
    <s v="Corrección de registros catastrales que presentan inconsistencias"/>
    <s v="6"/>
    <s v="152"/>
    <s v="O16"/>
    <s v="E162"/>
    <m/>
    <s v="1502"/>
    <s v="DIRECCIÓN DE CATASTRO"/>
    <s v="M"/>
    <s v="15"/>
    <n v="1"/>
    <s v="3"/>
    <n v="3721"/>
    <s v="PASAJES TERRESTRES"/>
    <n v="110125"/>
    <n v="3000"/>
    <m/>
    <n v="3000"/>
    <s v="BOLETOS DE CAMIONES PARA DILIGENCIAS (FONDO REVOLVENTE)"/>
    <s v="ENERO"/>
    <n v="3000"/>
    <m/>
    <m/>
    <m/>
    <m/>
    <m/>
    <m/>
    <m/>
    <m/>
    <m/>
    <m/>
    <m/>
    <n v="3000"/>
    <m/>
    <n v="45"/>
  </r>
  <r>
    <s v="3111115026152O16E16229C04A02M1513791110125993"/>
    <n v="31111"/>
    <s v="15"/>
    <s v="TESORERÍA"/>
    <s v="29C04A02"/>
    <s v="29"/>
    <x v="1"/>
    <s v="C"/>
    <s v="04"/>
    <x v="1"/>
    <s v="A"/>
    <s v="02"/>
    <s v="Corrección de registros catastrales que presentan inconsistencias"/>
    <s v="6"/>
    <s v="152"/>
    <s v="O16"/>
    <s v="E162"/>
    <m/>
    <s v="1502"/>
    <s v="DIRECCIÓN DE CATASTRO"/>
    <s v="M"/>
    <s v="15"/>
    <n v="1"/>
    <s v="3"/>
    <n v="3791"/>
    <s v="OTROS SERVICIOS DE TRASLADO Y HOSPEDAJE"/>
    <n v="110125"/>
    <n v="3000"/>
    <m/>
    <n v="3000"/>
    <s v="ESTACIONAMIENTOS DURANTE DILIGENCIAS (FONDO REVOLVENTE)"/>
    <s v="ENERO"/>
    <n v="3000"/>
    <m/>
    <m/>
    <m/>
    <m/>
    <m/>
    <m/>
    <m/>
    <m/>
    <m/>
    <m/>
    <m/>
    <n v="3000"/>
    <m/>
    <n v="45"/>
  </r>
  <r>
    <s v="3111115026152O16E16229C04A02M1512531110125993"/>
    <n v="31111"/>
    <s v="15"/>
    <s v="TESORERÍA"/>
    <s v="29C04A02"/>
    <s v="29"/>
    <x v="1"/>
    <s v="C"/>
    <s v="04"/>
    <x v="1"/>
    <s v="A"/>
    <s v="02"/>
    <s v="Corrección de registros catastrales que presentan inconsistencias"/>
    <s v="6"/>
    <s v="152"/>
    <s v="O16"/>
    <s v="E162"/>
    <m/>
    <s v="1502"/>
    <s v="DIRECCIÓN DE CATASTRO"/>
    <s v="M"/>
    <s v="15"/>
    <n v="1"/>
    <s v="2"/>
    <n v="2531"/>
    <s v="MEDICINAS Y PRODUCTOS FARMACÉUTICOS"/>
    <n v="110125"/>
    <n v="2000"/>
    <m/>
    <n v="2000"/>
    <s v="MEDICAMENTOS PARA BOTIQUIN DE PRIMEROS AUXILIOS (FONDO REVOLVENTE)"/>
    <s v="MARZO"/>
    <m/>
    <m/>
    <n v="2000"/>
    <m/>
    <m/>
    <m/>
    <m/>
    <m/>
    <m/>
    <m/>
    <m/>
    <m/>
    <n v="2000"/>
    <m/>
    <n v="45"/>
  </r>
  <r>
    <s v="3111115026152O16E16229C04A02M1512521110125993"/>
    <n v="31111"/>
    <s v="15"/>
    <s v="TESORERÍA"/>
    <s v="29C04A02"/>
    <s v="29"/>
    <x v="1"/>
    <s v="C"/>
    <s v="04"/>
    <x v="1"/>
    <s v="A"/>
    <s v="02"/>
    <s v="Corrección de registros catastrales que presentan inconsistencias"/>
    <s v="6"/>
    <s v="152"/>
    <s v="O16"/>
    <s v="E162"/>
    <m/>
    <s v="1502"/>
    <s v="DIRECCIÓN DE CATASTRO"/>
    <s v="M"/>
    <s v="15"/>
    <n v="1"/>
    <s v="2"/>
    <n v="2521"/>
    <s v="FERTILIZANTES, PESTICIDAS Y OTROS AGROQUÍMICOS"/>
    <n v="110125"/>
    <n v="1500"/>
    <m/>
    <n v="1500"/>
    <s v="VENENO PARA FUMIGACION (FONDO REVOLVENTE)"/>
    <s v="ABRIL"/>
    <m/>
    <m/>
    <m/>
    <n v="1500"/>
    <m/>
    <m/>
    <m/>
    <m/>
    <m/>
    <m/>
    <m/>
    <m/>
    <n v="1500"/>
    <m/>
    <n v="45"/>
  </r>
  <r>
    <s v="3111115026152O16E16229C04A02M1512541110125993"/>
    <n v="31111"/>
    <s v="15"/>
    <s v="TESORERÍA"/>
    <s v="29C04A02"/>
    <s v="29"/>
    <x v="1"/>
    <s v="C"/>
    <s v="04"/>
    <x v="1"/>
    <s v="A"/>
    <s v="02"/>
    <s v="Corrección de registros catastrales que presentan inconsistencias"/>
    <s v="6"/>
    <s v="152"/>
    <s v="O16"/>
    <s v="E162"/>
    <m/>
    <s v="1502"/>
    <s v="DIRECCIÓN DE CATASTRO"/>
    <s v="M"/>
    <s v="15"/>
    <n v="1"/>
    <s v="2"/>
    <n v="2541"/>
    <s v="MATERIALES, ACCESORIOS Y SUMINISTROS MÉDICOS"/>
    <n v="110125"/>
    <n v="1500"/>
    <m/>
    <n v="1500"/>
    <s v=" VENDAS Y GASAS PARA BOTIQUIN DE PRIMEROS AUXILIOS (FONDO REVOLVENTE)"/>
    <s v="MARZO"/>
    <m/>
    <m/>
    <n v="1500"/>
    <m/>
    <m/>
    <m/>
    <m/>
    <m/>
    <m/>
    <m/>
    <m/>
    <m/>
    <n v="1500"/>
    <m/>
    <n v="45"/>
  </r>
  <r>
    <s v="3111116021311O01E01108C01A01F9113531110125993"/>
    <n v="31111"/>
    <s v="16"/>
    <s v="COORDINACIÓN GENERAL DE DESARROLLO ECONÓMICO"/>
    <s v="08C01A01"/>
    <s v="08"/>
    <x v="24"/>
    <s v="C"/>
    <s v="01"/>
    <x v="82"/>
    <s v="A"/>
    <s v="01"/>
    <s v="Atención a personas en módulos de información turística"/>
    <s v="1"/>
    <s v="311"/>
    <s v="O01"/>
    <s v="E011"/>
    <m/>
    <s v="1602"/>
    <s v="DIRECCIÓN DE TURISMO"/>
    <s v="F"/>
    <s v="91"/>
    <n v="1"/>
    <s v="3"/>
    <n v="3531"/>
    <s v="INSTALACIÓN, REPARACIÓN Y MANTENIMIENTO DE EQUIPO DE CÓMPUTO Y TECNOLOGÍA DE LA INFORMACIÓN"/>
    <n v="110125"/>
    <n v="720000"/>
    <m/>
    <n v="720000"/>
    <s v="Servicio de Mantenimiento Correctivo y Preventivo de las mini PC, antenas microondas y software de proyección de imágenes, video y loops para 25 módulos de información turística (REQUISICIÓN) (IRREDUCTIBLE)"/>
    <s v="FEBRERO"/>
    <m/>
    <n v="720000"/>
    <m/>
    <m/>
    <m/>
    <m/>
    <m/>
    <m/>
    <m/>
    <m/>
    <m/>
    <m/>
    <n v="720000"/>
    <m/>
    <n v="45"/>
  </r>
  <r>
    <s v="3111116021311O01E01108C01A01F9111131150125993"/>
    <n v="31111"/>
    <s v="16"/>
    <s v="COORDINACIÓN GENERAL DE DESARROLLO ECONÓMICO"/>
    <s v="08C01A01"/>
    <s v="08"/>
    <x v="24"/>
    <s v="C"/>
    <s v="01"/>
    <x v="82"/>
    <s v="A"/>
    <s v="01"/>
    <s v="Atención a personas en módulos de información turística"/>
    <s v="1"/>
    <s v="311"/>
    <s v="O01"/>
    <s v="E011"/>
    <m/>
    <s v="1602"/>
    <s v="DIRECCIÓN DE TURISMO"/>
    <s v="F"/>
    <s v="91"/>
    <n v="1"/>
    <s v="1"/>
    <s v="1131"/>
    <s v="SUELDO BASE"/>
    <n v="150125"/>
    <m/>
    <m/>
    <n v="10095221.279999999"/>
    <m/>
    <s v="ENERO"/>
    <n v="10095221.279999999"/>
    <m/>
    <m/>
    <m/>
    <m/>
    <m/>
    <m/>
    <m/>
    <m/>
    <m/>
    <m/>
    <m/>
    <n v="10095221.279999999"/>
    <m/>
    <n v="45"/>
  </r>
  <r>
    <s v="3111116021311O01E01108C01A01F9111211150125993"/>
    <n v="31111"/>
    <s v="16"/>
    <s v="COORDINACIÓN GENERAL DE DESARROLLO ECONÓMICO"/>
    <s v="08C01A01"/>
    <s v="08"/>
    <x v="24"/>
    <s v="C"/>
    <s v="01"/>
    <x v="82"/>
    <s v="A"/>
    <s v="01"/>
    <s v="Atención a personas en módulos de información turística"/>
    <s v="1"/>
    <s v="311"/>
    <s v="O01"/>
    <s v="E011"/>
    <m/>
    <s v="1602"/>
    <s v="DIRECCIÓN DE TURISMO"/>
    <s v="F"/>
    <s v="91"/>
    <n v="1"/>
    <s v="1"/>
    <s v="1211"/>
    <s v="HONORARIOS ASIMILABLES A SALARIOS"/>
    <n v="150125"/>
    <m/>
    <m/>
    <n v="17000"/>
    <m/>
    <s v="ENERO"/>
    <n v="17000"/>
    <m/>
    <m/>
    <m/>
    <m/>
    <m/>
    <m/>
    <m/>
    <m/>
    <m/>
    <m/>
    <m/>
    <n v="17000"/>
    <m/>
    <n v="45"/>
  </r>
  <r>
    <s v="3111116021311O01E01108C01A01F9111221150125993"/>
    <n v="31111"/>
    <s v="16"/>
    <s v="COORDINACIÓN GENERAL DE DESARROLLO ECONÓMICO"/>
    <s v="08C01A01"/>
    <s v="08"/>
    <x v="24"/>
    <s v="C"/>
    <s v="01"/>
    <x v="82"/>
    <s v="A"/>
    <s v="01"/>
    <s v="Atención a personas en módulos de información turística"/>
    <s v="1"/>
    <s v="311"/>
    <s v="O01"/>
    <s v="E011"/>
    <m/>
    <s v="1602"/>
    <s v="DIRECCIÓN DE TURISMO"/>
    <s v="F"/>
    <s v="91"/>
    <n v="1"/>
    <s v="1"/>
    <s v="1221"/>
    <s v="SUELDO PARA PERSONAL EVENTUAL"/>
    <n v="150125"/>
    <m/>
    <m/>
    <n v="2512080"/>
    <m/>
    <s v="ENERO"/>
    <n v="2512080"/>
    <m/>
    <m/>
    <m/>
    <m/>
    <m/>
    <m/>
    <m/>
    <m/>
    <m/>
    <m/>
    <m/>
    <n v="2512080"/>
    <m/>
    <n v="45"/>
  </r>
  <r>
    <s v="3111116021311O01E01108C01A01F9111311150125993"/>
    <n v="31111"/>
    <s v="16"/>
    <s v="COORDINACIÓN GENERAL DE DESARROLLO ECONÓMICO"/>
    <s v="08C01A01"/>
    <s v="08"/>
    <x v="24"/>
    <s v="C"/>
    <s v="01"/>
    <x v="82"/>
    <s v="A"/>
    <s v="01"/>
    <s v="Atención a personas en módulos de información turística"/>
    <s v="1"/>
    <s v="311"/>
    <s v="O01"/>
    <s v="E011"/>
    <m/>
    <s v="1602"/>
    <s v="DIRECCIÓN DE TURISMO"/>
    <s v="F"/>
    <s v="91"/>
    <n v="1"/>
    <s v="1"/>
    <s v="1311"/>
    <s v="PRIMAS POR AÑOS DE SERVICIOS EFECTIVOS PRESTADOS"/>
    <n v="150125"/>
    <m/>
    <m/>
    <n v="329781.59999999998"/>
    <m/>
    <s v="ENERO"/>
    <n v="329781.59999999998"/>
    <m/>
    <m/>
    <m/>
    <m/>
    <m/>
    <m/>
    <m/>
    <m/>
    <m/>
    <m/>
    <m/>
    <n v="329781.59999999998"/>
    <m/>
    <n v="45"/>
  </r>
  <r>
    <s v="3111116021311O01E01108C01A01F9111321150125993"/>
    <n v="31111"/>
    <s v="16"/>
    <s v="COORDINACIÓN GENERAL DE DESARROLLO ECONÓMICO"/>
    <s v="08C01A01"/>
    <s v="08"/>
    <x v="24"/>
    <s v="C"/>
    <s v="01"/>
    <x v="82"/>
    <s v="A"/>
    <s v="01"/>
    <s v="Atención a personas en módulos de información turística"/>
    <s v="1"/>
    <s v="311"/>
    <s v="O01"/>
    <s v="E011"/>
    <m/>
    <s v="1602"/>
    <s v="DIRECCIÓN DE TURISMO"/>
    <s v="F"/>
    <s v="91"/>
    <n v="1"/>
    <s v="1"/>
    <s v="1321"/>
    <s v="PRIMAS DE VACACIONES, DOMINICAL Y GRATIFICACIÓN DE FIN DE AÑO"/>
    <n v="150125"/>
    <m/>
    <m/>
    <n v="1542325.47"/>
    <m/>
    <s v="ENERO"/>
    <n v="1542325.47"/>
    <m/>
    <m/>
    <m/>
    <m/>
    <m/>
    <m/>
    <m/>
    <m/>
    <m/>
    <m/>
    <m/>
    <n v="1542325.47"/>
    <m/>
    <n v="45"/>
  </r>
  <r>
    <s v="3111116021311O01E01108C01A01F9111321150125993"/>
    <n v="31111"/>
    <s v="16"/>
    <s v="COORDINACIÓN GENERAL DE DESARROLLO ECONÓMICO"/>
    <s v="08C01A01"/>
    <s v="08"/>
    <x v="24"/>
    <s v="C"/>
    <s v="01"/>
    <x v="82"/>
    <s v="A"/>
    <s v="01"/>
    <s v="Atención a personas en módulos de información turística"/>
    <s v="1"/>
    <s v="311"/>
    <s v="O01"/>
    <s v="E011"/>
    <m/>
    <s v="1602"/>
    <s v="DIRECCIÓN DE TURISMO"/>
    <s v="F"/>
    <s v="91"/>
    <n v="1"/>
    <s v="1"/>
    <s v="1321"/>
    <s v="PRIMAS DE VACACIONES, DOMINICAL Y GRATIFICACIÓN DE FIN DE AÑO"/>
    <n v="150125"/>
    <m/>
    <m/>
    <n v="322466.67"/>
    <m/>
    <s v="ENERO"/>
    <n v="322466.67"/>
    <m/>
    <m/>
    <m/>
    <m/>
    <m/>
    <m/>
    <m/>
    <m/>
    <m/>
    <m/>
    <m/>
    <n v="322466.67"/>
    <m/>
    <n v="45"/>
  </r>
  <r>
    <s v="3111116021311O01E01108C01A01F9111411150125993"/>
    <n v="31111"/>
    <s v="16"/>
    <s v="COORDINACIÓN GENERAL DE DESARROLLO ECONÓMICO"/>
    <s v="08C01A01"/>
    <s v="08"/>
    <x v="24"/>
    <s v="C"/>
    <s v="01"/>
    <x v="82"/>
    <s v="A"/>
    <s v="01"/>
    <s v="Atención a personas en módulos de información turística"/>
    <s v="1"/>
    <s v="311"/>
    <s v="O01"/>
    <s v="E011"/>
    <m/>
    <s v="1602"/>
    <s v="DIRECCIÓN DE TURISMO"/>
    <s v="F"/>
    <s v="91"/>
    <n v="1"/>
    <s v="1"/>
    <s v="1411"/>
    <s v="APORTACIONES DE SEGURIDAD SOCIAL"/>
    <n v="150125"/>
    <m/>
    <m/>
    <n v="2422853.04"/>
    <m/>
    <s v="ENERO"/>
    <n v="2422853.04"/>
    <m/>
    <m/>
    <m/>
    <m/>
    <m/>
    <m/>
    <m/>
    <m/>
    <m/>
    <m/>
    <m/>
    <n v="2422853.04"/>
    <m/>
    <n v="45"/>
  </r>
  <r>
    <s v="3111116021311O01E01108C01A01F9111411150125993"/>
    <n v="31111"/>
    <s v="16"/>
    <s v="COORDINACIÓN GENERAL DE DESARROLLO ECONÓMICO"/>
    <s v="08C01A01"/>
    <s v="08"/>
    <x v="24"/>
    <s v="C"/>
    <s v="01"/>
    <x v="82"/>
    <s v="A"/>
    <s v="01"/>
    <s v="Atención a personas en módulos de información turística"/>
    <s v="1"/>
    <s v="311"/>
    <s v="O01"/>
    <s v="E011"/>
    <m/>
    <s v="1602"/>
    <s v="DIRECCIÓN DE TURISMO"/>
    <s v="F"/>
    <s v="91"/>
    <n v="1"/>
    <s v="1"/>
    <s v="1411"/>
    <s v="APORTACIONES DE SEGURIDAD SOCIAL"/>
    <n v="150125"/>
    <m/>
    <m/>
    <n v="557222.39999999991"/>
    <m/>
    <s v="ENERO"/>
    <n v="557222.39999999991"/>
    <m/>
    <m/>
    <m/>
    <m/>
    <m/>
    <m/>
    <m/>
    <m/>
    <m/>
    <m/>
    <m/>
    <n v="557222.39999999991"/>
    <m/>
    <n v="45"/>
  </r>
  <r>
    <s v="3111116021311O01E01108C01A01F9111421150125993"/>
    <n v="31111"/>
    <s v="16"/>
    <s v="COORDINACIÓN GENERAL DE DESARROLLO ECONÓMICO"/>
    <s v="08C01A01"/>
    <s v="08"/>
    <x v="24"/>
    <s v="C"/>
    <s v="01"/>
    <x v="82"/>
    <s v="A"/>
    <s v="01"/>
    <s v="Atención a personas en módulos de información turística"/>
    <s v="1"/>
    <s v="311"/>
    <s v="O01"/>
    <s v="E011"/>
    <m/>
    <s v="1602"/>
    <s v="DIRECCIÓN DE TURISMO"/>
    <s v="F"/>
    <s v="91"/>
    <n v="1"/>
    <s v="1"/>
    <s v="1421"/>
    <s v="APORTACIONES A FONDOS DE VIVIENDA"/>
    <n v="150125"/>
    <m/>
    <m/>
    <n v="302856.72000000003"/>
    <m/>
    <s v="ENERO"/>
    <n v="302856.72000000003"/>
    <m/>
    <m/>
    <m/>
    <m/>
    <m/>
    <m/>
    <m/>
    <m/>
    <m/>
    <m/>
    <m/>
    <n v="302856.72000000003"/>
    <m/>
    <n v="45"/>
  </r>
  <r>
    <s v="3111116021311O01E01108C01A01F9111421150125993"/>
    <n v="31111"/>
    <s v="16"/>
    <s v="COORDINACIÓN GENERAL DE DESARROLLO ECONÓMICO"/>
    <s v="08C01A01"/>
    <s v="08"/>
    <x v="24"/>
    <s v="C"/>
    <s v="01"/>
    <x v="82"/>
    <s v="A"/>
    <s v="01"/>
    <s v="Atención a personas en módulos de información turística"/>
    <s v="1"/>
    <s v="311"/>
    <s v="O01"/>
    <s v="E011"/>
    <m/>
    <s v="1602"/>
    <s v="DIRECCIÓN DE TURISMO"/>
    <s v="F"/>
    <s v="91"/>
    <n v="1"/>
    <s v="1"/>
    <s v="1421"/>
    <s v="APORTACIONES A FONDOS DE VIVIENDA"/>
    <n v="150125"/>
    <m/>
    <m/>
    <n v="69652.799999999988"/>
    <m/>
    <s v="ENERO"/>
    <n v="69652.799999999988"/>
    <m/>
    <m/>
    <m/>
    <m/>
    <m/>
    <m/>
    <m/>
    <m/>
    <m/>
    <m/>
    <m/>
    <n v="69652.799999999988"/>
    <m/>
    <n v="45"/>
  </r>
  <r>
    <s v="3111116021311O01E01108C01A01F9111431150125993"/>
    <n v="31111"/>
    <s v="16"/>
    <s v="COORDINACIÓN GENERAL DE DESARROLLO ECONÓMICO"/>
    <s v="08C01A01"/>
    <s v="08"/>
    <x v="24"/>
    <s v="C"/>
    <s v="01"/>
    <x v="82"/>
    <s v="A"/>
    <s v="01"/>
    <s v="Atención a personas en módulos de información turística"/>
    <s v="1"/>
    <s v="311"/>
    <s v="O01"/>
    <s v="E011"/>
    <m/>
    <s v="1602"/>
    <s v="DIRECCIÓN DE TURISMO"/>
    <s v="F"/>
    <s v="91"/>
    <n v="1"/>
    <s v="1"/>
    <s v="1431"/>
    <s v="APORTACIONES AL SISTEMA PARA EL RETIRO"/>
    <n v="150125"/>
    <m/>
    <m/>
    <n v="201904.32"/>
    <m/>
    <s v="ENERO"/>
    <n v="201904.32"/>
    <m/>
    <m/>
    <m/>
    <m/>
    <m/>
    <m/>
    <m/>
    <m/>
    <m/>
    <m/>
    <m/>
    <n v="201904.32"/>
    <m/>
    <n v="45"/>
  </r>
  <r>
    <s v="3111116021311O01E01108C01A01F9111431150125993"/>
    <n v="31111"/>
    <s v="16"/>
    <s v="COORDINACIÓN GENERAL DE DESARROLLO ECONÓMICO"/>
    <s v="08C01A01"/>
    <s v="08"/>
    <x v="24"/>
    <s v="C"/>
    <s v="01"/>
    <x v="82"/>
    <s v="A"/>
    <s v="01"/>
    <s v="Atención a personas en módulos de información turística"/>
    <s v="1"/>
    <s v="311"/>
    <s v="O01"/>
    <s v="E011"/>
    <m/>
    <s v="1602"/>
    <s v="DIRECCIÓN DE TURISMO"/>
    <s v="F"/>
    <s v="91"/>
    <n v="1"/>
    <s v="1"/>
    <s v="1431"/>
    <s v="APORTACIONES AL SISTEMA PARA EL RETIRO"/>
    <n v="150125"/>
    <m/>
    <m/>
    <n v="46435.199999999997"/>
    <m/>
    <s v="ENERO"/>
    <n v="46435.199999999997"/>
    <m/>
    <m/>
    <m/>
    <m/>
    <m/>
    <m/>
    <m/>
    <m/>
    <m/>
    <m/>
    <m/>
    <n v="46435.199999999997"/>
    <m/>
    <n v="45"/>
  </r>
  <r>
    <s v="3111116021311O01E01108C01A01F9113521110125993"/>
    <n v="31111"/>
    <s v="16"/>
    <s v="COORDINACIÓN GENERAL DE DESARROLLO ECONÓMICO"/>
    <s v="08C01A01"/>
    <s v="08"/>
    <x v="24"/>
    <s v="C"/>
    <s v="01"/>
    <x v="82"/>
    <s v="A"/>
    <s v="01"/>
    <s v="Atención a personas en módulos de información turística"/>
    <s v="1"/>
    <s v="311"/>
    <s v="O01"/>
    <s v="E011"/>
    <m/>
    <s v="1602"/>
    <s v="DIRECCIÓN DE TURISMO"/>
    <s v="F"/>
    <s v="91"/>
    <n v="1"/>
    <s v="3"/>
    <n v="3521"/>
    <s v="INSTALACIÓN, REPARACIÓN Y MANTENIMIENTO DE MOBILIARIO Y EQUIPO DE ADMINISTRACIÓN, EDUCACIONAL Y RECREATIVO"/>
    <n v="110125"/>
    <n v="300000"/>
    <m/>
    <n v="300000"/>
    <s v="Servicio de reparación y mantenimiento general de 6 módulos de información turística y 1 módulo de atención y operación del Carrusel (impermeabilización, cambio de lámparas, etc.) (REQUISICIÓN)"/>
    <s v="FEBRERO"/>
    <m/>
    <n v="300000"/>
    <m/>
    <m/>
    <m/>
    <m/>
    <m/>
    <m/>
    <m/>
    <m/>
    <m/>
    <m/>
    <n v="300000"/>
    <m/>
    <n v="45"/>
  </r>
  <r>
    <s v="3111102013121O11E11104C01A01E9113361110125993"/>
    <n v="31111"/>
    <s v="02"/>
    <s v="CONSEJERIA JURIDICA"/>
    <s v="04C01A01"/>
    <s v="04"/>
    <x v="4"/>
    <s v="C"/>
    <s v="01"/>
    <x v="6"/>
    <s v="A"/>
    <s v="01"/>
    <s v="Elaboración y seguimiento de las iniciativas de la presidenta"/>
    <s v="3"/>
    <s v="121"/>
    <s v="O11"/>
    <s v="E111"/>
    <m/>
    <s v="0201"/>
    <s v="ENLACE ADMINISTRATIVO DE CONSEJERÍA JURÍDICA"/>
    <s v="E"/>
    <s v="91"/>
    <n v="1"/>
    <s v="3"/>
    <n v="3361"/>
    <s v="SERVICIOS DE APOYO ADMINISTRATIVO, TRADUCCIÓN, FOTOCOPIADO E IMPRESIÓN"/>
    <n v="110125"/>
    <n v="15000"/>
    <m/>
    <n v="15000"/>
    <s v="Adquisición de servicios de fotocopiado de expedientes jurídicos"/>
    <s v="ENERO-DICIEMBRE"/>
    <n v="1250"/>
    <n v="1250"/>
    <n v="1250"/>
    <n v="1250"/>
    <n v="1250"/>
    <n v="1250"/>
    <n v="1250"/>
    <n v="1250"/>
    <n v="1250"/>
    <n v="1250"/>
    <n v="1250"/>
    <n v="1250"/>
    <n v="15000"/>
    <m/>
    <n v="45"/>
  </r>
  <r>
    <s v="3111116021311O01E01108C01A02F9113821110125993"/>
    <n v="31111"/>
    <s v="16"/>
    <s v="COORDINACIÓN GENERAL DE DESARROLLO ECONÓMICO"/>
    <s v="08C01A02"/>
    <s v="08"/>
    <x v="24"/>
    <s v="C"/>
    <s v="01"/>
    <x v="82"/>
    <s v="A"/>
    <s v="02"/>
    <s v="Ejecución de recorridos turísticos"/>
    <s v="1"/>
    <s v="311"/>
    <s v="O01"/>
    <s v="E011"/>
    <m/>
    <s v="1602"/>
    <s v="DIRECCIÓN DE TURISMO"/>
    <s v="F"/>
    <s v="91"/>
    <n v="1"/>
    <s v="3"/>
    <n v="3821"/>
    <s v="GASTOS DE ORDEN SOCIAL Y CULTURAL"/>
    <n v="110125"/>
    <n v="902000"/>
    <m/>
    <n v="902000"/>
    <s v="Servicio integral de 40 horas de presentaciones musicales de grupo Mariachi para recorridos turísticos por las cantinas tradicionales y eventos especiales (REQUISICIÓN) (IRREDUCTIBLE)"/>
    <s v="ENERO"/>
    <n v="902000"/>
    <m/>
    <m/>
    <m/>
    <m/>
    <m/>
    <m/>
    <m/>
    <m/>
    <m/>
    <m/>
    <m/>
    <n v="902000"/>
    <m/>
    <n v="45"/>
  </r>
  <r>
    <s v="3111116021311O01E01108C01A02F9113251110125993"/>
    <n v="31111"/>
    <s v="16"/>
    <s v="COORDINACIÓN GENERAL DE DESARROLLO ECONÓMICO"/>
    <s v="08C01A02"/>
    <s v="08"/>
    <x v="24"/>
    <s v="C"/>
    <s v="01"/>
    <x v="82"/>
    <s v="A"/>
    <s v="02"/>
    <s v="Ejecución de recorridos turísticos"/>
    <s v="1"/>
    <s v="311"/>
    <s v="O01"/>
    <s v="E011"/>
    <m/>
    <s v="1602"/>
    <s v="DIRECCIÓN DE TURISMO"/>
    <s v="F"/>
    <s v="91"/>
    <n v="1"/>
    <s v="3"/>
    <n v="3251"/>
    <s v="ARRENDAMIENTO DE EQUIPO DE TRANSPORTE"/>
    <n v="110125"/>
    <n v="852000"/>
    <m/>
    <n v="852000"/>
    <s v="Servicio de arrendamiento 60 transportes tipo empresarial y 4 camionetas tipo sprinter para campañas de recorridos turísticos gratuitos y especiales (REQUISICIÓN) (IRREDUCTIBLE)"/>
    <s v="ENERO"/>
    <n v="852000"/>
    <m/>
    <m/>
    <m/>
    <m/>
    <m/>
    <m/>
    <m/>
    <m/>
    <m/>
    <m/>
    <m/>
    <n v="852000"/>
    <m/>
    <n v="45"/>
  </r>
  <r>
    <s v="3111116021311O01E01108C01A02F9112711110125993"/>
    <n v="31111"/>
    <s v="16"/>
    <s v="COORDINACIÓN GENERAL DE DESARROLLO ECONÓMICO"/>
    <s v="08C01A02"/>
    <s v="08"/>
    <x v="24"/>
    <s v="C"/>
    <s v="01"/>
    <x v="82"/>
    <s v="A"/>
    <s v="02"/>
    <s v="Ejecución de recorridos turísticos"/>
    <s v="1"/>
    <s v="311"/>
    <s v="O01"/>
    <s v="E011"/>
    <m/>
    <s v="1602"/>
    <s v="DIRECCIÓN DE TURISMO"/>
    <s v="F"/>
    <s v="91"/>
    <n v="1"/>
    <s v="2"/>
    <n v="2711"/>
    <s v="VESTUARIO Y UNIFORMES"/>
    <n v="110125"/>
    <n v="70000"/>
    <m/>
    <n v="70000"/>
    <s v="Suministro de Uniformes para 40 servidores públicos de la Direccion de Turismo y adquisición de vestuario tipo disfraces para recorridos temáticos (REQUISICIÓN) (IRREDUCTIBLE)"/>
    <s v="FEBRERO-MARZO"/>
    <m/>
    <n v="50000"/>
    <n v="20000"/>
    <m/>
    <m/>
    <m/>
    <m/>
    <m/>
    <m/>
    <m/>
    <m/>
    <m/>
    <n v="70000"/>
    <m/>
    <n v="45"/>
  </r>
  <r>
    <s v="3111116021311O01E01108C01A02F9112461110125993"/>
    <n v="31111"/>
    <s v="16"/>
    <s v="COORDINACIÓN GENERAL DE DESARROLLO ECONÓMICO"/>
    <s v="08C01A02"/>
    <s v="08"/>
    <x v="24"/>
    <s v="C"/>
    <s v="01"/>
    <x v="82"/>
    <s v="A"/>
    <s v="02"/>
    <s v="Ejecución de recorridos turísticos"/>
    <s v="1"/>
    <s v="311"/>
    <s v="O01"/>
    <s v="E011"/>
    <m/>
    <s v="1602"/>
    <s v="DIRECCIÓN DE TURISMO"/>
    <s v="F"/>
    <s v="91"/>
    <n v="1"/>
    <s v="2"/>
    <n v="2461"/>
    <s v="MATERIAL ELÉCTRICO Y ELECTRÓNICO"/>
    <n v="110125"/>
    <n v="20000"/>
    <m/>
    <n v="20000"/>
    <s v="Adquisición de 5 megáfonos para el personal que da recorridos turísticos (FONDO REVOLVENTE)"/>
    <s v="MARZO-ABRIL"/>
    <m/>
    <m/>
    <n v="12000"/>
    <n v="8000"/>
    <m/>
    <m/>
    <m/>
    <m/>
    <m/>
    <m/>
    <m/>
    <m/>
    <n v="20000"/>
    <m/>
    <n v="45"/>
  </r>
  <r>
    <s v="3111116021311O01E01108C01A02F9113581110125993"/>
    <n v="31111"/>
    <s v="16"/>
    <s v="COORDINACIÓN GENERAL DE DESARROLLO ECONÓMICO"/>
    <s v="08C01A02"/>
    <s v="08"/>
    <x v="24"/>
    <s v="C"/>
    <s v="01"/>
    <x v="82"/>
    <s v="A"/>
    <s v="02"/>
    <s v="Ejecución de recorridos turísticos"/>
    <s v="1"/>
    <s v="311"/>
    <s v="O01"/>
    <s v="E011"/>
    <m/>
    <s v="1602"/>
    <s v="DIRECCIÓN DE TURISMO"/>
    <s v="F"/>
    <s v="91"/>
    <n v="1"/>
    <s v="3"/>
    <n v="3581"/>
    <s v="SERVICIOS DE LIMPIEZA Y MANEJO DE DESECHOS"/>
    <n v="110125"/>
    <n v="5000"/>
    <m/>
    <n v="5000"/>
    <s v="Servicio de tintorería para lavado y limpieza del vestuario utilizado en los recorridos temáticos y de leyendas (FONDO REVOLVENTE)"/>
    <s v="MARZO-NOVIEMBRE"/>
    <m/>
    <m/>
    <n v="1000"/>
    <m/>
    <n v="1000"/>
    <m/>
    <m/>
    <n v="1500"/>
    <m/>
    <m/>
    <n v="1500"/>
    <m/>
    <n v="5000"/>
    <m/>
    <n v="45"/>
  </r>
  <r>
    <s v="3111116021311O01E01108C01A02F9112461110125993"/>
    <n v="31111"/>
    <s v="16"/>
    <s v="COORDINACIÓN GENERAL DE DESARROLLO ECONÓMICO"/>
    <s v="08C01A02"/>
    <s v="08"/>
    <x v="24"/>
    <s v="C"/>
    <s v="01"/>
    <x v="82"/>
    <s v="A"/>
    <s v="02"/>
    <s v="Ejecución de recorridos turísticos"/>
    <s v="1"/>
    <s v="311"/>
    <s v="O01"/>
    <s v="E011"/>
    <m/>
    <s v="1602"/>
    <s v="DIRECCIÓN DE TURISMO"/>
    <s v="F"/>
    <s v="91"/>
    <n v="1"/>
    <s v="2"/>
    <n v="2461"/>
    <s v="MATERIAL ELÉCTRICO Y ELECTRÓNICO"/>
    <n v="110125"/>
    <n v="5000"/>
    <m/>
    <n v="5000"/>
    <s v="Compra de baterías recargables para megáfonos utilizados en los recorridos turísticos (FONDO REVOLVENTE)"/>
    <s v="MARZO"/>
    <m/>
    <m/>
    <n v="5000"/>
    <m/>
    <m/>
    <m/>
    <m/>
    <m/>
    <m/>
    <m/>
    <m/>
    <m/>
    <n v="5000"/>
    <m/>
    <n v="45"/>
  </r>
  <r>
    <s v="3111116021311O01E01108C01A03F9113171110125993"/>
    <n v="31111"/>
    <s v="16"/>
    <s v="COORDINACIÓN GENERAL DE DESARROLLO ECONÓMICO"/>
    <s v="08C01A03"/>
    <s v="08"/>
    <x v="24"/>
    <s v="C"/>
    <s v="01"/>
    <x v="82"/>
    <s v="A"/>
    <s v="03"/>
    <s v="Medición de las herramientas digitales en materia de promoción y difusión turística"/>
    <s v="1"/>
    <s v="311"/>
    <s v="O01"/>
    <s v="E011"/>
    <m/>
    <s v="1602"/>
    <s v="DIRECCIÓN DE TURISMO"/>
    <s v="F"/>
    <s v="91"/>
    <n v="1"/>
    <s v="3"/>
    <n v="3171"/>
    <s v="SERVICIOS DE ACCESO DE INTERNET, REDES Y PROCESAMIENTO DE INFORMACIÓN"/>
    <n v="110125"/>
    <n v="25000"/>
    <m/>
    <n v="25000"/>
    <s v="Adquisición de 1 dominio web en idioma español y 1 dominio web en idioma ingles (REQUISICIÓN)"/>
    <s v="ABRIL"/>
    <m/>
    <m/>
    <m/>
    <n v="25000"/>
    <m/>
    <m/>
    <m/>
    <m/>
    <m/>
    <m/>
    <m/>
    <m/>
    <n v="25000"/>
    <m/>
    <n v="45"/>
  </r>
  <r>
    <s v="3111116021311O01E01108C01A03F9113531110125993"/>
    <n v="31111"/>
    <s v="16"/>
    <s v="COORDINACIÓN GENERAL DE DESARROLLO ECONÓMICO"/>
    <s v="08C01A03"/>
    <s v="08"/>
    <x v="24"/>
    <s v="C"/>
    <s v="01"/>
    <x v="82"/>
    <s v="A"/>
    <s v="03"/>
    <s v="Medición de las herramientas digitales en materia de promoción y difusión turística"/>
    <s v="1"/>
    <s v="311"/>
    <s v="O01"/>
    <s v="E011"/>
    <m/>
    <s v="1602"/>
    <s v="DIRECCIÓN DE TURISMO"/>
    <s v="F"/>
    <s v="91"/>
    <n v="1"/>
    <s v="3"/>
    <n v="3531"/>
    <s v="INSTALACIÓN, REPARACIÓN Y MANTENIMIENTO DE EQUIPO DE CÓMPUTO Y TECNOLOGÍA DE LA INFORMACIÓN"/>
    <n v="110125"/>
    <n v="6000"/>
    <m/>
    <n v="6000"/>
    <s v="Servicio de mantenimiento para 1 cámara fotográfica de la Dirección de Turismo (FONDO REVOLVENTE)"/>
    <s v="MAYO"/>
    <m/>
    <m/>
    <m/>
    <m/>
    <n v="6000"/>
    <m/>
    <m/>
    <m/>
    <m/>
    <m/>
    <m/>
    <m/>
    <n v="6000"/>
    <m/>
    <n v="45"/>
  </r>
  <r>
    <s v="3111116021311O01E01108C01A03F9112941110125993"/>
    <n v="31111"/>
    <s v="16"/>
    <s v="COORDINACIÓN GENERAL DE DESARROLLO ECONÓMICO"/>
    <s v="08C01A03"/>
    <s v="08"/>
    <x v="24"/>
    <s v="C"/>
    <s v="01"/>
    <x v="82"/>
    <s v="A"/>
    <s v="03"/>
    <s v="Medición de las herramientas digitales en materia de promoción y difusión turística"/>
    <s v="1"/>
    <s v="311"/>
    <s v="O01"/>
    <s v="E011"/>
    <m/>
    <s v="1602"/>
    <s v="DIRECCIÓN DE TURISMO"/>
    <s v="F"/>
    <s v="91"/>
    <n v="1"/>
    <s v="2"/>
    <n v="2941"/>
    <s v="REFACCIONES Y ACCESORIOS MENORES DE EQUIPO DE CÓMPUTO Y TECNOLOGÍAS DE LA INFORMACIÓN"/>
    <n v="110125"/>
    <n v="5000"/>
    <m/>
    <n v="5000"/>
    <s v="Adquisición de accesorios que consta de 1 micrófono, tripié y lámpara para celular para creación de videos de promoción turística (FONDO REVOLVENTE)"/>
    <s v="MAYO"/>
    <m/>
    <m/>
    <m/>
    <m/>
    <n v="5000"/>
    <m/>
    <m/>
    <m/>
    <m/>
    <m/>
    <m/>
    <m/>
    <n v="5000"/>
    <m/>
    <n v="45"/>
  </r>
  <r>
    <s v="3111116021311O01E01108C02A01F9113521110125993"/>
    <n v="31111"/>
    <s v="16"/>
    <s v="COORDINACIÓN GENERAL DE DESARROLLO ECONÓMICO"/>
    <s v="08C02A01"/>
    <s v="08"/>
    <x v="24"/>
    <s v="C"/>
    <s v="02"/>
    <x v="119"/>
    <s v="A"/>
    <s v="01"/>
    <s v="Atención a turistas y visitantes locales en el servicio de esparcimiento Carrusel Monumental"/>
    <s v="1"/>
    <s v="311"/>
    <s v="O01"/>
    <s v="E011"/>
    <m/>
    <s v="1602"/>
    <s v="DIRECCIÓN DE TURISMO"/>
    <s v="F"/>
    <s v="91"/>
    <n v="1"/>
    <s v="3"/>
    <n v="3521"/>
    <s v="INSTALACIÓN, REPARACIÓN Y MANTENIMIENTO DE MOBILIARIO Y EQUIPO DE ADMINISTRACIÓN, EDUCACIONAL Y RECREATIVO"/>
    <n v="110125"/>
    <n v="1000000"/>
    <m/>
    <n v="1000000"/>
    <s v="Servicio de mantenimiento y reparación para Atracción Turística Carrusel (REQUISICIÓN) (IRREDUCTIBLE)"/>
    <s v="MARZO"/>
    <m/>
    <m/>
    <n v="1000000"/>
    <m/>
    <m/>
    <m/>
    <m/>
    <m/>
    <m/>
    <m/>
    <m/>
    <m/>
    <n v="1000000"/>
    <m/>
    <n v="45"/>
  </r>
  <r>
    <s v="3111116021311O01E01108C02A01F9113451110125993"/>
    <n v="31111"/>
    <s v="16"/>
    <s v="COORDINACIÓN GENERAL DE DESARROLLO ECONÓMICO"/>
    <s v="08C02A01"/>
    <s v="08"/>
    <x v="24"/>
    <s v="C"/>
    <s v="02"/>
    <x v="119"/>
    <s v="A"/>
    <s v="01"/>
    <s v="Atención a turistas y visitantes locales en el servicio de esparcimiento Carrusel Monumental"/>
    <s v="1"/>
    <s v="311"/>
    <s v="O01"/>
    <s v="E011"/>
    <m/>
    <s v="1602"/>
    <s v="DIRECCIÓN DE TURISMO"/>
    <s v="F"/>
    <s v="91"/>
    <n v="1"/>
    <s v="3"/>
    <n v="3451"/>
    <s v="SEGURO DE BIENES PATRIMONIALES"/>
    <n v="110125"/>
    <n v="620000"/>
    <m/>
    <n v="620000"/>
    <s v="Póliza anual de seguro contra robos, daños materiales y daños a terceros para la Atracción Turística Carrusel (REQUISICIÓN) (IRREDUCTIBLE)"/>
    <s v="ENERO"/>
    <n v="620000"/>
    <m/>
    <m/>
    <m/>
    <m/>
    <m/>
    <m/>
    <m/>
    <m/>
    <m/>
    <m/>
    <m/>
    <n v="620000"/>
    <m/>
    <n v="45"/>
  </r>
  <r>
    <s v="3111116021311O01E01108C02A02F9112461110125993"/>
    <n v="31111"/>
    <s v="16"/>
    <s v="COORDINACIÓN GENERAL DE DESARROLLO ECONÓMICO"/>
    <s v="08C02A02"/>
    <s v="08"/>
    <x v="24"/>
    <s v="C"/>
    <s v="02"/>
    <x v="119"/>
    <s v="A"/>
    <s v="02"/>
    <s v="Atención a turistas y visitantes locales en el Puente de las Damas"/>
    <s v="1"/>
    <s v="311"/>
    <s v="O01"/>
    <s v="E011"/>
    <m/>
    <s v="1602"/>
    <s v="DIRECCIÓN DE TURISMO"/>
    <s v="F"/>
    <s v="91"/>
    <n v="1"/>
    <s v="2"/>
    <n v="2461"/>
    <s v="MATERIAL ELÉCTRICO Y ELECTRÓNICO"/>
    <n v="110125"/>
    <n v="21000"/>
    <m/>
    <n v="21000"/>
    <s v="Adquisición de 7 focos tipo navieros para iluminación interior del Puente de las Damas (FONDO REVOLVENTE)"/>
    <s v="FEBRERO-SEPTIEMBRE"/>
    <m/>
    <n v="6000"/>
    <m/>
    <m/>
    <n v="6000"/>
    <m/>
    <n v="6000"/>
    <m/>
    <n v="3000"/>
    <m/>
    <m/>
    <m/>
    <n v="21000"/>
    <m/>
    <n v="45"/>
  </r>
  <r>
    <s v="3111116021311O01E01108C02A02F9125691110125993"/>
    <n v="31111"/>
    <s v="16"/>
    <s v="COORDINACIÓN GENERAL DE DESARROLLO ECONÓMICO"/>
    <s v="08C02A02"/>
    <s v="08"/>
    <x v="24"/>
    <s v="C"/>
    <s v="02"/>
    <x v="119"/>
    <s v="A"/>
    <s v="02"/>
    <s v="Atención a turistas y visitantes locales en el Puente de las Damas"/>
    <s v="1"/>
    <s v="311"/>
    <s v="O01"/>
    <s v="E011"/>
    <m/>
    <s v="1602"/>
    <s v="DIRECCIÓN DE TURISMO"/>
    <s v="F"/>
    <s v="91"/>
    <n v="2"/>
    <s v="5"/>
    <n v="5691"/>
    <s v="OTROS EQUIPOS"/>
    <n v="110125"/>
    <n v="20000"/>
    <m/>
    <n v="20000"/>
    <s v="Adquisición de 4 extintores clase ABC para cumplimiento de protocolos de seguridad en el Museo de Sitio Puente de las Damas (REQUISICIÓN)"/>
    <s v="MARZO"/>
    <m/>
    <m/>
    <n v="20000"/>
    <m/>
    <m/>
    <m/>
    <m/>
    <m/>
    <m/>
    <m/>
    <m/>
    <m/>
    <n v="20000"/>
    <m/>
    <n v="45"/>
  </r>
  <r>
    <s v="3111116021311O01E01108C02A03F9113531110125993"/>
    <n v="31111"/>
    <s v="16"/>
    <s v="COORDINACIÓN GENERAL DE DESARROLLO ECONÓMICO"/>
    <s v="08C02A03"/>
    <s v="08"/>
    <x v="24"/>
    <s v="C"/>
    <s v="02"/>
    <x v="119"/>
    <s v="A"/>
    <s v="03"/>
    <s v="Proyección de videomapping en el centro histórico"/>
    <s v="1"/>
    <s v="311"/>
    <s v="O01"/>
    <s v="E011"/>
    <m/>
    <s v="1602"/>
    <s v="DIRECCIÓN DE TURISMO"/>
    <s v="F"/>
    <s v="91"/>
    <n v="1"/>
    <s v="3"/>
    <n v="3531"/>
    <s v="INSTALACIÓN, REPARACIÓN Y MANTENIMIENTO DE EQUIPO DE CÓMPUTO Y TECNOLOGÍA DE LA INFORMACIÓN"/>
    <n v="110125"/>
    <n v="800000"/>
    <m/>
    <n v="800000"/>
    <s v="Servicio de mantenimiento correctivo y preventivo de equipos de proyección de audio y video; asi como reparación de equipo de audio, cableado y bocinas para video mapping de Catedral y Santuario (REQUISICIÓN) (IRREDUCTIBLE)"/>
    <s v="ENERO y MAYO"/>
    <n v="650000"/>
    <m/>
    <m/>
    <m/>
    <n v="150000"/>
    <m/>
    <m/>
    <m/>
    <m/>
    <m/>
    <m/>
    <m/>
    <n v="800000"/>
    <m/>
    <n v="45"/>
  </r>
  <r>
    <s v="3111116021311O01E01308C03A01F911382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821"/>
    <s v="GASTOS DE ORDEN SOCIAL Y CULTURAL"/>
    <n v="110125"/>
    <n v="550000"/>
    <m/>
    <n v="550000"/>
    <s v="Servicio integral de evento para realización de eventos tipo coctel con motivo de la entrega del Distintivo C y Día Mundial del Turismo (REQUISICIÓN) (IRREDUCTIBLE)"/>
    <s v="MAYO"/>
    <m/>
    <m/>
    <m/>
    <m/>
    <n v="550000"/>
    <m/>
    <m/>
    <m/>
    <m/>
    <m/>
    <m/>
    <m/>
    <n v="550000"/>
    <m/>
    <n v="45"/>
  </r>
  <r>
    <s v="3111115036152O16E16330C01A05M9113361110125993"/>
    <n v="31111"/>
    <s v="15"/>
    <s v="TESORERÍA"/>
    <s v="30C01A05"/>
    <s v="30"/>
    <x v="12"/>
    <s v="C"/>
    <s v="01"/>
    <x v="19"/>
    <s v="A"/>
    <s v="05"/>
    <s v="Gestión de Retenciones por Convenios en 2025"/>
    <s v="6"/>
    <s v="152"/>
    <s v="O16"/>
    <s v="E163"/>
    <m/>
    <s v="1503"/>
    <s v="DIRECCIÓN DE FINANZAS"/>
    <s v="M"/>
    <s v="91"/>
    <n v="1"/>
    <s v="3"/>
    <n v="3361"/>
    <s v="SERVICIOS DE APOYO ADMINISTRATIVO, TRADUCCIÓN, FOTOCOPIADO E IMPRESIÓN"/>
    <n v="110125"/>
    <n v="15000"/>
    <m/>
    <n v="15000"/>
    <s v="Papeleria Membretada"/>
    <s v="ENERO"/>
    <n v="15000"/>
    <m/>
    <m/>
    <m/>
    <m/>
    <m/>
    <m/>
    <m/>
    <m/>
    <m/>
    <m/>
    <m/>
    <n v="15000"/>
    <m/>
    <n v="45"/>
  </r>
  <r>
    <s v="3111116021311O01E01308C03A01F912515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2"/>
    <s v="5"/>
    <n v="5151"/>
    <s v="EQUIPO DE CÓMPUTO Y DE TECNOLOGÍAS DE LA INFORMACIÓN"/>
    <n v="110125"/>
    <n v="35000"/>
    <n v="-17500"/>
    <n v="17500"/>
    <s v="Adquisición de equipo de cómputo tipo Laptop para impartición de cursos de capacitación (REQUISICIÓN)"/>
    <s v="MARZO"/>
    <m/>
    <m/>
    <n v="17500"/>
    <m/>
    <m/>
    <m/>
    <m/>
    <m/>
    <m/>
    <m/>
    <m/>
    <m/>
    <n v="17500"/>
    <m/>
    <n v="45"/>
  </r>
  <r>
    <s v="3111116021311O01E01308C03A01F912521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2"/>
    <s v="5"/>
    <n v="5211"/>
    <s v="EQUIPOS Y APARATOS AUDIOVISUALES"/>
    <n v="110125"/>
    <n v="20000"/>
    <m/>
    <n v="20000"/>
    <s v="Adquisición de 1 proyector HD compatible con equipo de cómputo para impartición de cursos de capacitación (REQUISICIÓN)"/>
    <s v="FEBRERO"/>
    <m/>
    <n v="20000"/>
    <m/>
    <m/>
    <m/>
    <m/>
    <m/>
    <m/>
    <m/>
    <m/>
    <m/>
    <m/>
    <n v="20000"/>
    <m/>
    <n v="45"/>
  </r>
  <r>
    <s v="3111116021311O01E01308C03A01F911353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531"/>
    <s v="INSTALACIÓN, REPARACIÓN Y MANTENIMIENTO DE EQUIPO DE CÓMPUTO Y TECNOLOGÍA DE LA INFORMACIÓN"/>
    <n v="110125"/>
    <n v="10000"/>
    <m/>
    <n v="10000"/>
    <s v="Servicio de reparación de 1 proyector necesario para los cursos de capacitación turística (FONDO REVOLVENTE)"/>
    <s v="MARZO"/>
    <m/>
    <m/>
    <n v="10000"/>
    <m/>
    <m/>
    <m/>
    <m/>
    <m/>
    <m/>
    <m/>
    <m/>
    <m/>
    <n v="10000"/>
    <m/>
    <n v="45"/>
  </r>
  <r>
    <s v="3111116021311O01E01308C03A01F911357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571"/>
    <s v="INSTALACIÓN, REPARACIÓN Y MANTENIMIENTO DE MAQUINARIA, OTROS EQUIPOS Y HERRAMIENTA"/>
    <n v="110125"/>
    <n v="5000"/>
    <m/>
    <n v="5000"/>
    <s v="Servicio de recarga y mantenimiento de 1 extintor (FONDO REVOLVENTE)"/>
    <s v="ABRIL"/>
    <m/>
    <m/>
    <m/>
    <n v="5000"/>
    <m/>
    <m/>
    <m/>
    <m/>
    <m/>
    <m/>
    <m/>
    <m/>
    <n v="5000"/>
    <m/>
    <n v="45"/>
  </r>
  <r>
    <s v="3111116021311O01E01308C03A02F9112211110125993"/>
    <n v="31111"/>
    <s v="16"/>
    <s v="COORDINACIÓN GENERAL DE DESARROLLO ECONÓMICO"/>
    <s v="08C03A02"/>
    <s v="08"/>
    <x v="24"/>
    <s v="C"/>
    <s v="03"/>
    <x v="62"/>
    <s v="A"/>
    <s v="02"/>
    <s v="Participación en cursos impartidos a personas para su certificación con Distintivo &quot;C&quot;"/>
    <s v="1"/>
    <s v="311"/>
    <s v="O01"/>
    <s v="E013"/>
    <m/>
    <s v="1602"/>
    <s v="DIRECCIÓN DE TURISMO"/>
    <s v="F"/>
    <s v="91"/>
    <n v="1"/>
    <s v="2"/>
    <n v="2211"/>
    <s v="PRODUCTOS ALIMENTICIOS PARA PERSONAS"/>
    <n v="110125"/>
    <n v="50000"/>
    <m/>
    <n v="50000"/>
    <s v="Adquisición de insumos para coffee break y articulos para talleres de cursos de capacitación (FONDO REVOLVENTE)"/>
    <s v="FEBRERO-DICIEMBRE"/>
    <m/>
    <n v="5000"/>
    <n v="5000"/>
    <m/>
    <n v="5000"/>
    <m/>
    <n v="5000"/>
    <n v="10000"/>
    <n v="5000"/>
    <n v="5000"/>
    <n v="5000"/>
    <n v="5000"/>
    <n v="50000"/>
    <m/>
    <n v="45"/>
  </r>
  <r>
    <s v="3111116021311O01E01308C03A02F9112171110125993"/>
    <n v="31111"/>
    <s v="16"/>
    <s v="COORDINACIÓN GENERAL DE DESARROLLO ECONÓMICO"/>
    <s v="08C03A02"/>
    <s v="08"/>
    <x v="24"/>
    <s v="C"/>
    <s v="03"/>
    <x v="62"/>
    <s v="A"/>
    <s v="02"/>
    <s v="Participación en cursos impartidos a personas para su certificación con Distintivo &quot;C&quot;"/>
    <s v="1"/>
    <s v="311"/>
    <s v="O01"/>
    <s v="E013"/>
    <m/>
    <s v="1602"/>
    <s v="DIRECCIÓN DE TURISMO"/>
    <s v="F"/>
    <s v="91"/>
    <n v="1"/>
    <s v="2"/>
    <n v="2171"/>
    <s v="MATERIALES Y ÚTILES DE ENSEÑANZA"/>
    <n v="110125"/>
    <n v="30000"/>
    <m/>
    <n v="30000"/>
    <s v="Adquisición de materiales varios para talleres y actividades ejercidos durante los cursos de capacitación (FONDO REVOLVENTE)"/>
    <s v="FEBRERO-DICIEMBRE"/>
    <m/>
    <n v="5000"/>
    <m/>
    <n v="5000"/>
    <m/>
    <n v="5000"/>
    <m/>
    <n v="5000"/>
    <m/>
    <n v="5000"/>
    <m/>
    <n v="5000"/>
    <n v="30000"/>
    <m/>
    <n v="45"/>
  </r>
  <r>
    <s v="3111116021311O01E01208C04A01F9114391110125993"/>
    <n v="31111"/>
    <s v="16"/>
    <s v="COORDINACIÓN GENERAL DE DESARROLLO ECONÓMICO"/>
    <s v="08C04A01"/>
    <s v="08"/>
    <x v="24"/>
    <s v="C"/>
    <s v="04"/>
    <x v="56"/>
    <s v="A"/>
    <s v="01"/>
    <s v="Gestión de aportaciones economicas publico-privada para la ejecución de eventos de alto impacto"/>
    <s v="1"/>
    <s v="311"/>
    <s v="O01"/>
    <s v="E012"/>
    <m/>
    <s v="1602"/>
    <s v="DIRECCIÓN DE TURISMO"/>
    <s v="F"/>
    <s v="91"/>
    <n v="1"/>
    <s v="4"/>
    <n v="4391"/>
    <s v="OTROS SUBSIDIOS"/>
    <n v="110125"/>
    <n v="21800000"/>
    <m/>
    <n v="21800000"/>
    <s v="Aportación a la Cámara Nacional de Comercio para las actividades dentro del Encuentro Internacional del Mariachi y la Charrería; instalación del Ornato Navideño y decoración con motivo de la temporada navideña. Aportación a la Cámara Nacional de la Industria Restaurantera para evento con motivo del día de la Carne en su Jugo, Festival Gastronómico .Aportación para la realización de las actividades que integran el programa Navidad con Luz, Evento GDLuz 2025, &quot;Viva la Concha 2025&quot; y evento con motivo del Día de la Torta Ahogada en Guadalajara (SUBSIDIO)"/>
    <s v="ENERO, JUNIO, AGOSTO, SEPTIEMBRE Y NOVIEMBRE"/>
    <n v="12800000"/>
    <m/>
    <m/>
    <m/>
    <m/>
    <n v="1000000"/>
    <m/>
    <n v="4500000"/>
    <n v="500000"/>
    <m/>
    <n v="3000000"/>
    <m/>
    <n v="21800000"/>
    <m/>
    <n v="45"/>
  </r>
  <r>
    <s v="3111116021311O01E01208C04A02F9113821110125993"/>
    <n v="31111"/>
    <s v="16"/>
    <s v="COORDINACIÓN GENERAL DE DESARROLLO ECONÓMICO"/>
    <s v="08C04A02"/>
    <s v="08"/>
    <x v="24"/>
    <s v="C"/>
    <s v="04"/>
    <x v="56"/>
    <s v="A"/>
    <s v="02"/>
    <s v="Gestión de permisos y trámites para la ejecución los eventos de alto impacto"/>
    <s v="1"/>
    <s v="311"/>
    <s v="O01"/>
    <s v="E012"/>
    <m/>
    <s v="1602"/>
    <s v="DIRECCIÓN DE TURISMO"/>
    <s v="F"/>
    <s v="91"/>
    <n v="1"/>
    <s v="3"/>
    <n v="3821"/>
    <s v="GASTOS DE ORDEN SOCIAL Y CULTURAL"/>
    <n v="110125"/>
    <n v="1000000"/>
    <m/>
    <n v="1000000"/>
    <s v="Servicio integral de evento con motivo de las festividades del Día de Muertos 2025,actividades del día del niño, identidad tapatía y navidad (REQUISICIÓN) (IRREDUCTIBLE)"/>
    <s v="MARZO-MAYO"/>
    <m/>
    <m/>
    <n v="650000"/>
    <m/>
    <n v="350000"/>
    <m/>
    <m/>
    <m/>
    <m/>
    <m/>
    <m/>
    <m/>
    <n v="1000000"/>
    <m/>
    <n v="45"/>
  </r>
  <r>
    <s v="3111115076152O16E16330C02A02M9113361110125993"/>
    <n v="31111"/>
    <s v="15"/>
    <s v="TESORERÍA"/>
    <s v="30C02A02"/>
    <s v="30"/>
    <x v="12"/>
    <s v="C"/>
    <s v="02"/>
    <x v="116"/>
    <s v="A"/>
    <s v="02"/>
    <s v="Realización del trámite de nómina a servidores públicos del ayuntamiento de Guadalajara "/>
    <s v="6"/>
    <s v="152"/>
    <s v="O16"/>
    <s v="E163"/>
    <m/>
    <s v="1507"/>
    <s v="DIRECCIÓN DE NÓMINA"/>
    <s v="M"/>
    <s v="91"/>
    <n v="1"/>
    <s v="3"/>
    <n v="3361"/>
    <s v="SERVICIOS DE APOYO ADMINISTRATIVO, TRADUCCIÓN, FOTOCOPIADO E IMPRESIÓN"/>
    <n v="110125"/>
    <n v="15000"/>
    <m/>
    <n v="15000"/>
    <s v="Formas o Recibos de control de nomina"/>
    <s v="ENERO"/>
    <n v="15000"/>
    <m/>
    <m/>
    <m/>
    <m/>
    <m/>
    <m/>
    <m/>
    <m/>
    <m/>
    <m/>
    <m/>
    <n v="15000"/>
    <m/>
    <n v="45"/>
  </r>
  <r>
    <s v="3111116021311O01E01208C04A02F9112111110125993"/>
    <n v="31111"/>
    <s v="16"/>
    <s v="COORDINACIÓN GENERAL DE DESARROLLO ECONÓMICO"/>
    <s v="08C04A02"/>
    <s v="08"/>
    <x v="24"/>
    <s v="C"/>
    <s v="04"/>
    <x v="56"/>
    <s v="A"/>
    <s v="02"/>
    <s v="Gestión de permisos y trámites para la ejecución los eventos de alto impacto"/>
    <s v="1"/>
    <s v="311"/>
    <s v="O01"/>
    <s v="E012"/>
    <m/>
    <s v="1602"/>
    <s v="DIRECCIÓN DE TURISMO"/>
    <s v="F"/>
    <s v="91"/>
    <n v="1"/>
    <s v="2"/>
    <n v="2111"/>
    <s v="MATERIALES, ÚTILES Y EQUIPOS MENORES DE OFICINA"/>
    <n v="110125"/>
    <n v="10000"/>
    <m/>
    <n v="10000"/>
    <s v="Suministro de material de papelería necesario para el desarrollo de las actividades laborales necesarias de la Dirección de Turismo (FONDO REVOLVENTE)"/>
    <s v="FEBRERO-OCTUBRE"/>
    <m/>
    <n v="2000"/>
    <m/>
    <n v="2000"/>
    <m/>
    <n v="2000"/>
    <m/>
    <n v="2000"/>
    <m/>
    <n v="2000"/>
    <m/>
    <m/>
    <n v="10000"/>
    <m/>
    <n v="45"/>
  </r>
  <r>
    <s v="3111116021311O01E01108C04A03F9113761110125993"/>
    <n v="31111"/>
    <s v="16"/>
    <s v="COORDINACIÓN GENERAL DE DESARROLLO ECONÓMICO"/>
    <s v="08C04A03"/>
    <s v="08"/>
    <x v="24"/>
    <s v="C"/>
    <s v="04"/>
    <x v="56"/>
    <s v="A"/>
    <s v="03"/>
    <s v="Participación en eventos del segmento &quot;turismo de reuniones y negocios&quot;"/>
    <s v="1"/>
    <s v="311"/>
    <s v="O01"/>
    <s v="E011"/>
    <m/>
    <s v="1602"/>
    <s v="DIRECCIÓN DE TURISMO"/>
    <s v="F"/>
    <s v="91"/>
    <n v="1"/>
    <s v="3"/>
    <n v="3761"/>
    <s v="VIÁTICOS EN EL EXTRANJERO"/>
    <n v="110125"/>
    <n v="300000"/>
    <m/>
    <n v="300000"/>
    <s v="Viáticos para viajes de turismo de reuniones y negocios de carácter internacional con destino a: Los Ángeles, Chicago, Houston, Nueva York y Bogotá y FITUR en España (TRÁMITE VIÁTICOS)"/>
    <s v="ENERO-JULIO"/>
    <n v="60000"/>
    <n v="70000"/>
    <m/>
    <n v="50000"/>
    <m/>
    <n v="50000"/>
    <n v="70000"/>
    <m/>
    <m/>
    <m/>
    <m/>
    <m/>
    <n v="300000"/>
    <m/>
    <n v="45"/>
  </r>
  <r>
    <s v="3111116021311O01E01108C04A03F9113751110125993"/>
    <n v="31111"/>
    <s v="16"/>
    <s v="COORDINACIÓN GENERAL DE DESARROLLO ECONÓMICO"/>
    <s v="08C04A03"/>
    <s v="08"/>
    <x v="24"/>
    <s v="C"/>
    <s v="04"/>
    <x v="56"/>
    <s v="A"/>
    <s v="03"/>
    <s v="Participación en eventos del segmento &quot;turismo de reuniones y negocios&quot;"/>
    <s v="1"/>
    <s v="311"/>
    <s v="O01"/>
    <s v="E011"/>
    <m/>
    <s v="1602"/>
    <s v="DIRECCIÓN DE TURISMO"/>
    <s v="F"/>
    <s v="91"/>
    <n v="1"/>
    <s v="3"/>
    <n v="3751"/>
    <s v="VIÁTICOS EN EL PAÍS"/>
    <n v="110125"/>
    <n v="200000"/>
    <m/>
    <n v="200000"/>
    <s v="Viáticos de carácter nacional para asistencia a Tianguis Turistico 2025 con sede en la ciudad de Tijuana B.C., viajes &quot;Trade Show&quot; de turismo de reuniones y negocios a las ciudades de: Mérida, Monterrey, Ciudad de México y Tijuana y viaje con motivo de la postulación de Guadalajara como ciudad destino en conjunto con la Oficina de Visitantes y Convenciones (TRÁMITE VIÁTICOS)"/>
    <s v="MARZO - JUNIO Y OCTUBRE"/>
    <m/>
    <m/>
    <n v="25000"/>
    <n v="65000"/>
    <n v="60000"/>
    <n v="25000"/>
    <m/>
    <m/>
    <m/>
    <n v="25000"/>
    <m/>
    <m/>
    <n v="200000"/>
    <m/>
    <n v="45"/>
  </r>
  <r>
    <s v="3111116021311O01E01108C04A03F9112151110125993"/>
    <n v="31111"/>
    <s v="16"/>
    <s v="COORDINACIÓN GENERAL DE DESARROLLO ECONÓMICO"/>
    <s v="08C04A03"/>
    <s v="08"/>
    <x v="24"/>
    <s v="C"/>
    <s v="04"/>
    <x v="56"/>
    <s v="A"/>
    <s v="03"/>
    <s v="Participación en eventos del segmento &quot;turismo de reuniones y negocios&quot;"/>
    <s v="1"/>
    <s v="311"/>
    <s v="O01"/>
    <s v="E011"/>
    <m/>
    <s v="1602"/>
    <s v="DIRECCIÓN DE TURISMO"/>
    <s v="F"/>
    <s v="91"/>
    <n v="1"/>
    <s v="2"/>
    <n v="2151"/>
    <s v="MATERIAL IMPRESO E INFORMACIÓN DIGITAL"/>
    <n v="110125"/>
    <n v="6000"/>
    <m/>
    <n v="6000"/>
    <s v="Adquisición de 2 gafetes para ingreso y participación como expositor para el evento Tianguis Turístico (FONDO REVOLVENTE)"/>
    <s v="MARZO"/>
    <m/>
    <m/>
    <n v="6000"/>
    <m/>
    <m/>
    <m/>
    <m/>
    <m/>
    <m/>
    <m/>
    <m/>
    <m/>
    <n v="6000"/>
    <m/>
    <n v="45"/>
  </r>
  <r>
    <s v="3111116011311O01E01309C01A01F9114691110125993"/>
    <n v="31111"/>
    <s v="16"/>
    <s v="COORDINACIÓN GENERAL DE DESARROLLO ECONÓMICO"/>
    <s v="09C01A01"/>
    <s v="09"/>
    <x v="25"/>
    <s v="C"/>
    <s v="01"/>
    <x v="120"/>
    <s v="A"/>
    <s v="01"/>
    <s v="Ejecución de acciones de asesorias y financiamiento para el fomento del desarrollo creativo y cultural"/>
    <s v="1"/>
    <s v="311"/>
    <s v="O01"/>
    <s v="E013"/>
    <m/>
    <s v="1601"/>
    <s v="DIRECCIÓN DE EMPRENDIMIENTO"/>
    <s v="F"/>
    <s v="91"/>
    <n v="1"/>
    <s v="4"/>
    <n v="4691"/>
    <s v="OTRAS TRANSFERENCIAS A FIDEICOMISOS"/>
    <n v="110125"/>
    <n v="11800000"/>
    <n v="-11799500"/>
    <n v="500"/>
    <s v="Llevar a cabo un programa integral de asesoría, financiamiento y apoyo para el desarrollo de proyectos sostenibles y escalables para el sector digital, creativo y cultural, con el objetivo de fomentar la innovación y creatividad en la industria digital, apoyar el desarrollo de proyectos sostenibles y escalables, facilitando el acceso a recursos y formación."/>
    <s v="MARZO"/>
    <m/>
    <m/>
    <n v="500"/>
    <m/>
    <m/>
    <m/>
    <m/>
    <m/>
    <m/>
    <m/>
    <m/>
    <m/>
    <n v="500"/>
    <m/>
    <n v="45"/>
  </r>
  <r>
    <s v="3111116011311O01E01309C01A02F9112711110125993"/>
    <n v="31111"/>
    <s v="16"/>
    <s v="COORDINACIÓN GENERAL DE DESARROLLO ECONÓMICO"/>
    <s v="09C01A02"/>
    <s v="09"/>
    <x v="25"/>
    <s v="C"/>
    <s v="01"/>
    <x v="120"/>
    <s v="A"/>
    <s v="02"/>
    <s v="Participación en acciones de promoción de la industria creativa"/>
    <s v="1"/>
    <s v="311"/>
    <s v="O01"/>
    <s v="E013"/>
    <m/>
    <s v="1601"/>
    <s v="DIRECCIÓN DE EMPRENDIMIENTO"/>
    <s v="F"/>
    <s v="91"/>
    <n v="1"/>
    <s v="2"/>
    <n v="2711"/>
    <s v="VESTUARIO Y UNIFORMES"/>
    <n v="110125"/>
    <n v="50000"/>
    <m/>
    <n v="50000"/>
    <s v="Playeras, chalecos y camisas con logo institucional para el personal de la Dirección."/>
    <s v="MARZO"/>
    <m/>
    <m/>
    <n v="50000"/>
    <m/>
    <m/>
    <m/>
    <m/>
    <m/>
    <m/>
    <m/>
    <m/>
    <m/>
    <n v="50000"/>
    <m/>
    <n v="45"/>
  </r>
  <r>
    <s v="3111110045221O13E13123C02A03K91136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611"/>
    <s v="DIFUSIÓN POR RADIO, TELEVISIÓN Y OTROS MEDIOS DE MENSAJES SOBRE PROGRAMAS Y ACTIVIDADES GUBERNAMENTALES"/>
    <n v="110125"/>
    <n v="1000000"/>
    <m/>
    <n v="1000000"/>
    <s v="Publicaciones de licictaciones de Obras en distintos medios"/>
    <s v="FEBRERO"/>
    <m/>
    <n v="1000000"/>
    <m/>
    <m/>
    <m/>
    <m/>
    <m/>
    <m/>
    <m/>
    <m/>
    <m/>
    <m/>
    <n v="1000000"/>
    <m/>
    <n v="45"/>
  </r>
  <r>
    <s v="3111116011311O01E01309C01A03F9113841110125993"/>
    <n v="31111"/>
    <s v="16"/>
    <s v="COORDINACIÓN GENERAL DE DESARROLLO ECONÓMICO"/>
    <s v="09C01A03"/>
    <s v="09"/>
    <x v="25"/>
    <s v="C"/>
    <s v="01"/>
    <x v="120"/>
    <s v="A"/>
    <s v="03"/>
    <s v="Impulso de Talento de la industria creativa"/>
    <s v="1"/>
    <s v="311"/>
    <s v="O01"/>
    <s v="E013"/>
    <m/>
    <s v="1601"/>
    <s v="DIRECCIÓN DE EMPRENDIMIENTO"/>
    <s v="F"/>
    <s v="91"/>
    <n v="1"/>
    <s v="3"/>
    <n v="3841"/>
    <s v="EXPOSICIONES"/>
    <n v="110125"/>
    <n v="200000"/>
    <m/>
    <n v="200000"/>
    <s v="Llevar a cabo exposiciones de galería de arte digital, muestra de cine independiente, feria de proyectos creativos, presentaciones de startups, exposición de moda."/>
    <s v="MAYO Y OCTUBRE"/>
    <m/>
    <m/>
    <m/>
    <m/>
    <n v="100000"/>
    <m/>
    <m/>
    <m/>
    <m/>
    <n v="100000"/>
    <m/>
    <m/>
    <n v="200000"/>
    <m/>
    <n v="45"/>
  </r>
  <r>
    <s v="3111119106131O17E17432C06A02P9113691110125993"/>
    <n v="31111"/>
    <s v="19"/>
    <s v="OFICINA EJECUTIVA DE PRESIDENCIA "/>
    <s v="32C06A02"/>
    <s v="32"/>
    <x v="6"/>
    <s v="C"/>
    <s v="06"/>
    <x v="8"/>
    <s v="A"/>
    <s v="02"/>
    <s v="Elaboración de boletines y comunicados oficiales "/>
    <s v="6"/>
    <s v="131"/>
    <s v="O17"/>
    <s v="E174"/>
    <m/>
    <s v="1910"/>
    <s v="ÁREA DE MEDIOS DE COMUNICACIÓN Y PRENSA"/>
    <s v="P"/>
    <s v="91"/>
    <n v="1"/>
    <s v="3"/>
    <n v="3691"/>
    <s v="OTROS SERVICIOS DE INFORMACIÓN"/>
    <n v="110125"/>
    <n v="800000"/>
    <m/>
    <n v="800000"/>
    <s v="Servicios profesionales para la comunicación oficial del gobierno municipal (IRREDUCTIBLE)"/>
    <s v="ENERO A DICIEM BRE"/>
    <n v="66666.7"/>
    <n v="66666.7"/>
    <n v="66666.66"/>
    <n v="66666.66"/>
    <n v="66666.66"/>
    <n v="66666.66"/>
    <n v="66666.66"/>
    <n v="66666.66"/>
    <n v="66666.66"/>
    <n v="66666.66"/>
    <n v="66666.66"/>
    <n v="66666.66"/>
    <n v="800000.00000000023"/>
    <m/>
    <n v="45"/>
  </r>
  <r>
    <s v="3111116011311O01E01309C02A01F9114691110125993"/>
    <n v="31111"/>
    <s v="16"/>
    <s v="COORDINACIÓN GENERAL DE DESARROLLO ECONÓMICO"/>
    <s v="09C02A01"/>
    <s v="09"/>
    <x v="25"/>
    <s v="C"/>
    <s v="02"/>
    <x v="121"/>
    <s v="A"/>
    <s v="01"/>
    <s v="Incorporación de emprendedores al programa Emprende"/>
    <s v="1"/>
    <s v="311"/>
    <s v="O01"/>
    <s v="E013"/>
    <m/>
    <s v="1601"/>
    <s v="DIRECCIÓN DE EMPRENDIMIENTO"/>
    <s v="F"/>
    <s v="91"/>
    <n v="1"/>
    <s v="4"/>
    <n v="4691"/>
    <s v="OTRAS TRANSFERENCIAS A FIDEICOMISOS"/>
    <n v="110125"/>
    <n v="1000000"/>
    <n v="-999500"/>
    <n v="500"/>
    <s v="Financiamiento y/o capacitación por el programa emprende otorgados con el objetivo de fomentar el autoempleo para garantizar un crecimiento equitativo y sustentable para la población tapatía."/>
    <s v="MARZO"/>
    <m/>
    <m/>
    <n v="500"/>
    <m/>
    <m/>
    <m/>
    <m/>
    <m/>
    <m/>
    <m/>
    <m/>
    <m/>
    <n v="500"/>
    <m/>
    <n v="45"/>
  </r>
  <r>
    <s v="3111116011311O01E01309C02A02F9114691110125993"/>
    <n v="31111"/>
    <s v="16"/>
    <s v="COORDINACIÓN GENERAL DE DESARROLLO ECONÓMICO"/>
    <s v="09C02A02"/>
    <s v="09"/>
    <x v="25"/>
    <s v="C"/>
    <s v="02"/>
    <x v="121"/>
    <s v="A"/>
    <s v="02"/>
    <s v="Capacitación en formación empresarial a la ciudadanía con intensión emprendedora"/>
    <s v="1"/>
    <s v="311"/>
    <s v="O01"/>
    <s v="E013"/>
    <m/>
    <s v="1601"/>
    <s v="DIRECCIÓN DE EMPRENDIMIENTO"/>
    <s v="F"/>
    <s v="91"/>
    <n v="1"/>
    <s v="4"/>
    <n v="4691"/>
    <s v="OTRAS TRANSFERENCIAS A FIDEICOMISOS"/>
    <n v="110125"/>
    <n v="500000"/>
    <n v="-499500"/>
    <n v="500"/>
    <s v="Facilitar herramientas de emprendimiento a los tapatíos en general (desarrollo de ideas de negocio, planificación empresarial, finanzas, contabilidad, gestión y liderazgo, aspectos legales, administrativos marketing y ventas) "/>
    <s v="MARZO"/>
    <m/>
    <m/>
    <n v="500"/>
    <m/>
    <m/>
    <m/>
    <m/>
    <m/>
    <m/>
    <m/>
    <m/>
    <m/>
    <n v="500"/>
    <m/>
    <n v="45"/>
  </r>
  <r>
    <s v="3111116011311O01E01309C02A03F9114691110125993"/>
    <n v="31111"/>
    <s v="16"/>
    <s v="COORDINACIÓN GENERAL DE DESARROLLO ECONÓMICO"/>
    <s v="09C02A03"/>
    <s v="09"/>
    <x v="25"/>
    <s v="C"/>
    <s v="02"/>
    <x v="121"/>
    <s v="A"/>
    <s v="03"/>
    <s v="Incorporación de las personas en situación de discapacidad que cuenten con facultades para ser economicamente activos"/>
    <s v="1"/>
    <s v="311"/>
    <s v="O01"/>
    <s v="E013"/>
    <m/>
    <s v="1601"/>
    <s v="DIRECCIÓN DE EMPRENDIMIENTO"/>
    <s v="F"/>
    <s v="91"/>
    <n v="1"/>
    <s v="4"/>
    <n v="4691"/>
    <s v="OTRAS TRANSFERENCIAS A FIDEICOMISOS"/>
    <n v="110125"/>
    <n v="1000000"/>
    <n v="-999500"/>
    <n v="500"/>
    <s v="Otorgar financiamiento accesible a personas con discapacidad, otorgando acompañamiento en el proceso de emprender. "/>
    <s v="MARZO"/>
    <m/>
    <m/>
    <n v="500"/>
    <m/>
    <m/>
    <m/>
    <m/>
    <m/>
    <m/>
    <m/>
    <m/>
    <m/>
    <n v="500"/>
    <m/>
    <n v="45"/>
  </r>
  <r>
    <s v="3111116011311O01E01309C03A01F9114691110125993"/>
    <n v="31111"/>
    <s v="16"/>
    <s v="COORDINACIÓN GENERAL DE DESARROLLO ECONÓMICO"/>
    <s v="09C03A01"/>
    <s v="09"/>
    <x v="25"/>
    <s v="C"/>
    <s v="03"/>
    <x v="60"/>
    <s v="A"/>
    <s v="01"/>
    <s v="Promoción del financiamiento a proyectos de emprendimiento encabezados por mujeres"/>
    <s v="1"/>
    <s v="311"/>
    <s v="O01"/>
    <s v="E013"/>
    <m/>
    <s v="1601"/>
    <s v="DIRECCIÓN DE EMPRENDIMIENTO"/>
    <s v="F"/>
    <s v="91"/>
    <n v="1"/>
    <s v="4"/>
    <n v="4691"/>
    <s v="OTRAS TRANSFERENCIAS A FIDEICOMISOS"/>
    <n v="110125"/>
    <n v="20000000"/>
    <n v="-19999500"/>
    <n v="500"/>
    <s v="Otorgamiento de financiamientos y apoyos a proyectos productivos, promoviendo así el empoderamiento económico de las mujeres emprendedoras."/>
    <s v="ABRIL"/>
    <m/>
    <m/>
    <m/>
    <n v="500"/>
    <m/>
    <m/>
    <m/>
    <m/>
    <m/>
    <m/>
    <m/>
    <m/>
    <n v="500"/>
    <m/>
    <n v="45"/>
  </r>
  <r>
    <s v="3111115056152O16E16330C03A02M9113361110125993"/>
    <n v="31111"/>
    <s v="15"/>
    <s v="TESORERÍA"/>
    <s v="30C03A02"/>
    <s v="30"/>
    <x v="12"/>
    <s v="C"/>
    <s v="03"/>
    <x v="117"/>
    <s v="A"/>
    <s v="02"/>
    <s v="Atención de auditorías"/>
    <s v="6"/>
    <s v="152"/>
    <s v="O16"/>
    <s v="E163"/>
    <m/>
    <s v="1505"/>
    <s v="DIRECCIÓN DE CONTABILIDAD"/>
    <s v="M"/>
    <s v="91"/>
    <n v="1"/>
    <s v="3"/>
    <n v="3361"/>
    <s v="SERVICIOS DE APOYO ADMINISTRATIVO, TRADUCCIÓN, FOTOCOPIADO E IMPRESIÓN"/>
    <n v="110125"/>
    <n v="15000"/>
    <m/>
    <n v="15000"/>
    <s v="HOJAS MEMBRETADAS"/>
    <s v="ENERO"/>
    <n v="15000"/>
    <m/>
    <m/>
    <m/>
    <m/>
    <m/>
    <m/>
    <m/>
    <m/>
    <m/>
    <m/>
    <m/>
    <n v="15000"/>
    <m/>
    <n v="45"/>
  </r>
  <r>
    <s v="3111116011311O01E01309C04A01F9114391110125993"/>
    <n v="31111"/>
    <s v="16"/>
    <s v="COORDINACIÓN GENERAL DE DESARROLLO ECONÓMICO"/>
    <s v="09C04A01"/>
    <s v="09"/>
    <x v="25"/>
    <s v="C"/>
    <s v="04"/>
    <x v="122"/>
    <s v="A"/>
    <s v="01"/>
    <s v="Promoción del desarrollo del pensamiento emprendedor en niñas y niños"/>
    <s v="1"/>
    <s v="311"/>
    <s v="O01"/>
    <s v="E013"/>
    <m/>
    <s v="1601"/>
    <s v="DIRECCIÓN DE EMPRENDIMIENTO"/>
    <s v="F"/>
    <s v="91"/>
    <n v="1"/>
    <s v="4"/>
    <n v="4391"/>
    <s v="OTROS SUBSIDIOS"/>
    <n v="110125"/>
    <n v="500000"/>
    <m/>
    <n v="500000"/>
    <s v="Facilitar herramientas lúdicas de aprendizaje sobre de emprendimiento a niñas y niños, que permitan el desarrollo de ideas de negocio, planificación empresarial, finanzas liderazgo, marketing y ventas."/>
    <s v="MARZO Y JUNIO"/>
    <m/>
    <m/>
    <n v="250000"/>
    <m/>
    <m/>
    <n v="250000"/>
    <m/>
    <m/>
    <m/>
    <m/>
    <m/>
    <m/>
    <n v="500000"/>
    <m/>
    <n v="45"/>
  </r>
  <r>
    <s v="3111116011311O01E01309C04A02F9114691110125993"/>
    <n v="31111"/>
    <s v="16"/>
    <s v="COORDINACIÓN GENERAL DE DESARROLLO ECONÓMICO"/>
    <s v="09C04A02"/>
    <s v="09"/>
    <x v="25"/>
    <s v="C"/>
    <s v="04"/>
    <x v="122"/>
    <s v="A"/>
    <s v="02"/>
    <s v="Capacitación a proyectos de emprendimiento desarrollados por niñas y niños"/>
    <s v="1"/>
    <s v="311"/>
    <s v="O01"/>
    <s v="E013"/>
    <m/>
    <s v="1601"/>
    <s v="DIRECCIÓN DE EMPRENDIMIENTO"/>
    <s v="F"/>
    <s v="91"/>
    <n v="1"/>
    <s v="4"/>
    <n v="4691"/>
    <s v="OTRAS TRANSFERENCIAS A FIDEICOMISOS"/>
    <n v="110125"/>
    <n v="1000000"/>
    <n v="-999500"/>
    <n v="500"/>
    <s v="Capacitación a proyectos de emprendimiento desarrollados por niñas y niños desarrollo de idea de negocio, planificación empresarial, finanzas, liderazgo, marketing y ventas."/>
    <s v="MARZO-SEPTIEMBRE"/>
    <m/>
    <m/>
    <n v="250"/>
    <m/>
    <m/>
    <m/>
    <m/>
    <m/>
    <n v="250"/>
    <m/>
    <m/>
    <m/>
    <n v="500"/>
    <m/>
    <n v="45"/>
  </r>
  <r>
    <s v="3111116011311O01E01309C05A01F9112211110125993"/>
    <n v="31111"/>
    <s v="16"/>
    <s v="COORDINACIÓN GENERAL DE DESARROLLO ECONÓMICO"/>
    <s v="09C05A01"/>
    <s v="09"/>
    <x v="25"/>
    <s v="C"/>
    <s v="05"/>
    <x v="123"/>
    <s v="A"/>
    <s v="01"/>
    <s v="Atención  empresarial para dar asesoría, acompañamiento y vinculación al empresariado y  los empresarios del comercio con los centros de consumo regional, nacional e internacional"/>
    <s v="1"/>
    <s v="311"/>
    <s v="O01"/>
    <s v="E013"/>
    <m/>
    <s v="1601"/>
    <s v="DIRECCIÓN DE EMPRENDIMIENTO"/>
    <s v="F"/>
    <s v="91"/>
    <n v="1"/>
    <s v="2"/>
    <n v="2211"/>
    <s v="PRODUCTOS ALIMENTICIOS PARA PERSONAS"/>
    <n v="110125"/>
    <n v="20000"/>
    <m/>
    <n v="20000"/>
    <s v="Compra de insumos (galletas, refrescos, café, botana, azucar etc.) para las reuniones de atención al sector empresarial (Fondo revolvente)"/>
    <s v="FEBRERO"/>
    <m/>
    <n v="20000"/>
    <m/>
    <m/>
    <m/>
    <m/>
    <m/>
    <m/>
    <m/>
    <m/>
    <m/>
    <m/>
    <n v="20000"/>
    <m/>
    <n v="45"/>
  </r>
  <r>
    <s v="3111116011311O01E01309C05A02F9114691110125993"/>
    <n v="31111"/>
    <s v="16"/>
    <s v="COORDINACIÓN GENERAL DE DESARROLLO ECONÓMICO"/>
    <s v="09C05A02"/>
    <s v="09"/>
    <x v="25"/>
    <s v="C"/>
    <s v="05"/>
    <x v="123"/>
    <s v="A"/>
    <s v="02"/>
    <s v="Vinculación con organismos empresariales que permitan la colaboración en conjunto, en beneficio del desarrollo económico del Municipio;"/>
    <s v="1"/>
    <s v="311"/>
    <s v="O01"/>
    <s v="E013"/>
    <m/>
    <s v="1601"/>
    <s v="DIRECCIÓN DE EMPRENDIMIENTO"/>
    <s v="F"/>
    <s v="91"/>
    <n v="1"/>
    <s v="4"/>
    <n v="4691"/>
    <s v="OTRAS TRANSFERENCIAS A FIDEICOMISOS"/>
    <n v="110125"/>
    <n v="3000000"/>
    <n v="-2999500"/>
    <n v="500"/>
    <s v="Subsidios para programas que incrementen la inversión productiva, la generación de nuevas empresas y fomenten el empleo"/>
    <s v="MARZO"/>
    <m/>
    <m/>
    <n v="500"/>
    <m/>
    <m/>
    <m/>
    <m/>
    <m/>
    <m/>
    <m/>
    <m/>
    <m/>
    <n v="500"/>
    <m/>
    <n v="45"/>
  </r>
  <r>
    <s v="3111116011311O01E01309C05A03F9113821110125993"/>
    <n v="31111"/>
    <s v="16"/>
    <s v="COORDINACIÓN GENERAL DE DESARROLLO ECONÓMICO"/>
    <s v="09C05A03"/>
    <s v="09"/>
    <x v="25"/>
    <s v="C"/>
    <s v="05"/>
    <x v="123"/>
    <s v="A"/>
    <s v="03"/>
    <s v="Gestión de premios y reconocimientos al empresariado tapatío"/>
    <s v="1"/>
    <s v="311"/>
    <s v="O01"/>
    <s v="E013"/>
    <m/>
    <s v="1601"/>
    <s v="DIRECCIÓN DE EMPRENDIMIENTO"/>
    <s v="F"/>
    <s v="91"/>
    <n v="1"/>
    <s v="3"/>
    <n v="3821"/>
    <s v="GASTOS DE ORDEN SOCIAL Y CULTURAL"/>
    <n v="110125"/>
    <n v="60000"/>
    <m/>
    <n v="60000"/>
    <s v="Ejecución y entrega del Galardon Empresarial a fin de incentivar cinergias positivas con el empresariado tapatío"/>
    <s v="OCTUBRE"/>
    <m/>
    <m/>
    <m/>
    <m/>
    <m/>
    <m/>
    <m/>
    <m/>
    <m/>
    <n v="60000"/>
    <m/>
    <m/>
    <n v="60000"/>
    <m/>
    <n v="45"/>
  </r>
  <r>
    <s v="3111116011311O01E01309C05A03F9114691110125993"/>
    <n v="31111"/>
    <s v="16"/>
    <s v="COORDINACIÓN GENERAL DE DESARROLLO ECONÓMICO"/>
    <s v="09C05A03"/>
    <s v="09"/>
    <x v="25"/>
    <s v="C"/>
    <s v="05"/>
    <x v="123"/>
    <s v="A"/>
    <s v="03"/>
    <s v="Gestión de premios y reconocimientos al empresariado tapatío"/>
    <s v="1"/>
    <s v="311"/>
    <s v="O01"/>
    <s v="E013"/>
    <m/>
    <n v="1601"/>
    <s v="DIRECCIÓN DE EMPRENDIMIENTO"/>
    <s v="F"/>
    <s v="91"/>
    <n v="1"/>
    <s v="4"/>
    <n v="4691"/>
    <s v="OTRAS TRANSFERENCIAS A FIDEICOMISOS"/>
    <n v="110125"/>
    <n v="50000"/>
    <n v="-49500"/>
    <n v="500"/>
    <s v="Aportación para eventos especiales en el municipio para el impulso de productos 100% tapatíos, impulsar los productos hechos por emprendedores de nuestro municipio"/>
    <s v="ABRIL"/>
    <m/>
    <m/>
    <m/>
    <n v="500"/>
    <m/>
    <m/>
    <m/>
    <m/>
    <m/>
    <m/>
    <m/>
    <m/>
    <n v="500"/>
    <m/>
    <n v="45"/>
  </r>
  <r>
    <s v="3111116011311O01E01309C06A01F9113821110125993"/>
    <n v="31111"/>
    <s v="16"/>
    <s v="COORDINACIÓN GENERAL DE DESARROLLO ECONÓMICO"/>
    <s v="09C06A01"/>
    <s v="09"/>
    <x v="25"/>
    <s v="C"/>
    <s v="06"/>
    <x v="124"/>
    <s v="A"/>
    <s v="01"/>
    <s v="Dictaminaciones del Consejo de Promoción Económica de Guadalajara para otorgar estímulos fiscales"/>
    <s v="1"/>
    <s v="311"/>
    <s v="O01"/>
    <s v="E013"/>
    <m/>
    <n v="1601"/>
    <s v="DIRECCIÓN DE EMPRENDIMIENTO"/>
    <s v="F"/>
    <s v="91"/>
    <n v="1"/>
    <s v="3"/>
    <n v="3821"/>
    <s v="GASTOS DE ORDEN SOCIAL Y CULTURAL"/>
    <n v="110125"/>
    <n v="100000"/>
    <m/>
    <n v="100000"/>
    <s v="Servicio integral para las reuniones y mesas de trabajo del Consejo de Promoción Economica"/>
    <s v="FEBRERO"/>
    <m/>
    <n v="100000"/>
    <m/>
    <m/>
    <m/>
    <m/>
    <m/>
    <m/>
    <m/>
    <m/>
    <m/>
    <m/>
    <n v="100000"/>
    <m/>
    <n v="45"/>
  </r>
  <r>
    <s v="3111116011311O01E01309C06A02F9112211110125993"/>
    <n v="31111"/>
    <s v="16"/>
    <s v="COORDINACIÓN GENERAL DE DESARROLLO ECONÓMICO"/>
    <s v="09C06A02"/>
    <s v="09"/>
    <x v="25"/>
    <s v="C"/>
    <s v="06"/>
    <x v="124"/>
    <s v="A"/>
    <s v="02"/>
    <s v="Emisión de convocatorias para las Sesiones del Consejo de Promoción Económica de Guadalajara"/>
    <s v="1"/>
    <s v="311"/>
    <s v="O01"/>
    <s v="E013"/>
    <m/>
    <n v="1601"/>
    <s v="DIRECCIÓN DE EMPRENDIMIENTO"/>
    <s v="F"/>
    <s v="91"/>
    <n v="1"/>
    <s v="2"/>
    <n v="2211"/>
    <s v="PRODUCTOS ALIMENTICIOS PARA PERSONAS"/>
    <n v="110125"/>
    <n v="10000"/>
    <m/>
    <n v="10000"/>
    <s v="Alimentacion para los servidores publicos que laboran de manera extraordinaria para los preparativos de las convocatorias y sesiones del Consejo de Promoción Economica (fondo revolvente)"/>
    <s v="FEBRERO"/>
    <m/>
    <n v="10000"/>
    <m/>
    <m/>
    <m/>
    <m/>
    <m/>
    <m/>
    <m/>
    <m/>
    <m/>
    <m/>
    <n v="10000"/>
    <m/>
    <n v="45"/>
  </r>
  <r>
    <s v="3111116011311O01E01309C07A01F9113821110125993"/>
    <n v="31111"/>
    <s v="16"/>
    <s v="COORDINACIÓN GENERAL DE DESARROLLO ECONÓMICO"/>
    <s v="09C07A01"/>
    <s v="09"/>
    <x v="25"/>
    <s v="C"/>
    <s v="07"/>
    <x v="112"/>
    <s v="A"/>
    <s v="01"/>
    <s v="Realización de eventos de fomento al empleo"/>
    <s v="1"/>
    <s v="311"/>
    <s v="O01"/>
    <s v="E013"/>
    <m/>
    <n v="1601"/>
    <s v="DIRECCIÓN DE EMPRENDIMIENTO"/>
    <s v="F"/>
    <s v="91"/>
    <n v="1"/>
    <s v="3"/>
    <n v="3821"/>
    <s v="GASTOS DE ORDEN SOCIAL Y CULTURAL"/>
    <n v="110125"/>
    <n v="1200000"/>
    <m/>
    <n v="1200000"/>
    <s v="Arrendamiento de mobiliario, equipo y capital humano para mentorias, capacitaciones para llevar a cabo las ferias del empleo"/>
    <s v="ABRIL"/>
    <m/>
    <m/>
    <m/>
    <n v="1200000"/>
    <m/>
    <m/>
    <m/>
    <m/>
    <m/>
    <m/>
    <m/>
    <m/>
    <n v="1200000"/>
    <m/>
    <n v="45"/>
  </r>
  <r>
    <s v="3111116011311O01E01309C07A01F9111131150125993"/>
    <n v="31111"/>
    <s v="16"/>
    <s v="COORDINACIÓN GENERAL DE DESARROLLO ECONÓMICO"/>
    <s v="09C07A01"/>
    <s v="09"/>
    <x v="25"/>
    <s v="C"/>
    <s v="07"/>
    <x v="112"/>
    <s v="A"/>
    <s v="01"/>
    <s v="Realización de eventos de fomento al empleo"/>
    <s v="1"/>
    <s v="311"/>
    <s v="O01"/>
    <s v="E013"/>
    <m/>
    <n v="1601"/>
    <s v="DIRECCIÓN DE EMPRENDIMIENTO"/>
    <s v="F"/>
    <s v="91"/>
    <n v="1"/>
    <s v="1"/>
    <s v="1131"/>
    <s v="SUELDO BASE"/>
    <n v="150125"/>
    <m/>
    <m/>
    <n v="6743114.6399999997"/>
    <m/>
    <s v="ENERO"/>
    <n v="6743114.6399999997"/>
    <m/>
    <m/>
    <m/>
    <m/>
    <m/>
    <m/>
    <m/>
    <m/>
    <m/>
    <m/>
    <m/>
    <n v="6743114.6399999997"/>
    <m/>
    <n v="45"/>
  </r>
  <r>
    <s v="3111116011311O01E01309C07A01F9111131150125993"/>
    <n v="31111"/>
    <s v="16"/>
    <s v="COORDINACIÓN GENERAL DE DESARROLLO ECONÓMICO"/>
    <s v="09C07A01"/>
    <s v="09"/>
    <x v="25"/>
    <s v="C"/>
    <s v="07"/>
    <x v="112"/>
    <s v="A"/>
    <s v="01"/>
    <s v="Realización de eventos de fomento al empleo"/>
    <s v="1"/>
    <s v="311"/>
    <s v="O01"/>
    <s v="E013"/>
    <m/>
    <n v="1601"/>
    <s v="DIRECCIÓN DE EMPRENDIMIENTO"/>
    <s v="F"/>
    <s v="91"/>
    <n v="1"/>
    <s v="1"/>
    <s v="1131"/>
    <s v="SUELDO BASE"/>
    <n v="150125"/>
    <m/>
    <m/>
    <n v="90330378.219999999"/>
    <s v="CORRESPONDE A LA 1131 DE TESORERIA (DIRECCIÓN DE NOMINA, INGRESOS Y CATASTRO)"/>
    <s v="ENERO"/>
    <n v="90330378.219999999"/>
    <m/>
    <m/>
    <m/>
    <m/>
    <m/>
    <m/>
    <m/>
    <m/>
    <m/>
    <m/>
    <m/>
    <n v="90330378.219999999"/>
    <m/>
    <m/>
  </r>
  <r>
    <s v="3111116011311O01E01309C07A01F9111221150125993"/>
    <n v="31111"/>
    <s v="16"/>
    <s v="COORDINACIÓN GENERAL DE DESARROLLO ECONÓMICO"/>
    <s v="09C07A01"/>
    <s v="09"/>
    <x v="25"/>
    <s v="C"/>
    <s v="07"/>
    <x v="112"/>
    <s v="A"/>
    <s v="01"/>
    <s v="Realización de eventos de fomento al empleo"/>
    <s v="1"/>
    <s v="311"/>
    <s v="O01"/>
    <s v="E013"/>
    <m/>
    <n v="1601"/>
    <s v="DIRECCIÓN DE EMPRENDIMIENTO"/>
    <s v="F"/>
    <s v="91"/>
    <n v="1"/>
    <s v="1"/>
    <s v="1221"/>
    <s v="SUELDO PARA PERSONAL EVENTUAL"/>
    <n v="150125"/>
    <m/>
    <m/>
    <n v="1898616"/>
    <m/>
    <s v="ENERO"/>
    <n v="1898616"/>
    <m/>
    <m/>
    <m/>
    <m/>
    <m/>
    <m/>
    <m/>
    <m/>
    <m/>
    <m/>
    <m/>
    <n v="1898616"/>
    <m/>
    <n v="45"/>
  </r>
  <r>
    <s v="3111116011311O01E01309C07A01F9111221150125993"/>
    <n v="31111"/>
    <s v="16"/>
    <s v="COORDINACIÓN GENERAL DE DESARROLLO ECONÓMICO"/>
    <s v="09C07A01"/>
    <s v="09"/>
    <x v="25"/>
    <s v="C"/>
    <s v="07"/>
    <x v="112"/>
    <s v="A"/>
    <s v="01"/>
    <s v="Realización de eventos de fomento al empleo"/>
    <s v="1"/>
    <s v="311"/>
    <s v="O01"/>
    <s v="E013"/>
    <m/>
    <n v="1601"/>
    <s v="DIRECCIÓN DE EMPRENDIMIENTO"/>
    <s v="F"/>
    <s v="91"/>
    <n v="1"/>
    <s v="1"/>
    <s v="1221"/>
    <s v="SUELDO PARA PERSONAL EVENTUAL"/>
    <n v="150125"/>
    <m/>
    <m/>
    <n v="0.12"/>
    <m/>
    <s v="ENERO"/>
    <n v="0.12"/>
    <m/>
    <m/>
    <m/>
    <m/>
    <m/>
    <m/>
    <m/>
    <m/>
    <m/>
    <m/>
    <m/>
    <n v="0.12"/>
    <m/>
    <n v="45"/>
  </r>
  <r>
    <s v="3111116011311O01E01309C07A01F9111311150125993"/>
    <n v="31111"/>
    <s v="16"/>
    <s v="COORDINACIÓN GENERAL DE DESARROLLO ECONÓMICO"/>
    <s v="09C07A01"/>
    <s v="09"/>
    <x v="25"/>
    <s v="C"/>
    <s v="07"/>
    <x v="112"/>
    <s v="A"/>
    <s v="01"/>
    <s v="Realización de eventos de fomento al empleo"/>
    <s v="1"/>
    <s v="311"/>
    <s v="O01"/>
    <s v="E013"/>
    <m/>
    <n v="1601"/>
    <s v="DIRECCIÓN DE EMPRENDIMIENTO"/>
    <s v="F"/>
    <s v="91"/>
    <n v="1"/>
    <s v="1"/>
    <s v="1311"/>
    <s v="PRIMAS POR AÑOS DE SERVICIOS EFECTIVOS PRESTADOS"/>
    <n v="150125"/>
    <m/>
    <m/>
    <n v="240465.59999999998"/>
    <m/>
    <s v="ENERO"/>
    <n v="240465.59999999998"/>
    <m/>
    <m/>
    <m/>
    <m/>
    <m/>
    <m/>
    <m/>
    <m/>
    <m/>
    <m/>
    <m/>
    <n v="240465.59999999998"/>
    <m/>
    <n v="45"/>
  </r>
  <r>
    <s v="3111116011311O01E01309C07A01F9111321150125993"/>
    <n v="31111"/>
    <s v="16"/>
    <s v="COORDINACIÓN GENERAL DE DESARROLLO ECONÓMICO"/>
    <s v="09C07A01"/>
    <s v="09"/>
    <x v="25"/>
    <s v="C"/>
    <s v="07"/>
    <x v="112"/>
    <s v="A"/>
    <s v="01"/>
    <s v="Realización de eventos de fomento al empleo"/>
    <s v="1"/>
    <s v="311"/>
    <s v="O01"/>
    <s v="E013"/>
    <m/>
    <n v="1601"/>
    <s v="DIRECCIÓN DE EMPRENDIMIENTO"/>
    <s v="F"/>
    <s v="91"/>
    <n v="1"/>
    <s v="1"/>
    <s v="1321"/>
    <s v="PRIMAS DE VACACIONES, DOMINICAL Y GRATIFICACIÓN DE FIN DE AÑO"/>
    <n v="150125"/>
    <m/>
    <m/>
    <n v="1030198.07"/>
    <m/>
    <s v="ENERO"/>
    <n v="1030198.07"/>
    <m/>
    <m/>
    <m/>
    <m/>
    <m/>
    <m/>
    <m/>
    <m/>
    <m/>
    <m/>
    <m/>
    <n v="1030198.07"/>
    <m/>
    <n v="45"/>
  </r>
  <r>
    <s v="3111116011311O01E01309C07A01F9111321150125993"/>
    <n v="31111"/>
    <s v="16"/>
    <s v="COORDINACIÓN GENERAL DE DESARROLLO ECONÓMICO"/>
    <s v="09C07A01"/>
    <s v="09"/>
    <x v="25"/>
    <s v="C"/>
    <s v="07"/>
    <x v="112"/>
    <s v="A"/>
    <s v="01"/>
    <s v="Realización de eventos de fomento al empleo"/>
    <s v="1"/>
    <s v="311"/>
    <s v="O01"/>
    <s v="E013"/>
    <m/>
    <n v="1601"/>
    <s v="DIRECCIÓN DE EMPRENDIMIENTO"/>
    <s v="F"/>
    <s v="91"/>
    <n v="1"/>
    <s v="1"/>
    <s v="1321"/>
    <s v="PRIMAS DE VACACIONES, DOMINICAL Y GRATIFICACIÓN DE FIN DE AÑO"/>
    <n v="150125"/>
    <m/>
    <m/>
    <n v="230666.67"/>
    <m/>
    <s v="ENERO"/>
    <n v="230666.67"/>
    <m/>
    <m/>
    <m/>
    <m/>
    <m/>
    <m/>
    <m/>
    <m/>
    <m/>
    <m/>
    <m/>
    <n v="230666.67"/>
    <m/>
    <n v="45"/>
  </r>
  <r>
    <s v="3111116011311O01E01309C07A01F9111411150125993"/>
    <n v="31111"/>
    <s v="16"/>
    <s v="COORDINACIÓN GENERAL DE DESARROLLO ECONÓMICO"/>
    <s v="09C07A01"/>
    <s v="09"/>
    <x v="25"/>
    <s v="C"/>
    <s v="07"/>
    <x v="112"/>
    <s v="A"/>
    <s v="01"/>
    <s v="Realización de eventos de fomento al empleo"/>
    <s v="1"/>
    <s v="311"/>
    <s v="O01"/>
    <s v="E013"/>
    <m/>
    <n v="1601"/>
    <s v="DIRECCIÓN DE EMPRENDIMIENTO"/>
    <s v="F"/>
    <s v="91"/>
    <n v="1"/>
    <s v="1"/>
    <s v="1411"/>
    <s v="APORTACIONES DE SEGURIDAD SOCIAL"/>
    <n v="150125"/>
    <m/>
    <m/>
    <n v="1618347.5999999999"/>
    <m/>
    <s v="ENERO"/>
    <n v="1618347.5999999999"/>
    <m/>
    <m/>
    <m/>
    <m/>
    <m/>
    <m/>
    <m/>
    <m/>
    <m/>
    <m/>
    <m/>
    <n v="1618347.5999999999"/>
    <m/>
    <n v="45"/>
  </r>
  <r>
    <s v="3111116011311O01E01309C07A01F9111411150125993"/>
    <n v="31111"/>
    <s v="16"/>
    <s v="COORDINACIÓN GENERAL DE DESARROLLO ECONÓMICO"/>
    <s v="09C07A01"/>
    <s v="09"/>
    <x v="25"/>
    <s v="C"/>
    <s v="07"/>
    <x v="112"/>
    <s v="A"/>
    <s v="01"/>
    <s v="Realización de eventos de fomento al empleo"/>
    <s v="1"/>
    <s v="311"/>
    <s v="O01"/>
    <s v="E013"/>
    <m/>
    <n v="1601"/>
    <s v="DIRECCIÓN DE EMPRENDIMIENTO"/>
    <s v="F"/>
    <s v="91"/>
    <n v="1"/>
    <s v="1"/>
    <s v="1411"/>
    <s v="APORTACIONES DE SEGURIDAD SOCIAL"/>
    <n v="150125"/>
    <m/>
    <m/>
    <n v="398592"/>
    <m/>
    <s v="ENERO"/>
    <n v="398592"/>
    <m/>
    <m/>
    <m/>
    <m/>
    <m/>
    <m/>
    <m/>
    <m/>
    <m/>
    <m/>
    <m/>
    <n v="398592"/>
    <m/>
    <n v="45"/>
  </r>
  <r>
    <s v="3111116011311O01E01309C07A01F9111421150125993"/>
    <n v="31111"/>
    <s v="16"/>
    <s v="COORDINACIÓN GENERAL DE DESARROLLO ECONÓMICO"/>
    <s v="09C07A01"/>
    <s v="09"/>
    <x v="25"/>
    <s v="C"/>
    <s v="07"/>
    <x v="112"/>
    <s v="A"/>
    <s v="01"/>
    <s v="Realización de eventos de fomento al empleo"/>
    <s v="1"/>
    <s v="311"/>
    <s v="O01"/>
    <s v="E013"/>
    <m/>
    <n v="1601"/>
    <s v="DIRECCIÓN DE EMPRENDIMIENTO"/>
    <s v="F"/>
    <s v="91"/>
    <n v="1"/>
    <s v="1"/>
    <s v="1421"/>
    <s v="APORTACIONES A FONDOS DE VIVIENDA"/>
    <n v="150125"/>
    <m/>
    <m/>
    <n v="202293.36"/>
    <m/>
    <s v="ENERO"/>
    <n v="202293.36"/>
    <m/>
    <m/>
    <m/>
    <m/>
    <m/>
    <m/>
    <m/>
    <m/>
    <m/>
    <m/>
    <m/>
    <n v="202293.36"/>
    <m/>
    <n v="45"/>
  </r>
  <r>
    <s v="3111116011311O01E01309C07A01F9111421150125993"/>
    <n v="31111"/>
    <s v="16"/>
    <s v="COORDINACIÓN GENERAL DE DESARROLLO ECONÓMICO"/>
    <s v="09C07A01"/>
    <s v="09"/>
    <x v="25"/>
    <s v="C"/>
    <s v="07"/>
    <x v="112"/>
    <s v="A"/>
    <s v="01"/>
    <s v="Realización de eventos de fomento al empleo"/>
    <s v="1"/>
    <s v="311"/>
    <s v="O01"/>
    <s v="E013"/>
    <m/>
    <n v="1601"/>
    <s v="DIRECCIÓN DE EMPRENDIMIENTO"/>
    <s v="F"/>
    <s v="91"/>
    <n v="1"/>
    <s v="1"/>
    <s v="1421"/>
    <s v="APORTACIONES A FONDOS DE VIVIENDA"/>
    <n v="150125"/>
    <m/>
    <m/>
    <n v="49824"/>
    <m/>
    <s v="ENERO"/>
    <n v="49824"/>
    <m/>
    <m/>
    <m/>
    <m/>
    <m/>
    <m/>
    <m/>
    <m/>
    <m/>
    <m/>
    <m/>
    <n v="49824"/>
    <m/>
    <n v="45"/>
  </r>
  <r>
    <s v="3111116011311O01E01309C07A01F9111431150125993"/>
    <n v="31111"/>
    <s v="16"/>
    <s v="COORDINACIÓN GENERAL DE DESARROLLO ECONÓMICO"/>
    <s v="09C07A01"/>
    <s v="09"/>
    <x v="25"/>
    <s v="C"/>
    <s v="07"/>
    <x v="112"/>
    <s v="A"/>
    <s v="01"/>
    <s v="Realización de eventos de fomento al empleo"/>
    <s v="1"/>
    <s v="311"/>
    <s v="O01"/>
    <s v="E013"/>
    <m/>
    <n v="1601"/>
    <s v="DIRECCIÓN DE EMPRENDIMIENTO"/>
    <s v="F"/>
    <s v="91"/>
    <n v="1"/>
    <s v="1"/>
    <s v="1431"/>
    <s v="APORTACIONES AL SISTEMA PARA EL RETIRO"/>
    <n v="150125"/>
    <m/>
    <m/>
    <n v="134862.24"/>
    <m/>
    <s v="ENERO"/>
    <n v="134862.24"/>
    <m/>
    <m/>
    <m/>
    <m/>
    <m/>
    <m/>
    <m/>
    <m/>
    <m/>
    <m/>
    <m/>
    <n v="134862.24"/>
    <m/>
    <n v="45"/>
  </r>
  <r>
    <s v="3111116011311O01E01309C07A01F9111431150125993"/>
    <n v="31111"/>
    <s v="16"/>
    <s v="COORDINACIÓN GENERAL DE DESARROLLO ECONÓMICO"/>
    <s v="09C07A01"/>
    <s v="09"/>
    <x v="25"/>
    <s v="C"/>
    <s v="07"/>
    <x v="112"/>
    <s v="A"/>
    <s v="01"/>
    <s v="Realización de eventos de fomento al empleo"/>
    <s v="1"/>
    <s v="311"/>
    <s v="O01"/>
    <s v="E013"/>
    <m/>
    <n v="1601"/>
    <s v="DIRECCIÓN DE EMPRENDIMIENTO"/>
    <s v="F"/>
    <s v="91"/>
    <n v="1"/>
    <s v="1"/>
    <s v="1431"/>
    <s v="APORTACIONES AL SISTEMA PARA EL RETIRO"/>
    <n v="150125"/>
    <m/>
    <m/>
    <n v="33216"/>
    <m/>
    <s v="ENERO"/>
    <n v="33216"/>
    <m/>
    <m/>
    <m/>
    <m/>
    <m/>
    <m/>
    <m/>
    <m/>
    <m/>
    <m/>
    <m/>
    <n v="33216"/>
    <m/>
    <n v="45"/>
  </r>
  <r>
    <s v="3111119066131O17E17532C01A02P9113361110125993"/>
    <n v="31111"/>
    <s v="19"/>
    <s v="OFICINA EJECUTIVA DE PRESIDENCIA "/>
    <s v="32C01A02"/>
    <s v="32"/>
    <x v="6"/>
    <s v="C"/>
    <s v="01"/>
    <x v="100"/>
    <s v="A"/>
    <s v="02"/>
    <s v="Implementación de los instrumentos de planeación desarrollados "/>
    <s v="6"/>
    <s v="131"/>
    <s v="O17"/>
    <s v="E175"/>
    <m/>
    <s v="1906"/>
    <s v="DIRECCIÓN DE PLANEACIÓN "/>
    <s v="P"/>
    <s v="91"/>
    <n v="1"/>
    <s v="3"/>
    <n v="3361"/>
    <s v="SERVICIOS DE APOYO ADMINISTRATIVO, TRADUCCIÓN, FOTOCOPIADO E IMPRESIÓN"/>
    <n v="110125"/>
    <n v="15000"/>
    <m/>
    <n v="15000"/>
    <s v="Recurso destinado a la impresión de ejemplares del Plan Municipal e Informes de Gobierno"/>
    <s v="MAYO Y OCTUBRE"/>
    <m/>
    <m/>
    <m/>
    <m/>
    <n v="7500"/>
    <m/>
    <m/>
    <m/>
    <m/>
    <n v="7500"/>
    <m/>
    <m/>
    <n v="15000"/>
    <m/>
    <n v="45"/>
  </r>
  <r>
    <s v="3111119056131O17E17732C01A05P911336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361"/>
    <s v="SERVICIOS DE APOYO ADMINISTRATIVO, TRADUCCIÓN, FOTOCOPIADO E IMPRESIÓN"/>
    <n v="110125"/>
    <n v="13919.57"/>
    <m/>
    <n v="13919.57"/>
    <s v="Cobertura de servicios de impresión para generar y distribuir reportes, documentos y resultados relacionados con la atención de actividades de coordinación metropolitana y el seguimiento de proyectos estratégicos"/>
    <s v="ENERO A DICIEM BRE"/>
    <n v="1159.9641666666666"/>
    <n v="1159.9641666666666"/>
    <n v="1159.9641666666666"/>
    <n v="1159.9641666666666"/>
    <n v="1159.9641666666666"/>
    <n v="1159.9641666666666"/>
    <n v="1159.9641666666666"/>
    <n v="1159.9641666666666"/>
    <n v="1159.9641666666666"/>
    <n v="1159.9641666666666"/>
    <n v="1159.9641666666666"/>
    <n v="1159.9641666666666"/>
    <n v="13919.57"/>
    <m/>
    <n v="45"/>
  </r>
  <r>
    <s v="3111116011311O01E01309C07A03F9112151110125993"/>
    <n v="31111"/>
    <s v="16"/>
    <s v="COORDINACIÓN GENERAL DE DESARROLLO ECONÓMICO"/>
    <s v="09C07A03"/>
    <s v="09"/>
    <x v="25"/>
    <s v="C"/>
    <s v="07"/>
    <x v="112"/>
    <s v="A"/>
    <s v="03"/>
    <s v="Vinculación laboral de personas participantes en el programa de fomento al empleo"/>
    <s v="1"/>
    <s v="311"/>
    <s v="O01"/>
    <s v="E013"/>
    <m/>
    <n v="1601"/>
    <s v="DIRECCIÓN DE EMPRENDIMIENTO"/>
    <s v="F"/>
    <s v="91"/>
    <n v="1"/>
    <s v="2"/>
    <n v="2151"/>
    <s v="MATERIAL IMPRESO E INFORMACIÓN DIGITAL"/>
    <n v="110125"/>
    <n v="20000"/>
    <m/>
    <n v="20000"/>
    <s v="Material promocional para entregar  a las personas que se les otroga el servicio y vincula a una actividad laboral (Requisición)"/>
    <s v="FEBRERO"/>
    <m/>
    <n v="20000"/>
    <m/>
    <m/>
    <m/>
    <m/>
    <m/>
    <m/>
    <m/>
    <m/>
    <m/>
    <m/>
    <n v="20000"/>
    <m/>
    <n v="45"/>
  </r>
  <r>
    <s v="3111116011311O01E01309C07A04F9113821110125993"/>
    <n v="31111"/>
    <s v="16"/>
    <s v="COORDINACIÓN GENERAL DE DESARROLLO ECONÓMICO"/>
    <s v="09C07A04"/>
    <s v="09"/>
    <x v="25"/>
    <s v="C"/>
    <s v="07"/>
    <x v="112"/>
    <s v="A"/>
    <s v="04"/>
    <s v="Atención a empresas participantes en el programa de fomento al empleo"/>
    <s v="1"/>
    <s v="311"/>
    <s v="O01"/>
    <s v="E013"/>
    <m/>
    <n v="1601"/>
    <s v="DIRECCIÓN DE EMPRENDIMIENTO"/>
    <s v="F"/>
    <s v="91"/>
    <n v="1"/>
    <s v="3"/>
    <n v="3821"/>
    <s v="GASTOS DE ORDEN SOCIAL Y CULTURAL"/>
    <n v="110125"/>
    <n v="200000"/>
    <m/>
    <n v="200000"/>
    <s v="Servicio integral para los eventos de clausura, mesas de trabajo y actividades con las empresas participantes en el programa de fomento al empleo"/>
    <s v="JUNIO Y OCTUBRE"/>
    <m/>
    <m/>
    <m/>
    <m/>
    <m/>
    <n v="100000"/>
    <m/>
    <m/>
    <m/>
    <n v="100000"/>
    <m/>
    <m/>
    <n v="200000"/>
    <m/>
    <n v="45"/>
  </r>
  <r>
    <s v="3111116031311O01E01410C01A01G911249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91"/>
    <s v="OTROS MATERIALES Y ARTÍCULOS DE CONSTRUCCIÓN Y REPARACIÓN"/>
    <n v="110125"/>
    <n v="3000000"/>
    <n v="1000000"/>
    <n v="4000000"/>
    <s v="Pinturas, recubrimientos, adhesivos, selladores, impermeabilizantes, silicón. Por requisición."/>
    <s v="ENERO "/>
    <n v="4000000"/>
    <m/>
    <m/>
    <m/>
    <m/>
    <m/>
    <m/>
    <m/>
    <m/>
    <m/>
    <m/>
    <m/>
    <n v="4000000"/>
    <m/>
    <n v="45"/>
  </r>
  <r>
    <s v="3111116031311O01E01410C01A01G911113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131"/>
    <s v="SUELDO BASE"/>
    <n v="150125"/>
    <m/>
    <m/>
    <n v="55429143.840000004"/>
    <m/>
    <s v="ENERO "/>
    <n v="55429143.840000004"/>
    <m/>
    <m/>
    <m/>
    <m/>
    <m/>
    <m/>
    <m/>
    <m/>
    <m/>
    <m/>
    <m/>
    <n v="55429143.840000004"/>
    <m/>
    <n v="45"/>
  </r>
  <r>
    <s v="3111116031311O01E01410C01A01G91112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221"/>
    <s v="SUELDO PARA PERSONAL EVENTUAL"/>
    <n v="150125"/>
    <m/>
    <m/>
    <n v="11323608"/>
    <m/>
    <s v="ENERO "/>
    <n v="11323608"/>
    <m/>
    <m/>
    <m/>
    <m/>
    <m/>
    <m/>
    <m/>
    <m/>
    <m/>
    <m/>
    <m/>
    <n v="11323608"/>
    <m/>
    <n v="45"/>
  </r>
  <r>
    <s v="3111116031311O01E01410C01A01G911131116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311"/>
    <s v="PRIMAS POR AÑOS DE SERVICIOS EFECTIVOS PRESTADOS"/>
    <n v="160125"/>
    <m/>
    <m/>
    <n v="3843335.2800000003"/>
    <m/>
    <s v="ENERO "/>
    <n v="3843335.2800000003"/>
    <m/>
    <m/>
    <m/>
    <m/>
    <m/>
    <m/>
    <m/>
    <m/>
    <m/>
    <m/>
    <m/>
    <n v="3843335.2800000003"/>
    <m/>
    <n v="45"/>
  </r>
  <r>
    <s v="3111116031311O01E01410C01A01G91113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321"/>
    <s v="PRIMAS DE VACACIONES, DOMINICAL Y GRATIFICACIÓN DE FIN DE AÑO"/>
    <n v="150125"/>
    <m/>
    <m/>
    <n v="8468341.4199999999"/>
    <m/>
    <s v="ENERO "/>
    <n v="8468341.4199999999"/>
    <m/>
    <m/>
    <m/>
    <m/>
    <m/>
    <m/>
    <m/>
    <m/>
    <m/>
    <m/>
    <m/>
    <n v="8468341.4199999999"/>
    <m/>
    <n v="45"/>
  </r>
  <r>
    <s v="3111116031311O01E01410C01A01G91113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321"/>
    <s v="PRIMAS DE VACACIONES, DOMINICAL Y GRATIFICACIÓN DE FIN DE AÑO"/>
    <n v="150125"/>
    <m/>
    <m/>
    <n v="507216.67"/>
    <m/>
    <s v="ENERO "/>
    <n v="507216.67"/>
    <m/>
    <m/>
    <m/>
    <m/>
    <m/>
    <m/>
    <m/>
    <m/>
    <m/>
    <m/>
    <m/>
    <n v="507216.67"/>
    <m/>
    <n v="45"/>
  </r>
  <r>
    <s v="3111116031311O01E01410C01A01G911141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11"/>
    <s v="APORTACIONES DE SEGURIDAD SOCIAL"/>
    <n v="150125"/>
    <m/>
    <m/>
    <n v="13302994.559999999"/>
    <m/>
    <s v="ENERO "/>
    <n v="13302994.559999999"/>
    <m/>
    <m/>
    <m/>
    <m/>
    <m/>
    <m/>
    <m/>
    <m/>
    <m/>
    <m/>
    <m/>
    <n v="13302994.559999999"/>
    <m/>
    <n v="45"/>
  </r>
  <r>
    <s v="3111116031311O01E01410C01A01G911141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11"/>
    <s v="APORTACIONES DE SEGURIDAD SOCIAL"/>
    <n v="150125"/>
    <m/>
    <m/>
    <n v="876470.39999999991"/>
    <m/>
    <s v="ENERO "/>
    <n v="876470.39999999991"/>
    <m/>
    <m/>
    <m/>
    <m/>
    <m/>
    <m/>
    <m/>
    <m/>
    <m/>
    <m/>
    <m/>
    <n v="876470.39999999991"/>
    <m/>
    <n v="45"/>
  </r>
  <r>
    <s v="3111116031311O01E01410C01A01G91114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21"/>
    <s v="APORTACIONES A FONDOS DE VIVIENDA"/>
    <n v="150125"/>
    <m/>
    <m/>
    <n v="1662874.3199999998"/>
    <m/>
    <s v="ENERO "/>
    <n v="1662874.3199999998"/>
    <m/>
    <m/>
    <m/>
    <m/>
    <m/>
    <m/>
    <m/>
    <m/>
    <m/>
    <m/>
    <m/>
    <n v="1662874.3199999998"/>
    <m/>
    <n v="45"/>
  </r>
  <r>
    <s v="3111116031311O01E01410C01A01G91114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21"/>
    <s v="APORTACIONES A FONDOS DE VIVIENDA"/>
    <n v="150125"/>
    <m/>
    <m/>
    <n v="109558.79999999999"/>
    <m/>
    <s v="ENERO "/>
    <n v="109558.79999999999"/>
    <m/>
    <m/>
    <m/>
    <m/>
    <m/>
    <m/>
    <m/>
    <m/>
    <m/>
    <m/>
    <m/>
    <n v="109558.79999999999"/>
    <m/>
    <n v="45"/>
  </r>
  <r>
    <s v="3111116031311O01E01410C01A01G911143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31"/>
    <s v="APORTACIONES AL SISTEMA PARA EL RETIRO"/>
    <n v="150125"/>
    <m/>
    <m/>
    <n v="1108582.7999999998"/>
    <m/>
    <s v="ENERO "/>
    <n v="1108582.7999999998"/>
    <m/>
    <m/>
    <m/>
    <m/>
    <m/>
    <m/>
    <m/>
    <m/>
    <m/>
    <m/>
    <m/>
    <n v="1108582.7999999998"/>
    <m/>
    <n v="45"/>
  </r>
  <r>
    <s v="3111116031311O01E01410C01A01G911143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31"/>
    <s v="APORTACIONES AL SISTEMA PARA EL RETIRO"/>
    <n v="150125"/>
    <m/>
    <m/>
    <n v="73039.200000000012"/>
    <m/>
    <s v="ENERO "/>
    <n v="73039.200000000012"/>
    <m/>
    <m/>
    <m/>
    <m/>
    <m/>
    <m/>
    <m/>
    <m/>
    <m/>
    <m/>
    <m/>
    <n v="73039.200000000012"/>
    <m/>
    <n v="45"/>
  </r>
  <r>
    <s v="3111116031311O01E01410C01A01G911357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71"/>
    <s v="INSTALACIÓN, REPARACIÓN Y MANTENIMIENTO DE MAQUINARIA, OTROS EQUIPOS Y HERRAMIENTA"/>
    <n v="110125"/>
    <n v="3000000"/>
    <n v="500000"/>
    <n v="3500000"/>
    <s v="Mantenimiento preventivo y correctivo mensual, reparación y puesta en marcha de escaleras eléctricas y elevadores del mercado Ramón Corona. Kit de refacciones. Mantenimiento Preventivo Mayor, cambio de sentido con alineación de escaleras. Por requisición. (IRREDUCTIBLE)"/>
    <s v="ENERO "/>
    <n v="3500000"/>
    <m/>
    <m/>
    <m/>
    <m/>
    <m/>
    <m/>
    <m/>
    <m/>
    <m/>
    <m/>
    <m/>
    <n v="3500000"/>
    <m/>
    <n v="45"/>
  </r>
  <r>
    <s v="3111116031311O01E01410C01A01G911359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91"/>
    <s v="SERVICIOS DE JARDINERÍA Y FUMIGACIÓN"/>
    <n v="110125"/>
    <n v="1800000"/>
    <n v="500000"/>
    <n v="2300000"/>
    <s v="Servicios de control de plagas en mercados municipales. Por requisición."/>
    <s v="MARZO"/>
    <m/>
    <m/>
    <n v="2300000"/>
    <m/>
    <m/>
    <m/>
    <m/>
    <m/>
    <m/>
    <m/>
    <m/>
    <m/>
    <n v="2300000"/>
    <m/>
    <n v="45"/>
  </r>
  <r>
    <s v="3111116031311O01E01410C01A01G912569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91"/>
    <s v="OTROS EQUIPOS"/>
    <n v="110125"/>
    <n v="1200000"/>
    <m/>
    <n v="1200000"/>
    <s v="Extintores, mangueras y contenedores de basura con ruedas para los mercados municipales Ramón Corona y Libertad. Por requisición."/>
    <s v="MAYO"/>
    <m/>
    <m/>
    <m/>
    <m/>
    <n v="1200000"/>
    <m/>
    <m/>
    <m/>
    <m/>
    <m/>
    <m/>
    <m/>
    <n v="1200000"/>
    <m/>
    <n v="45"/>
  </r>
  <r>
    <s v="3111116031311O01E01410C01A01G91127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711"/>
    <s v="VESTUARIO Y UNIFORMES"/>
    <n v="110125"/>
    <n v="1000000"/>
    <m/>
    <n v="1000000"/>
    <s v="Adquisición de uniformes y ropa de trabajo para el personal de la Dirección de Mercados. Por requisición."/>
    <s v="FEBRERO"/>
    <m/>
    <n v="1000000"/>
    <m/>
    <m/>
    <m/>
    <m/>
    <m/>
    <m/>
    <m/>
    <m/>
    <m/>
    <m/>
    <n v="1000000"/>
    <m/>
    <n v="45"/>
  </r>
  <r>
    <s v="3111116031311O01E01410C01A01G91135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11"/>
    <s v="CONSERVACIÓN Y MANTENIMIENTO MENOR DE INMUEBLES"/>
    <n v="110125"/>
    <n v="1000000"/>
    <m/>
    <n v="1000000"/>
    <s v="Mantenimiento y reparación de cortinas metálicas de los mercados municipales. Por requisición."/>
    <s v="FEBRERO"/>
    <m/>
    <n v="1000000"/>
    <m/>
    <m/>
    <m/>
    <m/>
    <m/>
    <m/>
    <m/>
    <m/>
    <m/>
    <m/>
    <n v="1000000"/>
    <m/>
    <n v="45"/>
  </r>
  <r>
    <s v="3111116031311O01E01410C01A01G911358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81"/>
    <s v="SERVICIOS DE LIMPIEZA Y MANEJO DE DESECHOS"/>
    <n v="110125"/>
    <n v="800000"/>
    <m/>
    <n v="800000"/>
    <s v="Desazolves y limpieza de cárcamos en mercados municipales grandes. Por requisición."/>
    <s v="MARZO"/>
    <m/>
    <m/>
    <n v="800000"/>
    <m/>
    <m/>
    <m/>
    <m/>
    <m/>
    <m/>
    <m/>
    <m/>
    <m/>
    <n v="800000"/>
    <m/>
    <n v="45"/>
  </r>
  <r>
    <s v="3111116031311O01E01410C01A01G911246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61"/>
    <s v="MATERIAL ELÉCTRICO Y ELECTRÓNICO"/>
    <n v="110125"/>
    <n v="500000"/>
    <m/>
    <n v="500000"/>
    <s v="Cables, interruptores, focos, aislantes, alambres, lámparas, etc. Para reparaciones del sistema eléctrico en los mercados municipales. Por requisición."/>
    <s v="ENERO "/>
    <n v="500000"/>
    <m/>
    <m/>
    <m/>
    <m/>
    <m/>
    <m/>
    <m/>
    <m/>
    <m/>
    <m/>
    <m/>
    <n v="500000"/>
    <m/>
    <n v="45"/>
  </r>
  <r>
    <s v="3111116031311O01E01410C01A01G91127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721"/>
    <s v="PRENDAS DE SEGURIDAD Y PROTECCIÓN PERSONAL"/>
    <n v="110125"/>
    <n v="500000"/>
    <m/>
    <n v="500000"/>
    <s v="Botas dieléctricas, de hule, guantes, mascarillas, fajas, etc. Para la seguridad y protección del personal de mantenimiento. Por requisición."/>
    <s v="FEBRERO"/>
    <m/>
    <n v="500000"/>
    <m/>
    <m/>
    <m/>
    <m/>
    <m/>
    <m/>
    <m/>
    <m/>
    <m/>
    <m/>
    <n v="500000"/>
    <m/>
    <n v="45"/>
  </r>
  <r>
    <s v="3111116031311O01E01410C01A01G91129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911"/>
    <s v="HERRAMIENTAS MENORES"/>
    <n v="110125"/>
    <n v="500000"/>
    <m/>
    <n v="500000"/>
    <s v="Herramientas auxiliares: desarmadores, martillos, llaves, pinzas, martillos, prensas, escaleras, cintas, palas. Para reparaciones en los mercados municipales. Por requisición."/>
    <s v="ABRIL"/>
    <m/>
    <m/>
    <m/>
    <n v="500000"/>
    <m/>
    <m/>
    <m/>
    <m/>
    <m/>
    <m/>
    <m/>
    <m/>
    <n v="500000"/>
    <m/>
    <n v="45"/>
  </r>
  <r>
    <s v="3111116031311O01E01410C01A01G911247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71"/>
    <s v="ARTÍCULOS METÁLICOS PARA LA CONSTRUCCIÓN"/>
    <n v="110125"/>
    <n v="400000"/>
    <m/>
    <n v="400000"/>
    <s v="Productos de hierro, acero, aluminio, cobre y aleaciones. Varilla, clavos, mallas ciclónicas, tubos, ventanas y puertas metálicas para los mercados municipales. Por requisición."/>
    <s v="MARZO"/>
    <m/>
    <m/>
    <n v="400000"/>
    <m/>
    <m/>
    <m/>
    <m/>
    <m/>
    <m/>
    <m/>
    <m/>
    <m/>
    <n v="400000"/>
    <m/>
    <n v="45"/>
  </r>
  <r>
    <s v="3111116031311O01E01410C01A01G91129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921"/>
    <s v="REFACCIONES Y ACCESORIOS MENORES DE EDIFICIOS"/>
    <n v="110125"/>
    <n v="400000"/>
    <m/>
    <n v="400000"/>
    <s v="Candados, bisagras, chapas y herrajes para puertas de los mercados municipales. Por requisición."/>
    <s v="MARZO"/>
    <m/>
    <m/>
    <n v="400000"/>
    <m/>
    <m/>
    <m/>
    <m/>
    <m/>
    <m/>
    <m/>
    <m/>
    <m/>
    <n v="400000"/>
    <m/>
    <n v="45"/>
  </r>
  <r>
    <s v="3111116031311O01E01410C01A01G91124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21"/>
    <s v="CEMENTO Y PRODUCTOS DE CONCRETO"/>
    <n v="110125"/>
    <n v="250000"/>
    <m/>
    <n v="250000"/>
    <s v="Cemento y mortero para reparaciones en los mercados municipales. Por requisición."/>
    <s v="FEBRERO"/>
    <m/>
    <n v="250000"/>
    <m/>
    <m/>
    <m/>
    <m/>
    <m/>
    <m/>
    <m/>
    <m/>
    <m/>
    <m/>
    <n v="250000"/>
    <m/>
    <n v="45"/>
  </r>
  <r>
    <s v="3111116031311O01E01410C01A01G912567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71"/>
    <s v="HERRAMIENTAS Y MÁQUINAS-HERRAMIENTA"/>
    <n v="110125"/>
    <n v="200000"/>
    <m/>
    <n v="200000"/>
    <s v="Desazolvadoras, se requieren para limpieza de líneas de desagüe internas (registros dentro de los inmuebles) de los mercados municipales. Por requisición."/>
    <s v="MAYO"/>
    <m/>
    <m/>
    <m/>
    <m/>
    <n v="200000"/>
    <m/>
    <m/>
    <m/>
    <m/>
    <m/>
    <m/>
    <m/>
    <n v="200000"/>
    <m/>
    <n v="45"/>
  </r>
  <r>
    <s v="3111116031311O01E01410C01A01G911256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561"/>
    <s v="FIBRAS SINTÉTICAS, HULES, PLÁSTICOS Y DERIVADOS"/>
    <n v="110125"/>
    <n v="180000"/>
    <m/>
    <n v="180000"/>
    <s v="Perfiles, tubos, conexiones, envases, P.V.C., C.P.V.C. para reparaciones de los drenajes en mercados municipales. Por requisición."/>
    <s v="FEBRERO"/>
    <m/>
    <n v="180000"/>
    <m/>
    <m/>
    <m/>
    <m/>
    <m/>
    <m/>
    <m/>
    <m/>
    <m/>
    <m/>
    <n v="180000"/>
    <m/>
    <n v="45"/>
  </r>
  <r>
    <s v="3111116031311O01E01410C01A01G91124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11"/>
    <s v="PRODUCTOS MINERALES NO METÁLICOS"/>
    <n v="110125"/>
    <n v="130000"/>
    <m/>
    <n v="130000"/>
    <s v="Arena, grava, ladrillo, bloques, pisos, loza para reparaciones en los mercados municipales. Por requisición."/>
    <s v="FEBRERO"/>
    <m/>
    <n v="130000"/>
    <m/>
    <m/>
    <m/>
    <m/>
    <m/>
    <m/>
    <m/>
    <m/>
    <m/>
    <m/>
    <n v="130000"/>
    <m/>
    <n v="45"/>
  </r>
  <r>
    <s v="3111116031311O01E01410C01A01G91256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21"/>
    <s v="MAQUINARIA Y EQUIPO INDUSTRIAL"/>
    <n v="110125"/>
    <n v="130000"/>
    <m/>
    <n v="130000"/>
    <s v="Bombas hidráulicas y sumergibles para los mercados municipales. Por requisición."/>
    <s v="JULIO"/>
    <m/>
    <m/>
    <m/>
    <m/>
    <m/>
    <m/>
    <n v="130000"/>
    <m/>
    <m/>
    <m/>
    <m/>
    <m/>
    <n v="130000"/>
    <m/>
    <n v="45"/>
  </r>
  <r>
    <s v="3111116031311O01E01410C01A01G911245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51"/>
    <s v="VIDRIO Y PRODUCTOS DE VIDRIO"/>
    <n v="110125"/>
    <n v="100000"/>
    <m/>
    <n v="100000"/>
    <s v="Hojas de vidrio que se mandan cortar de acuerdo a necesidades para celosías, ventanas, gabinetes de extintores. Por requisición."/>
    <s v="MARZO"/>
    <m/>
    <m/>
    <n v="100000"/>
    <m/>
    <m/>
    <m/>
    <m/>
    <m/>
    <m/>
    <m/>
    <m/>
    <m/>
    <n v="100000"/>
    <m/>
    <n v="45"/>
  </r>
  <r>
    <s v="3111116031311O01E01410C01A01G912564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41"/>
    <s v="SISTEMAS DE AIRE ACONDICIONADO, CALEFACCIÓN Y DE REFRIGERACIÓN INDUSTRIAL Y COMERCIAL"/>
    <n v="110125"/>
    <n v="70000"/>
    <m/>
    <n v="70000"/>
    <s v="Extractores de aire caliente para los mercados municipales. Por requisición."/>
    <s v="MARZO"/>
    <m/>
    <m/>
    <n v="70000"/>
    <m/>
    <m/>
    <m/>
    <m/>
    <m/>
    <m/>
    <m/>
    <m/>
    <m/>
    <n v="70000"/>
    <m/>
    <n v="45"/>
  </r>
  <r>
    <s v="3111116031311O01E01410C01A01G91125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521"/>
    <s v="FERTILIZANTES, PESTICIDAS Y OTROS AGROQUÍMICOS"/>
    <n v="110125"/>
    <n v="50000"/>
    <m/>
    <n v="50000"/>
    <s v="Productos para fumigar mercados municipales y sus administraciones. Por requisición."/>
    <s v="ABRIL"/>
    <m/>
    <m/>
    <m/>
    <n v="50000"/>
    <m/>
    <m/>
    <m/>
    <m/>
    <m/>
    <m/>
    <m/>
    <m/>
    <n v="50000"/>
    <m/>
    <n v="45"/>
  </r>
  <r>
    <s v="3111116031311O01E01410C01A01G911298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981"/>
    <s v="REFACCIONES Y ACCESORIOS MENORES DE MAQUINARIA Y OTROS EQUIPOS"/>
    <n v="110125"/>
    <n v="42000"/>
    <m/>
    <n v="42000"/>
    <s v="Varillas para las desazolvadoras. Por requisición."/>
    <s v="ABRIL"/>
    <m/>
    <m/>
    <m/>
    <n v="42000"/>
    <m/>
    <m/>
    <m/>
    <m/>
    <m/>
    <m/>
    <m/>
    <m/>
    <n v="42000"/>
    <m/>
    <n v="45"/>
  </r>
  <r>
    <s v="3111116031311O01E01410C01A02G9113821110125993"/>
    <n v="31111"/>
    <s v="16"/>
    <s v="COORDINACIÓN GENERAL DE DESARROLLO ECONÓMICO"/>
    <s v="10C01A02"/>
    <s v="10"/>
    <x v="26"/>
    <s v="C"/>
    <s v="01"/>
    <x v="115"/>
    <s v="A"/>
    <s v="02"/>
    <s v="Instalación de mesas de trabajo con locatarios, para la identificación, evaluación y resolución de problemáticas del mercado Libertad"/>
    <s v="1"/>
    <s v="311"/>
    <s v="O01"/>
    <s v="E014"/>
    <m/>
    <s v="1603"/>
    <s v="DIRECCIÓN DE MERCADOS"/>
    <s v="G"/>
    <s v="91"/>
    <n v="1"/>
    <s v="3"/>
    <n v="3821"/>
    <s v="GASTOS DE ORDEN SOCIAL Y CULTURAL"/>
    <n v="110125"/>
    <n v="200000"/>
    <m/>
    <n v="200000"/>
    <s v="Servicio Integral para mesas de trabajo (renta de mobiliario, toldos y catering) Por requisición."/>
    <s v="ENERO"/>
    <n v="200000"/>
    <m/>
    <m/>
    <m/>
    <m/>
    <m/>
    <m/>
    <m/>
    <m/>
    <m/>
    <m/>
    <m/>
    <n v="200000"/>
    <m/>
    <n v="45"/>
  </r>
  <r>
    <s v="3111116031311O01E01410C01A02G9112211110125993"/>
    <n v="31111"/>
    <s v="16"/>
    <s v="COORDINACIÓN GENERAL DE DESARROLLO ECONÓMICO"/>
    <s v="10C01A02"/>
    <s v="10"/>
    <x v="26"/>
    <s v="C"/>
    <s v="01"/>
    <x v="115"/>
    <s v="A"/>
    <s v="02"/>
    <s v="Instalación de mesas de trabajo con locatarios, para la identificación, evaluación y resolución de problemáticas del mercado Libertad"/>
    <s v="1"/>
    <s v="311"/>
    <s v="O01"/>
    <s v="E014"/>
    <m/>
    <s v="1603"/>
    <s v="DIRECCIÓN DE MERCADOS"/>
    <s v="G"/>
    <s v="91"/>
    <n v="1"/>
    <s v="2"/>
    <n v="2211"/>
    <s v="PRODUCTOS ALIMENTICIOS PARA PERSONAS"/>
    <n v="110125"/>
    <n v="20000"/>
    <m/>
    <n v="20000"/>
    <s v="Coffee break para locatarios que participen en las mesas de trabajo. Por fondo revolvente."/>
    <s v="ENERO-DICIEMBRE"/>
    <n v="1666.74"/>
    <n v="1666.66"/>
    <n v="1666.66"/>
    <n v="1666.66"/>
    <n v="1666.66"/>
    <n v="1666.66"/>
    <n v="1666.66"/>
    <n v="1666.66"/>
    <n v="1666.66"/>
    <n v="1666.66"/>
    <n v="1666.66"/>
    <n v="1666.66"/>
    <n v="20000"/>
    <m/>
    <n v="45"/>
  </r>
  <r>
    <s v="3111116031311O01E01410C01A03G912511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2"/>
    <s v="5"/>
    <n v="5111"/>
    <s v="MUEBLES DE OFICINA Y ESTANTERÍA"/>
    <n v="110125"/>
    <n v="100000"/>
    <n v="-50000"/>
    <n v="50000"/>
    <s v="Compra de sillas, archiveros y mesa para juntas. Por requisición."/>
    <s v="FEBRERO"/>
    <m/>
    <n v="50000"/>
    <m/>
    <m/>
    <m/>
    <m/>
    <m/>
    <m/>
    <m/>
    <m/>
    <m/>
    <m/>
    <n v="50000"/>
    <m/>
    <n v="45"/>
  </r>
  <r>
    <s v="3111116031311O01E01410C01A03G911214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1"/>
    <s v="2"/>
    <n v="2141"/>
    <s v="MATERIALES, ÚTILES Y EQUIPOS MENORES DE TECNOLOGÍAS DE LA INFORMACIÓN Y COMUNICACIONES"/>
    <n v="110125"/>
    <n v="50000"/>
    <m/>
    <n v="50000"/>
    <s v="Cartuchos de toner para la impresión de tarjetones.  Por requisición"/>
    <s v="MARZO"/>
    <m/>
    <m/>
    <n v="50000"/>
    <m/>
    <m/>
    <m/>
    <m/>
    <m/>
    <m/>
    <m/>
    <m/>
    <m/>
    <n v="50000"/>
    <m/>
    <n v="45"/>
  </r>
  <r>
    <s v="3111108032251O03E03127C01A03E9113361110125993"/>
    <n v="31111"/>
    <s v="08"/>
    <s v="COORDINACIÓN GENERAL DE CONSTRUCCIÓN DE LA COMUNIDAD"/>
    <s v="27C01A03"/>
    <s v="27"/>
    <x v="22"/>
    <s v="C"/>
    <s v="01"/>
    <x v="48"/>
    <s v="A"/>
    <s v="03"/>
    <s v="Certificación de clases otorgadas para una cultura de paz"/>
    <s v="2"/>
    <s v="251"/>
    <s v="O03"/>
    <s v="E031"/>
    <m/>
    <s v="0803"/>
    <s v="DIRECCIÓN DE EDUCACIÓN"/>
    <s v="E"/>
    <s v="91"/>
    <n v="1"/>
    <s v="3"/>
    <n v="3361"/>
    <s v="SERVICIOS DE APOYO ADMINISTRATIVO, TRADUCCIÓN, FOTOCOPIADO E IMPRESIÓN"/>
    <n v="110125"/>
    <n v="12000"/>
    <m/>
    <n v="12000"/>
    <s v="Pago, a través de licitación, de servicio de impresión de constancias y reconocimientos a escuelas y alumnos participantes en los talleres del programa de &quot;Cuidado de comunidades educativas&quot;, así como banners del programa, en beneficio de 51,300 personas"/>
    <s v="MAYO"/>
    <m/>
    <m/>
    <m/>
    <m/>
    <n v="12000"/>
    <m/>
    <m/>
    <m/>
    <m/>
    <m/>
    <m/>
    <m/>
    <n v="12000"/>
    <m/>
    <n v="45"/>
  </r>
  <r>
    <s v="3111103026131O17E17731C01A05P911336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361"/>
    <s v="SERVICIOS DE APOYO ADMINISTRATIVO, TRADUCCIÓN, FOTOCOPIADO E IMPRESIÓN"/>
    <n v="110125"/>
    <n v="10000"/>
    <m/>
    <n v="10000"/>
    <s v="Impresión guia ciudadana y tripticos, codigo rosa y promocion de ventanilla unica"/>
    <s v="ABRIL"/>
    <m/>
    <m/>
    <m/>
    <n v="10000"/>
    <m/>
    <m/>
    <m/>
    <m/>
    <m/>
    <m/>
    <m/>
    <m/>
    <n v="10000"/>
    <m/>
    <n v="45"/>
  </r>
  <r>
    <s v="3111116041311O01E01410C02A01G912541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2"/>
    <s v="5"/>
    <n v="5411"/>
    <s v="VEHÍCULOS Y EQUIPO TERRESTRE"/>
    <n v="110125"/>
    <n v="1200000"/>
    <n v="-1199500"/>
    <n v="500"/>
    <s v="RENOVACIÓN DEL PARQUE VEHICULAR QUE SE ENCUENTRA EN MALAS CONDICIONES 4 MARCH Y 2 CAMIONETAS NP 300 APROXIMADO"/>
    <s v="ENERO"/>
    <n v="500"/>
    <m/>
    <m/>
    <m/>
    <m/>
    <m/>
    <m/>
    <m/>
    <m/>
    <m/>
    <m/>
    <m/>
    <n v="500"/>
    <m/>
    <n v="45"/>
  </r>
  <r>
    <s v="3111116041311O01E01410C02A01G911113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131"/>
    <s v="SUELDO BASE"/>
    <n v="150125"/>
    <m/>
    <m/>
    <n v="16490587.200000001"/>
    <m/>
    <s v="ENERO"/>
    <n v="16490587.200000001"/>
    <m/>
    <m/>
    <m/>
    <m/>
    <m/>
    <m/>
    <m/>
    <m/>
    <m/>
    <m/>
    <m/>
    <n v="16490587.200000001"/>
    <m/>
    <n v="45"/>
  </r>
  <r>
    <s v="3111116041311O01E01410C02A01G91112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221"/>
    <s v="SUELDO PARA PERSONAL EVENTUAL"/>
    <n v="150125"/>
    <m/>
    <m/>
    <n v="3038016"/>
    <m/>
    <s v="ENERO"/>
    <n v="3038016"/>
    <m/>
    <m/>
    <m/>
    <m/>
    <m/>
    <m/>
    <m/>
    <m/>
    <m/>
    <m/>
    <m/>
    <n v="3038016"/>
    <m/>
    <n v="45"/>
  </r>
  <r>
    <s v="3111116041311O01E01410C02A01G911131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311"/>
    <s v="PRIMAS POR AÑOS DE SERVICIOS EFECTIVOS PRESTADOS"/>
    <n v="150125"/>
    <m/>
    <m/>
    <n v="1092400.56"/>
    <m/>
    <s v="ENERO"/>
    <n v="1092400.56"/>
    <m/>
    <m/>
    <m/>
    <m/>
    <m/>
    <m/>
    <m/>
    <m/>
    <m/>
    <m/>
    <m/>
    <n v="1092400.56"/>
    <m/>
    <n v="45"/>
  </r>
  <r>
    <s v="3111116041311O01E01410C02A01G91113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321"/>
    <s v="PRIMAS DE VACACIONES, DOMINICAL Y GRATIFICACIÓN DE FIN DE AÑO"/>
    <n v="150125"/>
    <m/>
    <m/>
    <n v="2519395.25"/>
    <m/>
    <s v="ENERO"/>
    <n v="2519395.25"/>
    <m/>
    <m/>
    <m/>
    <m/>
    <m/>
    <m/>
    <m/>
    <m/>
    <m/>
    <m/>
    <m/>
    <n v="2519395.25"/>
    <m/>
    <n v="45"/>
  </r>
  <r>
    <s v="3111116041311O01E01410C02A01G91113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321"/>
    <s v="PRIMAS DE VACACIONES, DOMINICAL Y GRATIFICACIÓN DE FIN DE AÑO"/>
    <n v="150125"/>
    <m/>
    <m/>
    <n v="384850"/>
    <m/>
    <s v="ENERO"/>
    <n v="384850"/>
    <m/>
    <m/>
    <m/>
    <m/>
    <m/>
    <m/>
    <m/>
    <m/>
    <m/>
    <m/>
    <m/>
    <n v="384850"/>
    <m/>
    <n v="45"/>
  </r>
  <r>
    <s v="3111116041311O01E01410C02A01G911141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11"/>
    <s v="APORTACIONES DE SEGURIDAD SOCIAL"/>
    <n v="150125"/>
    <m/>
    <m/>
    <n v="3963325.1999999997"/>
    <m/>
    <s v="ENERO"/>
    <n v="3963325.1999999997"/>
    <m/>
    <m/>
    <m/>
    <m/>
    <m/>
    <m/>
    <m/>
    <m/>
    <m/>
    <m/>
    <m/>
    <n v="3963325.1999999997"/>
    <m/>
    <n v="45"/>
  </r>
  <r>
    <s v="3111116041311O01E01410C02A01G911141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11"/>
    <s v="APORTACIONES DE SEGURIDAD SOCIAL"/>
    <n v="150125"/>
    <m/>
    <m/>
    <n v="665020.80000000005"/>
    <m/>
    <s v="ENERO"/>
    <n v="665020.80000000005"/>
    <m/>
    <m/>
    <m/>
    <m/>
    <m/>
    <m/>
    <m/>
    <m/>
    <m/>
    <m/>
    <m/>
    <n v="665020.80000000005"/>
    <m/>
    <n v="45"/>
  </r>
  <r>
    <s v="3111116041311O01E01410C02A01G91114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21"/>
    <s v="APORTACIONES A FONDOS DE VIVIENDA"/>
    <n v="150125"/>
    <m/>
    <m/>
    <n v="495415.68"/>
    <m/>
    <s v="ENERO"/>
    <n v="495415.68"/>
    <m/>
    <m/>
    <m/>
    <m/>
    <m/>
    <m/>
    <m/>
    <m/>
    <m/>
    <m/>
    <m/>
    <n v="495415.68"/>
    <m/>
    <n v="45"/>
  </r>
  <r>
    <s v="3111116041311O01E01410C02A01G91114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21"/>
    <s v="APORTACIONES A FONDOS DE VIVIENDA"/>
    <n v="150125"/>
    <m/>
    <m/>
    <n v="83127.600000000006"/>
    <m/>
    <s v="ENERO"/>
    <n v="83127.600000000006"/>
    <m/>
    <m/>
    <m/>
    <m/>
    <m/>
    <m/>
    <m/>
    <m/>
    <m/>
    <m/>
    <m/>
    <n v="83127.600000000006"/>
    <m/>
    <n v="45"/>
  </r>
  <r>
    <s v="3111116041311O01E01410C02A01G911143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31"/>
    <s v="APORTACIONES AL SISTEMA PARA EL RETIRO"/>
    <n v="150125"/>
    <m/>
    <m/>
    <n v="330277.19999999995"/>
    <m/>
    <s v="ENERO"/>
    <n v="330277.19999999995"/>
    <m/>
    <m/>
    <m/>
    <m/>
    <m/>
    <m/>
    <m/>
    <m/>
    <m/>
    <m/>
    <m/>
    <n v="330277.19999999995"/>
    <m/>
    <n v="45"/>
  </r>
  <r>
    <s v="3111116041311O01E01410C02A01G911143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31"/>
    <s v="APORTACIONES AL SISTEMA PARA EL RETIRO"/>
    <n v="150125"/>
    <m/>
    <m/>
    <n v="55418.399999999994"/>
    <m/>
    <s v="ENERO"/>
    <n v="55418.399999999994"/>
    <m/>
    <m/>
    <m/>
    <m/>
    <m/>
    <m/>
    <m/>
    <m/>
    <m/>
    <m/>
    <m/>
    <n v="55418.399999999994"/>
    <m/>
    <n v="45"/>
  </r>
  <r>
    <s v="3111108042222O06E07125C02A02E9113361110125993"/>
    <n v="31111"/>
    <s v="08"/>
    <s v="COORDINACIÓN GENERAL DE CONSTRUCCIÓN DE LA COMUNIDAD"/>
    <s v="25C02A02"/>
    <s v="25"/>
    <x v="21"/>
    <s v="C"/>
    <s v="02"/>
    <x v="54"/>
    <s v="A"/>
    <s v="02"/>
    <s v="Cursos para el manejo y entrenamiento básico en perros"/>
    <s v="2"/>
    <s v="222"/>
    <s v="O06"/>
    <s v="E071"/>
    <m/>
    <s v="0804"/>
    <s v="DIRECCIÓN DE BIENESTAR ANIMAL"/>
    <s v="E"/>
    <s v="91"/>
    <n v="1"/>
    <s v="3"/>
    <n v="3361"/>
    <s v="SERVICIOS DE APOYO ADMINISTRATIVO, TRADUCCIÓN, FOTOCOPIADO E IMPRESIÓN"/>
    <n v="110125"/>
    <n v="20000"/>
    <n v="-10000"/>
    <n v="10000"/>
    <s v="PAGO DE SERVICIO DE IMPRESIÓN DE TRIPTICOS,LONAS,VOLANTES Y FOLLETOS PARA LOS CURSOS "/>
    <s v="MARZO"/>
    <m/>
    <m/>
    <n v="10000"/>
    <m/>
    <m/>
    <m/>
    <m/>
    <m/>
    <m/>
    <m/>
    <m/>
    <m/>
    <n v="10000"/>
    <m/>
    <n v="45"/>
  </r>
  <r>
    <s v="3111116041311O01E01410C02A01G911271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711"/>
    <s v="VESTUARIO Y UNIFORMES"/>
    <n v="110125"/>
    <n v="250000"/>
    <m/>
    <n v="250000"/>
    <s v="UNIFORME PARA EL PERSONAL OPERATIVO Y VENTANILLAS QUE PERMITA IDENTIFICAR Y PROYECTAR UNA IMAGEN INSTITUCIONAL TANTO EN CAMPO COMO EN ATENCIÓN A USUARIOS (320 PLAYERA, 80 CHALECOS, 80 CHAMARRA APROXIMADO) COMPRA POR REQUISICIONES"/>
    <s v="MARZO"/>
    <m/>
    <m/>
    <n v="250000"/>
    <m/>
    <m/>
    <m/>
    <m/>
    <m/>
    <m/>
    <m/>
    <m/>
    <m/>
    <n v="250000"/>
    <m/>
    <n v="45"/>
  </r>
  <r>
    <s v="3111116041311O01E01410C02A01G911216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161"/>
    <s v="MATERIAL DE LIMPIEZA"/>
    <n v="110125"/>
    <n v="120000"/>
    <n v="-119500"/>
    <n v="500"/>
    <s v="ARTICULOS DE LIMPIEZA "/>
    <s v="ENERO"/>
    <n v="500"/>
    <m/>
    <m/>
    <m/>
    <m/>
    <m/>
    <m/>
    <m/>
    <m/>
    <m/>
    <m/>
    <m/>
    <n v="500"/>
    <m/>
    <n v="45"/>
  </r>
  <r>
    <s v="3111116041311O01E01410C02A01G911221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211"/>
    <s v="PRODUCTOS ALIMENTICIOS PARA PERSONAS"/>
    <n v="110125"/>
    <n v="64000"/>
    <m/>
    <n v="64000"/>
    <s v="COMPRA DE ALIMENTOS PARA PERSONAL OPERATIVOS DURANTE EL EJERCICIO 2025, COMO FESTIVIDADES 14 DE FEBRERO GDL LUZ, EMPANADAS SEMANA SANTA Y PASCUAL, LA LUZ DEL MUNDO 14 DE AGOSTO, 15 DE SEPTIEMBRE, 12 DE OCTUBRE ROMERÍA, 02 DE NOVIEMBRE DIA DE MUERTOS, TIANGUIS NAVIDEÑO NOV Y DICIEMBRE 640 PAQUETES DE LONCHE CON BEBIDA APROXIMADO, LA COMPRA SERA POR REQUISICIONES"/>
    <s v="FEBRERO, MARZO, AGOSTO A DICIEMBRE"/>
    <m/>
    <n v="8000"/>
    <n v="8000"/>
    <m/>
    <m/>
    <m/>
    <m/>
    <n v="8000"/>
    <n v="8000"/>
    <n v="8000"/>
    <n v="16000"/>
    <n v="8000"/>
    <n v="64000"/>
    <m/>
    <n v="45"/>
  </r>
  <r>
    <s v="3111116041311O01E01410C02A01G911215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151"/>
    <s v="MATERIAL IMPRESO E INFORMACIÓN DIGITAL"/>
    <n v="110125"/>
    <n v="60000"/>
    <m/>
    <n v="60000"/>
    <s v="COMPRA DE MOCHILAS CON LOGOTIPOS, COLOR NEGRO, TAMAÑO ESCOLAR, PARA ADMINISTRADORES DE TIANGUIS Y OPERATIVOS DE ESPACIOS ABIERTOS 80 MOCHILAS APROXIMADO, COMPRA POR REQUISICIONES"/>
    <s v="ENERO"/>
    <n v="60000"/>
    <m/>
    <m/>
    <m/>
    <m/>
    <m/>
    <m/>
    <m/>
    <m/>
    <m/>
    <m/>
    <m/>
    <n v="60000"/>
    <m/>
    <n v="45"/>
  </r>
  <r>
    <s v="3111116041311O01E01410C02A01G911272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721"/>
    <s v="PRENDAS DE SEGURIDAD Y PROTECCIÓN PERSONAL"/>
    <n v="110125"/>
    <n v="50000"/>
    <m/>
    <n v="50000"/>
    <s v="COMPRA DE BOTAS  PARA DAMA Y CABALLERO NECESARIAS PARA SEGURIDAD DEL PERSONAL OPERATIVO QUE LABORA EN CAMPO  80 PARES APROXIMADO, LA COMPRA SERA POR REQUISICIONES"/>
    <s v="ENERO"/>
    <n v="50000"/>
    <m/>
    <m/>
    <m/>
    <m/>
    <m/>
    <m/>
    <m/>
    <m/>
    <m/>
    <m/>
    <m/>
    <n v="50000"/>
    <m/>
    <n v="45"/>
  </r>
  <r>
    <s v="3111116041311O01E01410C02A01G911272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721"/>
    <s v="PRENDAS DE SEGURIDAD Y PROTECCIÓN PERSONAL"/>
    <n v="110125"/>
    <n v="32000"/>
    <m/>
    <n v="32000"/>
    <s v=" IMPERMEABLES DE USO RUDO PARA TEMPORADA DE LLUVIAS 80 PIEZAS APROXIMADO, LA COMPRA SERA POR REQUISICIONES"/>
    <s v="MAYO"/>
    <m/>
    <m/>
    <m/>
    <m/>
    <n v="32000"/>
    <m/>
    <m/>
    <m/>
    <m/>
    <m/>
    <m/>
    <m/>
    <n v="32000"/>
    <m/>
    <n v="45"/>
  </r>
  <r>
    <s v="3111116041311O01E01410C02A01G911253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531"/>
    <s v="MEDICINAS Y PRODUCTOS FARMACÉUTICOS"/>
    <n v="110125"/>
    <n v="3000"/>
    <m/>
    <n v="3000"/>
    <s v="COMPRA DE MEDICAMENTOS POR FONDO REVOLVENTE, PARA BOTIQUIN. LOMOTIL, ASPIRINAS, PEPTO BISMOL, IBUPROFENO, ISODINE, MELOX."/>
    <s v="FEBRERO, JUNIO Y OCTUBRE"/>
    <m/>
    <n v="1000"/>
    <m/>
    <m/>
    <m/>
    <n v="1000"/>
    <m/>
    <m/>
    <m/>
    <n v="1000"/>
    <m/>
    <m/>
    <n v="3000"/>
    <m/>
    <n v="45"/>
  </r>
  <r>
    <s v="3111116041311O01E01410C02A02G91121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111"/>
    <s v="MATERIALES, ÚTILES Y EQUIPOS MENORES DE OFICINA"/>
    <n v="110125"/>
    <n v="198000"/>
    <n v="-100000"/>
    <n v="98000"/>
    <s v="PAPELERIA NECESARIA PARA QUE LOS COLABORADORES DESARROLLEN DE MANERA OPTIMA Y EFICIENTE SUS LABORES, LA COMPRA SERA POR REQUISICIONES"/>
    <s v="ENERO-DICIEMBRE"/>
    <n v="8166.74"/>
    <n v="8166.66"/>
    <n v="8166.66"/>
    <n v="8166.66"/>
    <n v="8166.66"/>
    <n v="8166.66"/>
    <n v="8166.66"/>
    <n v="8166.66"/>
    <n v="8166.66"/>
    <n v="8166.66"/>
    <n v="8166.66"/>
    <n v="8166.66"/>
    <n v="98000.000000000015"/>
    <m/>
    <n v="45"/>
  </r>
  <r>
    <s v="3111116041311O01E01410C02A02G912515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2"/>
    <s v="5"/>
    <n v="5151"/>
    <s v="EQUIPO DE CÓMPUTO Y DE TECNOLOGÍAS DE LA INFORMACIÓN"/>
    <n v="110125"/>
    <n v="150000"/>
    <n v="-75000"/>
    <n v="75000"/>
    <s v="RENOVACION DE EQUIPO DE COMPUTO ABSOLETOS_x000a_Y SUSTITUCION POR EQUIPOS DE COMPUTO QUE CUENTE CON LAS ESPECIFICACIONES NECESARIAS PARA LABORES DE EXPEDICION DE PERMISOS .(10 EQUIPOS) 1 EQUIPO DE COMPUTO QUE SOPORTE Y  PERMITA UTILIZAR EL PROGRAMA DE AUTOCAD Y 1 MULTIFUNCIONAL  CON CAPACIDAD DE IMPRESION A COLOR, LAS CANTIDADES MENCIONADAS SON APROXIMADAS, LA COMPRA SERA POR REQUISICIONES"/>
    <s v="MARZO"/>
    <m/>
    <m/>
    <n v="75000"/>
    <m/>
    <m/>
    <m/>
    <m/>
    <m/>
    <m/>
    <m/>
    <m/>
    <m/>
    <n v="75000"/>
    <m/>
    <n v="45"/>
  </r>
  <r>
    <s v="3111116041311O01E01410C02A02G91251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2"/>
    <s v="5"/>
    <n v="5111"/>
    <s v="MUEBLES DE OFICINA Y ESTANTERÍA"/>
    <n v="110125"/>
    <n v="100000"/>
    <n v="-50000"/>
    <n v="50000"/>
    <s v="RENOVACIÓN DE EQUIPO DE OFICINA NECESARIO (SILLAS, SILLON EJECUTIVO, ESCRITORIOS) LA COMPRA SERA POR REQUISICIONES"/>
    <s v="MARZO"/>
    <m/>
    <m/>
    <n v="50000"/>
    <m/>
    <m/>
    <m/>
    <m/>
    <m/>
    <m/>
    <m/>
    <m/>
    <m/>
    <n v="50000"/>
    <m/>
    <n v="45"/>
  </r>
  <r>
    <s v="3111116041311O01E01410C02A02G91259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2"/>
    <s v="5"/>
    <n v="5911"/>
    <s v="SOFTWARE"/>
    <n v="110125"/>
    <n v="80000"/>
    <m/>
    <n v="80000"/>
    <s v="LICENCIA DE AUTOCAD 2024 PARA REALIZAR PLANOS QUE AYUDEN A EFICIENTAR EL TRABAJO LA COMPRA SERA POR REQUISICIONES"/>
    <s v="ENERO"/>
    <n v="80000"/>
    <m/>
    <m/>
    <m/>
    <m/>
    <m/>
    <m/>
    <m/>
    <m/>
    <m/>
    <m/>
    <m/>
    <n v="80000"/>
    <m/>
    <n v="45"/>
  </r>
  <r>
    <s v="3111116041311O01E01410C02A02G911214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141"/>
    <s v="MATERIALES, ÚTILES Y EQUIPOS MENORES DE TECNOLOGÍAS DE LA INFORMACIÓN Y COMUNICACIONES"/>
    <n v="110125"/>
    <n v="60000"/>
    <m/>
    <n v="60000"/>
    <s v="CINTA RIBBON Y TONER NECESARIO PARA LA IMPRESION DE PERMISOS Y ORDENES DE PAGO INCLUYENDO CARTUCHOS CON TINTA A COLOR LA COMPRA SERA POR REQUISICIONES"/>
    <s v="FEBRERO-JULIO"/>
    <m/>
    <n v="30000"/>
    <m/>
    <m/>
    <m/>
    <m/>
    <n v="30000"/>
    <m/>
    <m/>
    <m/>
    <m/>
    <m/>
    <n v="60000"/>
    <m/>
    <n v="45"/>
  </r>
  <r>
    <s v="3111116041311O01E01410C02A02G91129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911"/>
    <s v="HERRAMIENTAS MENORES"/>
    <n v="110125"/>
    <n v="14000"/>
    <m/>
    <n v="14000"/>
    <s v="HERRAMIENTAS AUXILIARES DE TRABAJO NECESARIAS PARA DAR MANTENIMIENTO Y CONSERVACION EN LAS INSTALACIONES DE LA DEPENDENCIA (DESARMADORES,TALADROS, PINZAS CINTA GRIS) LA COMPRA SERA POR FONDO REVOLVENTE"/>
    <s v="MARZO"/>
    <m/>
    <m/>
    <n v="14000"/>
    <m/>
    <m/>
    <m/>
    <m/>
    <m/>
    <m/>
    <m/>
    <m/>
    <m/>
    <n v="14000"/>
    <m/>
    <n v="45"/>
  </r>
  <r>
    <s v="3111116041311O01E01410C02A02G911292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921"/>
    <s v="REFACCIONES Y ACCESORIOS MENORES DE EDIFICIOS"/>
    <n v="110125"/>
    <n v="5000"/>
    <n v="-4500"/>
    <n v="500"/>
    <s v="COMPRA DE CHAPAS PARA PUERTA PARA LA DIRECCION DE TIANGUIS Y COMERCIO EN ESPACIOS ABIERTOS, 10 CHAPA, CINTA DE PAPEL, LA COMPRA SERA POR FONDO REVOLVENTE"/>
    <s v="ENERO"/>
    <n v="500"/>
    <m/>
    <m/>
    <m/>
    <m/>
    <m/>
    <m/>
    <m/>
    <m/>
    <m/>
    <m/>
    <m/>
    <n v="500"/>
    <m/>
    <n v="45"/>
  </r>
  <r>
    <s v="3111116041311O01E01410C02A03G911249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1"/>
    <s v="2"/>
    <n v="2491"/>
    <s v="OTROS MATERIALES Y ARTÍCULOS DE CONSTRUCCIÓN Y REPARACIÓN"/>
    <n v="110125"/>
    <n v="350000"/>
    <m/>
    <n v="350000"/>
    <s v="COMPRA DE BROCHAS DE 3 PULGADAS PARA BALIZAR LOS TIANGUIS (300) CUBETAS DE 19 LTS TRAFICO AMARILLO (70) CUBETAS DE 19 LTS COLOR BLANCO (6) CUBETAS DE THINNER (20) PINTURA EN AEROSOL NEGRO (50) PINTURA EN AEROSOL GRIS MATE (50) 30 KGS DE ESTOPA, RODILLOS DE 10 PULGADAS, LAS CANTIDADES MENCIONADAS SON UN APROXIMADO LA COMPRA SERA POR REQUISICIONES"/>
    <s v="ENERO"/>
    <n v="350000"/>
    <m/>
    <m/>
    <m/>
    <m/>
    <m/>
    <m/>
    <m/>
    <m/>
    <m/>
    <m/>
    <m/>
    <n v="350000"/>
    <m/>
    <n v="45"/>
  </r>
  <r>
    <s v="3111116041311O01E01410C02A03G911351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1"/>
    <s v="3"/>
    <n v="3511"/>
    <s v="CONSERVACIÓN Y MANTENIMIENTO MENOR DE INMUEBLES"/>
    <n v="110125"/>
    <n v="65000"/>
    <n v="-64500"/>
    <n v="500"/>
    <s v="MANTENIMIENTO Y REPARACION A LOS BAÑOS, LUMINARIAS Y COLOCACION DE PLAFONES DAÑADOS"/>
    <s v="ENERO"/>
    <n v="500"/>
    <m/>
    <m/>
    <m/>
    <m/>
    <m/>
    <m/>
    <m/>
    <m/>
    <m/>
    <m/>
    <m/>
    <n v="500"/>
    <m/>
    <n v="45"/>
  </r>
  <r>
    <s v="3111116041311O01E01410C02A03G912565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2"/>
    <s v="5"/>
    <n v="5651"/>
    <s v="EQUIPO DE COMUNICACIÓN Y TELECOMUNICACIÓN"/>
    <n v="110125"/>
    <n v="30000"/>
    <m/>
    <n v="30000"/>
    <s v="DRON QUE PERMITA  DE MANERA GRAFICA VISUALIZAR EN &quot;PLANTA&quot; LO BALIZADO Y EL ACOMODO DE ESPACIOS EN TIANGUIS, LA COMPRA SERA POR REQUISICIONES"/>
    <s v="FEBRERO"/>
    <m/>
    <n v="30000"/>
    <m/>
    <m/>
    <m/>
    <m/>
    <m/>
    <m/>
    <m/>
    <m/>
    <m/>
    <m/>
    <n v="30000"/>
    <m/>
    <n v="45"/>
  </r>
  <r>
    <s v="3111116041311O01E01410C02A03G912567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2"/>
    <s v="5"/>
    <n v="5671"/>
    <s v="HERRAMIENTAS Y MÁQUINAS-HERRAMIENTA"/>
    <n v="110125"/>
    <n v="30000"/>
    <m/>
    <n v="30000"/>
    <s v="MAQUINA LIGERA PARA BALIZAR, LA COMPRA SERA POR REQUISICIONES"/>
    <s v="ENERO"/>
    <n v="30000"/>
    <m/>
    <m/>
    <m/>
    <m/>
    <m/>
    <m/>
    <m/>
    <m/>
    <m/>
    <m/>
    <m/>
    <n v="30000"/>
    <m/>
    <n v="45"/>
  </r>
  <r>
    <s v="3111116041311O01E01410C02A03G911252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1"/>
    <s v="2"/>
    <n v="2521"/>
    <s v="FERTILIZANTES, PESTICIDAS Y OTROS AGROQUÍMICOS"/>
    <n v="110125"/>
    <n v="6000"/>
    <m/>
    <n v="6000"/>
    <s v="PRODUCTOS NECESARIOS PARA ELIMINAR PLAGAS Y ROEDORES EN OFICINAS, LA COMPRA SERA POR FONDO REVOLVENTE"/>
    <s v="MARZO-JUNIO"/>
    <m/>
    <m/>
    <n v="3000"/>
    <m/>
    <m/>
    <n v="3000"/>
    <m/>
    <m/>
    <m/>
    <m/>
    <m/>
    <m/>
    <n v="6000"/>
    <m/>
    <n v="45"/>
  </r>
  <r>
    <s v="3111113046181O21E21115C01A01E9113361110125993"/>
    <n v="31111"/>
    <s v="13"/>
    <s v="SECRETARÍA GENERAL"/>
    <s v="15C01A01"/>
    <s v="15"/>
    <x v="13"/>
    <s v="C"/>
    <s v="01"/>
    <x v="105"/>
    <s v="A"/>
    <s v="01"/>
    <s v="Observación del Seguimiento de Acuerdos del Ayuntamiento en seguimiento"/>
    <s v="6"/>
    <s v="181"/>
    <s v="O21"/>
    <s v="E211"/>
    <m/>
    <s v="1304"/>
    <s v="ENLACE CON EL AYUNTAMIENTO"/>
    <s v="E"/>
    <s v="91"/>
    <n v="1"/>
    <s v="3"/>
    <n v="3361"/>
    <s v="SERVICIOS DE APOYO ADMINISTRATIVO, TRADUCCIÓN, FOTOCOPIADO E IMPRESIÓN"/>
    <n v="110125"/>
    <n v="10000"/>
    <m/>
    <n v="10000"/>
    <s v="Compra por fondo revolvente de papeleria oficial y sellos"/>
    <s v="ENERO "/>
    <n v="10000"/>
    <m/>
    <m/>
    <m/>
    <m/>
    <m/>
    <m/>
    <m/>
    <m/>
    <m/>
    <m/>
    <m/>
    <n v="10000"/>
    <m/>
    <n v="45"/>
  </r>
  <r>
    <s v="3111116061311O01E01310C03A01G9111131150125993"/>
    <n v="31111"/>
    <s v="16"/>
    <s v="COORDINACIÓN GENERAL DE DESARROLLO ECONÓMICO"/>
    <s v="10C03A01"/>
    <s v="10"/>
    <x v="26"/>
    <s v="C"/>
    <s v="03"/>
    <x v="77"/>
    <s v="A"/>
    <s v="01"/>
    <s v="Emisión de licencia municipal tipo &quot;A&quot;"/>
    <s v="1"/>
    <s v="311"/>
    <s v="O01"/>
    <s v="E013"/>
    <m/>
    <s v="1606"/>
    <s v="DIRECCIÓN DE PADRÓN Y LICENCIAS"/>
    <s v="G"/>
    <s v="91"/>
    <n v="1"/>
    <s v="1"/>
    <s v="1131"/>
    <s v="SUELDO BASE"/>
    <n v="150125"/>
    <m/>
    <m/>
    <n v="15749471.76"/>
    <m/>
    <s v="ENERO"/>
    <n v="15749471.76"/>
    <m/>
    <m/>
    <m/>
    <m/>
    <m/>
    <m/>
    <m/>
    <m/>
    <m/>
    <m/>
    <m/>
    <n v="15749471.76"/>
    <m/>
    <n v="45"/>
  </r>
  <r>
    <s v="3111116061311O01E01310C03A01G9111221150125993"/>
    <n v="31111"/>
    <s v="16"/>
    <s v="COORDINACIÓN GENERAL DE DESARROLLO ECONÓMICO"/>
    <s v="10C03A01"/>
    <s v="10"/>
    <x v="26"/>
    <s v="C"/>
    <s v="03"/>
    <x v="77"/>
    <s v="A"/>
    <s v="01"/>
    <s v="Emisión de licencia municipal tipo &quot;A&quot;"/>
    <s v="1"/>
    <s v="311"/>
    <s v="O01"/>
    <s v="E013"/>
    <m/>
    <s v="1606"/>
    <s v="DIRECCIÓN DE PADRÓN Y LICENCIAS"/>
    <s v="G"/>
    <s v="91"/>
    <n v="1"/>
    <s v="1"/>
    <s v="1221"/>
    <s v="SUELDO PARA PERSONAL EVENTUAL"/>
    <n v="150125"/>
    <m/>
    <m/>
    <n v="4166520"/>
    <m/>
    <s v="ENERO"/>
    <n v="4166520"/>
    <m/>
    <m/>
    <m/>
    <m/>
    <m/>
    <m/>
    <m/>
    <m/>
    <m/>
    <m/>
    <m/>
    <n v="4166520"/>
    <m/>
    <n v="45"/>
  </r>
  <r>
    <s v="3111116061311O01E01310C03A01G9111311150125993"/>
    <n v="31111"/>
    <s v="16"/>
    <s v="COORDINACIÓN GENERAL DE DESARROLLO ECONÓMICO"/>
    <s v="10C03A01"/>
    <s v="10"/>
    <x v="26"/>
    <s v="C"/>
    <s v="03"/>
    <x v="77"/>
    <s v="A"/>
    <s v="01"/>
    <s v="Emisión de licencia municipal tipo &quot;A&quot;"/>
    <s v="1"/>
    <s v="311"/>
    <s v="O01"/>
    <s v="E013"/>
    <m/>
    <s v="1606"/>
    <s v="DIRECCIÓN DE PADRÓN Y LICENCIAS"/>
    <s v="G"/>
    <s v="91"/>
    <n v="1"/>
    <s v="1"/>
    <s v="1311"/>
    <s v="PRIMAS POR AÑOS DE SERVICIOS EFECTIVOS PRESTADOS"/>
    <n v="150125"/>
    <m/>
    <m/>
    <n v="800407.20000000007"/>
    <m/>
    <s v="ENERO"/>
    <n v="800407.20000000007"/>
    <m/>
    <m/>
    <m/>
    <m/>
    <m/>
    <m/>
    <m/>
    <m/>
    <m/>
    <m/>
    <m/>
    <n v="800407.20000000007"/>
    <m/>
    <n v="45"/>
  </r>
  <r>
    <s v="3111116061311O01E01310C03A01G9111311150125993"/>
    <n v="31111"/>
    <s v="16"/>
    <s v="COORDINACIÓN GENERAL DE DESARROLLO ECONÓMICO"/>
    <s v="10C03A01"/>
    <s v="10"/>
    <x v="26"/>
    <s v="C"/>
    <s v="03"/>
    <x v="77"/>
    <s v="A"/>
    <s v="01"/>
    <s v="Emisión de licencia municipal tipo &quot;A&quot;"/>
    <s v="1"/>
    <s v="311"/>
    <s v="O01"/>
    <s v="E013"/>
    <m/>
    <s v="1606"/>
    <s v="DIRECCIÓN DE PADRÓN Y LICENCIAS"/>
    <s v="G"/>
    <s v="91"/>
    <n v="1"/>
    <s v="1"/>
    <s v="1311"/>
    <s v="PRIMAS POR AÑOS DE SERVICIOS EFECTIVOS PRESTADOS"/>
    <n v="150125"/>
    <m/>
    <m/>
    <n v="0.5"/>
    <m/>
    <s v="ENERO"/>
    <n v="0.5"/>
    <m/>
    <m/>
    <m/>
    <m/>
    <m/>
    <m/>
    <m/>
    <m/>
    <m/>
    <m/>
    <m/>
    <n v="0.5"/>
    <m/>
    <n v="45"/>
  </r>
  <r>
    <s v="3111116061311O01E01310C03A01G9111321150125993"/>
    <n v="31111"/>
    <s v="16"/>
    <s v="COORDINACIÓN GENERAL DE DESARROLLO ECONÓMICO"/>
    <s v="10C03A01"/>
    <s v="10"/>
    <x v="26"/>
    <s v="C"/>
    <s v="03"/>
    <x v="77"/>
    <s v="A"/>
    <s v="01"/>
    <s v="Emisión de licencia municipal tipo &quot;A&quot;"/>
    <s v="1"/>
    <s v="311"/>
    <s v="O01"/>
    <s v="E013"/>
    <m/>
    <s v="1606"/>
    <s v="DIRECCIÓN DE PADRÓN Y LICENCIAS"/>
    <s v="G"/>
    <s v="91"/>
    <n v="1"/>
    <s v="1"/>
    <s v="1321"/>
    <s v="PRIMAS DE VACACIONES, DOMINICAL Y GRATIFICACIÓN DE FIN DE AÑO"/>
    <n v="150125"/>
    <m/>
    <m/>
    <n v="2406169.3199999998"/>
    <m/>
    <s v="ENERO"/>
    <n v="2406169.3199999998"/>
    <m/>
    <m/>
    <m/>
    <m/>
    <m/>
    <m/>
    <m/>
    <m/>
    <m/>
    <m/>
    <m/>
    <n v="2406169.3199999998"/>
    <m/>
    <n v="45"/>
  </r>
  <r>
    <s v="3111116061311O01E01310C03A01G9111321150125993"/>
    <n v="31111"/>
    <s v="16"/>
    <s v="COORDINACIÓN GENERAL DE DESARROLLO ECONÓMICO"/>
    <s v="10C03A01"/>
    <s v="10"/>
    <x v="26"/>
    <s v="C"/>
    <s v="03"/>
    <x v="77"/>
    <s v="A"/>
    <s v="01"/>
    <s v="Emisión de licencia municipal tipo &quot;A&quot;"/>
    <s v="1"/>
    <s v="311"/>
    <s v="O01"/>
    <s v="E013"/>
    <m/>
    <s v="1606"/>
    <s v="DIRECCIÓN DE PADRÓN Y LICENCIAS"/>
    <s v="G"/>
    <s v="91"/>
    <n v="1"/>
    <s v="1"/>
    <s v="1321"/>
    <s v="PRIMAS DE VACACIONES, DOMINICAL Y GRATIFICACIÓN DE FIN DE AÑO"/>
    <n v="150125"/>
    <m/>
    <m/>
    <n v="548183.32999999996"/>
    <m/>
    <s v="ENERO"/>
    <n v="548183.32999999996"/>
    <m/>
    <m/>
    <m/>
    <m/>
    <m/>
    <m/>
    <m/>
    <m/>
    <m/>
    <m/>
    <m/>
    <n v="548183.32999999996"/>
    <m/>
    <n v="45"/>
  </r>
  <r>
    <s v="3111116061311O01E01310C03A01G9111411150125993"/>
    <n v="31111"/>
    <s v="16"/>
    <s v="COORDINACIÓN GENERAL DE DESARROLLO ECONÓMICO"/>
    <s v="10C03A01"/>
    <s v="10"/>
    <x v="26"/>
    <s v="C"/>
    <s v="03"/>
    <x v="77"/>
    <s v="A"/>
    <s v="01"/>
    <s v="Emisión de licencia municipal tipo &quot;A&quot;"/>
    <s v="1"/>
    <s v="311"/>
    <s v="O01"/>
    <s v="E013"/>
    <m/>
    <s v="1606"/>
    <s v="DIRECCIÓN DE PADRÓN Y LICENCIAS"/>
    <s v="G"/>
    <s v="91"/>
    <n v="1"/>
    <s v="1"/>
    <s v="1411"/>
    <s v="APORTACIONES DE SEGURIDAD SOCIAL"/>
    <n v="150125"/>
    <m/>
    <m/>
    <n v="3779873.2800000003"/>
    <m/>
    <s v="ENERO"/>
    <n v="3779873.2800000003"/>
    <m/>
    <m/>
    <m/>
    <m/>
    <m/>
    <m/>
    <m/>
    <m/>
    <m/>
    <m/>
    <m/>
    <n v="3779873.2800000003"/>
    <m/>
    <n v="45"/>
  </r>
  <r>
    <s v="3111116061311O01E01310C03A01G9111411150125993"/>
    <n v="31111"/>
    <s v="16"/>
    <s v="COORDINACIÓN GENERAL DE DESARROLLO ECONÓMICO"/>
    <s v="10C03A01"/>
    <s v="10"/>
    <x v="26"/>
    <s v="C"/>
    <s v="03"/>
    <x v="77"/>
    <s v="A"/>
    <s v="01"/>
    <s v="Emisión de licencia municipal tipo &quot;A&quot;"/>
    <s v="1"/>
    <s v="311"/>
    <s v="O01"/>
    <s v="E013"/>
    <m/>
    <s v="1606"/>
    <s v="DIRECCIÓN DE PADRÓN Y LICENCIAS"/>
    <s v="G"/>
    <s v="91"/>
    <n v="1"/>
    <s v="1"/>
    <s v="1411"/>
    <s v="APORTACIONES DE SEGURIDAD SOCIAL"/>
    <n v="150125"/>
    <m/>
    <m/>
    <n v="947260.79999999993"/>
    <m/>
    <s v="ENERO"/>
    <n v="947260.79999999993"/>
    <m/>
    <m/>
    <m/>
    <m/>
    <m/>
    <m/>
    <m/>
    <m/>
    <m/>
    <m/>
    <m/>
    <n v="947260.79999999993"/>
    <m/>
    <n v="45"/>
  </r>
  <r>
    <s v="3111116061311O01E01310C03A01G9111421150125993"/>
    <n v="31111"/>
    <s v="16"/>
    <s v="COORDINACIÓN GENERAL DE DESARROLLO ECONÓMICO"/>
    <s v="10C03A01"/>
    <s v="10"/>
    <x v="26"/>
    <s v="C"/>
    <s v="03"/>
    <x v="77"/>
    <s v="A"/>
    <s v="01"/>
    <s v="Emisión de licencia municipal tipo &quot;A&quot;"/>
    <s v="1"/>
    <s v="311"/>
    <s v="O01"/>
    <s v="E013"/>
    <m/>
    <s v="1606"/>
    <s v="DIRECCIÓN DE PADRÓN Y LICENCIAS"/>
    <s v="G"/>
    <s v="91"/>
    <n v="1"/>
    <s v="1"/>
    <s v="1421"/>
    <s v="APORTACIONES A FONDOS DE VIVIENDA"/>
    <n v="150125"/>
    <m/>
    <m/>
    <n v="472484.16000000003"/>
    <m/>
    <s v="ENERO"/>
    <n v="472484.16000000003"/>
    <m/>
    <m/>
    <m/>
    <m/>
    <m/>
    <m/>
    <m/>
    <m/>
    <m/>
    <m/>
    <m/>
    <n v="472484.16000000003"/>
    <m/>
    <n v="45"/>
  </r>
  <r>
    <s v="3111116061311O01E01310C03A01G9111421150125993"/>
    <n v="31111"/>
    <s v="16"/>
    <s v="COORDINACIÓN GENERAL DE DESARROLLO ECONÓMICO"/>
    <s v="10C03A01"/>
    <s v="10"/>
    <x v="26"/>
    <s v="C"/>
    <s v="03"/>
    <x v="77"/>
    <s v="A"/>
    <s v="01"/>
    <s v="Emisión de licencia municipal tipo &quot;A&quot;"/>
    <s v="1"/>
    <s v="311"/>
    <s v="O01"/>
    <s v="E013"/>
    <m/>
    <s v="1606"/>
    <s v="DIRECCIÓN DE PADRÓN Y LICENCIAS"/>
    <s v="G"/>
    <s v="91"/>
    <n v="1"/>
    <s v="1"/>
    <s v="1421"/>
    <s v="APORTACIONES A FONDOS DE VIVIENDA"/>
    <n v="150125"/>
    <m/>
    <m/>
    <n v="118407.59999999999"/>
    <m/>
    <s v="ENERO"/>
    <n v="118407.59999999999"/>
    <m/>
    <m/>
    <m/>
    <m/>
    <m/>
    <m/>
    <m/>
    <m/>
    <m/>
    <m/>
    <m/>
    <n v="118407.59999999999"/>
    <m/>
    <n v="45"/>
  </r>
  <r>
    <s v="3111116061311O01E01310C03A01G9111431150125993"/>
    <n v="31111"/>
    <s v="16"/>
    <s v="COORDINACIÓN GENERAL DE DESARROLLO ECONÓMICO"/>
    <s v="10C03A01"/>
    <s v="10"/>
    <x v="26"/>
    <s v="C"/>
    <s v="03"/>
    <x v="77"/>
    <s v="A"/>
    <s v="01"/>
    <s v="Emisión de licencia municipal tipo &quot;A&quot;"/>
    <s v="1"/>
    <s v="311"/>
    <s v="O01"/>
    <s v="E013"/>
    <m/>
    <s v="1606"/>
    <s v="DIRECCIÓN DE PADRÓN Y LICENCIAS"/>
    <s v="G"/>
    <s v="91"/>
    <n v="1"/>
    <s v="1"/>
    <s v="1431"/>
    <s v="APORTACIONES AL SISTEMA PARA EL RETIRO"/>
    <n v="150125"/>
    <m/>
    <m/>
    <n v="314989.44"/>
    <m/>
    <s v="ENERO"/>
    <n v="314989.44"/>
    <m/>
    <m/>
    <m/>
    <m/>
    <m/>
    <m/>
    <m/>
    <m/>
    <m/>
    <m/>
    <m/>
    <n v="314989.44"/>
    <m/>
    <n v="45"/>
  </r>
  <r>
    <s v="3111116061311O01E01310C03A01G9111431150125993"/>
    <n v="31111"/>
    <s v="16"/>
    <s v="COORDINACIÓN GENERAL DE DESARROLLO ECONÓMICO"/>
    <s v="10C03A01"/>
    <s v="10"/>
    <x v="26"/>
    <s v="C"/>
    <s v="03"/>
    <x v="77"/>
    <s v="A"/>
    <s v="01"/>
    <s v="Emisión de licencia municipal tipo &quot;A&quot;"/>
    <s v="1"/>
    <s v="311"/>
    <s v="O01"/>
    <s v="E013"/>
    <m/>
    <s v="1606"/>
    <s v="DIRECCIÓN DE PADRÓN Y LICENCIAS"/>
    <s v="G"/>
    <s v="91"/>
    <n v="1"/>
    <s v="1"/>
    <s v="1431"/>
    <s v="APORTACIONES AL SISTEMA PARA EL RETIRO"/>
    <n v="150125"/>
    <m/>
    <m/>
    <n v="78938.399999999994"/>
    <m/>
    <s v="ENERO"/>
    <n v="78938.399999999994"/>
    <m/>
    <m/>
    <m/>
    <m/>
    <m/>
    <m/>
    <m/>
    <m/>
    <m/>
    <m/>
    <m/>
    <n v="78938.399999999994"/>
    <m/>
    <n v="45"/>
  </r>
  <r>
    <s v="3111117036131O17E17712C02A01P911336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3"/>
    <n v="3361"/>
    <s v="SERVICIOS DE APOYO ADMINISTRATIVO, TRADUCCIÓN, FOTOCOPIADO E IMPRESIÓN"/>
    <n v="110125"/>
    <n v="10000"/>
    <m/>
    <n v="10000"/>
    <s v="SERVICIOS DE IMPRESIÓN DE DIVERSOS DOCUMENTOS (FONDO REVOLVENTE)"/>
    <s v="ENERO, FEBRERO, MAYO, JUNIO, JULIO, AGOSTO, SEPTIEMBRE, OCTUBRE, NOVIEMBRE, DICIEMBRE"/>
    <n v="1000"/>
    <n v="1000"/>
    <m/>
    <m/>
    <n v="1000"/>
    <n v="1000"/>
    <n v="1000"/>
    <n v="1000"/>
    <n v="1000"/>
    <n v="1000"/>
    <n v="1000"/>
    <n v="1000"/>
    <n v="10000"/>
    <m/>
    <n v="45"/>
  </r>
  <r>
    <s v="3111116061311O01E01310C03A01G9113531110125993"/>
    <n v="31111"/>
    <s v="16"/>
    <s v="COORDINACIÓN GENERAL DE DESARROLLO ECONÓMICO"/>
    <s v="10C03A01"/>
    <s v="10"/>
    <x v="26"/>
    <s v="C"/>
    <s v="03"/>
    <x v="77"/>
    <s v="A"/>
    <s v="01"/>
    <s v="Emisión de licencia municipal tipo &quot;A&quot;"/>
    <s v="1"/>
    <s v="311"/>
    <s v="O01"/>
    <s v="E013"/>
    <m/>
    <s v="1606"/>
    <s v="DIRECCIÓN DE PADRÓN Y LICENCIAS"/>
    <s v="G"/>
    <s v="91"/>
    <n v="1"/>
    <s v="3"/>
    <n v="3531"/>
    <s v="INSTALACIÓN, REPARACIÓN Y MANTENIMIENTO DE EQUIPO DE CÓMPUTO Y TECNOLOGÍA DE LA INFORMACIÓN"/>
    <n v="110125"/>
    <n v="100000"/>
    <m/>
    <n v="100000"/>
    <s v="Poliza para sistema de turnos, tenemos 5 pantallas en total y 3 sin funcionar. (Requisición)"/>
    <s v="MARZO"/>
    <m/>
    <m/>
    <n v="100000"/>
    <m/>
    <m/>
    <m/>
    <m/>
    <m/>
    <m/>
    <m/>
    <m/>
    <m/>
    <n v="100000"/>
    <m/>
    <n v="45"/>
  </r>
  <r>
    <s v="3111116061311O01E01310C03A01G9125111110125993"/>
    <n v="31111"/>
    <s v="16"/>
    <s v="COORDINACIÓN GENERAL DE DESARROLLO ECONÓMICO"/>
    <s v="10C03A01"/>
    <s v="10"/>
    <x v="26"/>
    <s v="C"/>
    <s v="03"/>
    <x v="77"/>
    <s v="A"/>
    <s v="01"/>
    <s v="Emisión de licencia municipal tipo &quot;A&quot;"/>
    <s v="1"/>
    <s v="311"/>
    <s v="O01"/>
    <s v="E013"/>
    <m/>
    <s v="1606"/>
    <s v="DIRECCIÓN DE PADRÓN Y LICENCIAS"/>
    <s v="G"/>
    <s v="91"/>
    <n v="2"/>
    <s v="5"/>
    <n v="5111"/>
    <s v="MUEBLES DE OFICINA Y ESTANTERÍA"/>
    <n v="110125"/>
    <n v="100000"/>
    <n v="-50000"/>
    <n v="50000"/>
    <s v="Sustitución de 4 bancas de espera en las áreas de ventanillas, escritorios y sillones ejecutivos en mal estado. (Requisición)"/>
    <s v="ABRIL"/>
    <m/>
    <m/>
    <m/>
    <n v="50000"/>
    <m/>
    <m/>
    <m/>
    <m/>
    <m/>
    <m/>
    <m/>
    <m/>
    <n v="50000"/>
    <m/>
    <n v="45"/>
  </r>
  <r>
    <s v="3111116061311O01E01310C03A01G9112141110125993"/>
    <n v="31111"/>
    <s v="16"/>
    <s v="COORDINACIÓN GENERAL DE DESARROLLO ECONÓMICO"/>
    <s v="10C03A01"/>
    <s v="10"/>
    <x v="26"/>
    <s v="C"/>
    <s v="03"/>
    <x v="77"/>
    <s v="A"/>
    <s v="01"/>
    <s v="Emisión de licencia municipal tipo &quot;A&quot;"/>
    <s v="1"/>
    <s v="311"/>
    <s v="O01"/>
    <s v="E013"/>
    <m/>
    <s v="1606"/>
    <s v="DIRECCIÓN DE PADRÓN Y LICENCIAS"/>
    <s v="G"/>
    <s v="91"/>
    <n v="1"/>
    <s v="2"/>
    <n v="2141"/>
    <s v="MATERIALES, ÚTILES Y EQUIPOS MENORES DE TECNOLOGÍAS DE LA INFORMACIÓN Y COMUNICACIONES"/>
    <n v="110125"/>
    <n v="35000"/>
    <m/>
    <n v="35000"/>
    <s v="Toner´s para impresoras, 6 impresoras (Requisición)"/>
    <s v="MAYO"/>
    <m/>
    <m/>
    <m/>
    <m/>
    <n v="35000"/>
    <m/>
    <m/>
    <m/>
    <m/>
    <m/>
    <m/>
    <m/>
    <n v="35000"/>
    <m/>
    <n v="45"/>
  </r>
  <r>
    <s v="3111116061311O01E01310C03A01G9112121110125993"/>
    <n v="31111"/>
    <s v="16"/>
    <s v="COORDINACIÓN GENERAL DE DESARROLLO ECONÓMICO"/>
    <s v="10C03A01"/>
    <s v="10"/>
    <x v="26"/>
    <s v="C"/>
    <s v="03"/>
    <x v="77"/>
    <s v="A"/>
    <s v="01"/>
    <s v="Emisión de licencia municipal tipo &quot;A&quot;"/>
    <s v="1"/>
    <s v="311"/>
    <s v="O01"/>
    <s v="E013"/>
    <m/>
    <s v="1606"/>
    <s v="DIRECCIÓN DE PADRÓN Y LICENCIAS"/>
    <s v="G"/>
    <s v="91"/>
    <n v="1"/>
    <s v="2"/>
    <n v="2121"/>
    <s v="MATERIALES Y ÚTILES DE IMPRESIÓN Y REPRODUCCIÓN"/>
    <n v="110125"/>
    <n v="6000"/>
    <m/>
    <n v="6000"/>
    <s v="Rollos de tickets para la impresora de turnos (Fondo)"/>
    <s v="FEBRERO"/>
    <m/>
    <n v="6000"/>
    <m/>
    <m/>
    <m/>
    <m/>
    <m/>
    <m/>
    <m/>
    <m/>
    <m/>
    <m/>
    <n v="6000"/>
    <m/>
    <n v="45"/>
  </r>
  <r>
    <s v="3111116061311O01E01310C03A01G9113181110125993"/>
    <n v="31111"/>
    <s v="16"/>
    <s v="COORDINACIÓN GENERAL DE DESARROLLO ECONÓMICO"/>
    <s v="10C03A01"/>
    <s v="10"/>
    <x v="26"/>
    <s v="C"/>
    <s v="03"/>
    <x v="77"/>
    <s v="A"/>
    <s v="01"/>
    <s v="Emisión de licencia municipal tipo &quot;A&quot;"/>
    <s v="1"/>
    <s v="311"/>
    <s v="O01"/>
    <s v="E013"/>
    <m/>
    <s v="1606"/>
    <s v="DIRECCIÓN DE PADRÓN Y LICENCIAS"/>
    <s v="G"/>
    <s v="91"/>
    <n v="1"/>
    <s v="3"/>
    <n v="3181"/>
    <s v="SERVICIOS POSTALES Y TELEGRÁFICOS"/>
    <n v="110125"/>
    <n v="4800"/>
    <m/>
    <n v="4800"/>
    <s v="Servicio de mensajeria del Departamento Jurídico. (Fondo)"/>
    <s v="ENERO-DICIEMBRE"/>
    <n v="400"/>
    <n v="400"/>
    <n v="400"/>
    <n v="400"/>
    <n v="400"/>
    <n v="400"/>
    <n v="400"/>
    <n v="400"/>
    <n v="400"/>
    <n v="400"/>
    <n v="400"/>
    <n v="400"/>
    <n v="4800"/>
    <m/>
    <n v="45"/>
  </r>
  <r>
    <s v="3111116061311O01E01310C03A01G9112541110125993"/>
    <n v="31111"/>
    <s v="16"/>
    <s v="COORDINACIÓN GENERAL DE DESARROLLO ECONÓMICO"/>
    <s v="10C03A01"/>
    <s v="10"/>
    <x v="26"/>
    <s v="C"/>
    <s v="03"/>
    <x v="77"/>
    <s v="A"/>
    <s v="01"/>
    <s v="Emisión de licencia municipal tipo &quot;A&quot;"/>
    <s v="1"/>
    <s v="311"/>
    <s v="O01"/>
    <s v="E013"/>
    <m/>
    <s v="1606"/>
    <s v="DIRECCIÓN DE PADRÓN Y LICENCIAS"/>
    <s v="G"/>
    <s v="91"/>
    <n v="1"/>
    <s v="2"/>
    <n v="2541"/>
    <s v="MATERIALES, ACCESORIOS Y SUMINISTROS MÉDICOS"/>
    <n v="110125"/>
    <n v="2000"/>
    <m/>
    <n v="2000"/>
    <s v="Tiras reactivas y punzones para glucometro de la brigada de protección civil. (Fondo)"/>
    <s v="MARZO"/>
    <m/>
    <m/>
    <n v="2000"/>
    <m/>
    <m/>
    <m/>
    <m/>
    <m/>
    <m/>
    <m/>
    <m/>
    <m/>
    <n v="2000"/>
    <m/>
    <n v="45"/>
  </r>
  <r>
    <s v="3111116061311O01E01310C03A01G9112461110125993"/>
    <n v="31111"/>
    <s v="16"/>
    <s v="COORDINACIÓN GENERAL DE DESARROLLO ECONÓMICO"/>
    <s v="10C03A01"/>
    <s v="10"/>
    <x v="26"/>
    <s v="C"/>
    <s v="03"/>
    <x v="77"/>
    <s v="A"/>
    <s v="01"/>
    <s v="Emisión de licencia municipal tipo &quot;A&quot;"/>
    <s v="1"/>
    <s v="311"/>
    <s v="O01"/>
    <s v="E013"/>
    <m/>
    <s v="1606"/>
    <s v="DIRECCIÓN DE PADRÓN Y LICENCIAS"/>
    <s v="G"/>
    <s v="91"/>
    <n v="1"/>
    <s v="2"/>
    <n v="2461"/>
    <s v="MATERIAL ELÉCTRICO Y ELECTRÓNICO"/>
    <n v="110125"/>
    <n v="1500"/>
    <m/>
    <n v="1500"/>
    <s v="Pilas AA y AAA para los controles de equipos de aire acondicionado y pantallas del sistema de turnos( Fondo)"/>
    <s v="MAYO"/>
    <m/>
    <m/>
    <m/>
    <m/>
    <n v="1500"/>
    <m/>
    <m/>
    <m/>
    <m/>
    <m/>
    <m/>
    <m/>
    <n v="1500"/>
    <m/>
    <n v="45"/>
  </r>
  <r>
    <s v="3111116061311O01E01310C03A02G9112711110125993"/>
    <n v="31111"/>
    <s v="16"/>
    <s v="COORDINACIÓN GENERAL DE DESARROLLO ECONÓMICO"/>
    <s v="10C03A02"/>
    <s v="10"/>
    <x v="26"/>
    <s v="C"/>
    <s v="03"/>
    <x v="77"/>
    <s v="A"/>
    <s v="02"/>
    <s v="Emisión de licencia municipal de tipo &quot;B, C y D&quot;"/>
    <s v="1"/>
    <s v="311"/>
    <s v="O01"/>
    <s v="E013"/>
    <m/>
    <s v="1606"/>
    <s v="DIRECCIÓN DE PADRÓN Y LICENCIAS"/>
    <s v="G"/>
    <s v="91"/>
    <n v="1"/>
    <s v="2"/>
    <n v="2711"/>
    <s v="VESTUARIO Y UNIFORMES"/>
    <n v="110125"/>
    <n v="60000"/>
    <m/>
    <n v="60000"/>
    <s v="Adquisicion de chalecos para el personal. Para 65 Servidores Adscritos a la Direccion, 1 pieza para cada uno, (Requisición)"/>
    <s v="MARZO"/>
    <m/>
    <m/>
    <n v="60000"/>
    <m/>
    <m/>
    <m/>
    <m/>
    <m/>
    <m/>
    <m/>
    <m/>
    <m/>
    <n v="60000"/>
    <m/>
    <n v="45"/>
  </r>
  <r>
    <s v="3111116061311O01E01310C03A03G912541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2"/>
    <s v="5"/>
    <n v="5411"/>
    <s v="VEHÍCULOS Y EQUIPO TERRESTRE"/>
    <n v="110125"/>
    <n v="850000"/>
    <n v="-849500"/>
    <n v="500"/>
    <s v="Adquision de un vehiculo tipo Urvan para asistir a los eventos institucionales. (Requisición)"/>
    <s v="MARZO"/>
    <m/>
    <m/>
    <n v="500"/>
    <m/>
    <m/>
    <m/>
    <m/>
    <m/>
    <m/>
    <m/>
    <m/>
    <m/>
    <n v="500"/>
    <m/>
    <n v="45"/>
  </r>
  <r>
    <s v="3111116061311O01E01310C03A03G911234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2"/>
    <n v="2341"/>
    <s v="COMBUSTIBLES, LUBRICANTES, ADITIVOS, CARBÓN Y SUS DERIVADOS ADQUIRIDOS COMO MATERIA PRIMA"/>
    <n v="110125"/>
    <n v="80000"/>
    <n v="-79500"/>
    <n v="500"/>
    <s v="Combustible para el vehiculo tipo Urvan. (Centralizada)"/>
    <s v="MARZO"/>
    <m/>
    <m/>
    <n v="500"/>
    <m/>
    <m/>
    <m/>
    <m/>
    <m/>
    <m/>
    <m/>
    <m/>
    <m/>
    <n v="500"/>
    <m/>
    <n v="45"/>
  </r>
  <r>
    <s v="3111119086131O17E17532C04A01P9113361110125993"/>
    <n v="31111"/>
    <s v="19"/>
    <s v="OFICINA EJECUTIVA DE PRESIDENCIA "/>
    <s v="32C04A01"/>
    <s v="32"/>
    <x v="6"/>
    <s v="C"/>
    <s v="04"/>
    <x v="126"/>
    <s v="A"/>
    <s v="01"/>
    <s v="Asesorías ofrecidas por la Ventanilla de Atención al Migrante "/>
    <s v="6"/>
    <s v="131"/>
    <s v="O17"/>
    <s v="E175"/>
    <m/>
    <s v="1908"/>
    <s v="DIRECCIÓN DE RELACIONES INTERNACIONALES Y ATENCIÓN A PERSONAS MIGRANTES "/>
    <s v="P"/>
    <s v="91"/>
    <n v="1"/>
    <s v="3"/>
    <n v="3361"/>
    <s v="SERVICIOS DE APOYO ADMINISTRATIVO, TRADUCCIÓN, FOTOCOPIADO E IMPRESIÓN"/>
    <n v="110125"/>
    <n v="10000"/>
    <m/>
    <n v="10000"/>
    <s v="Cobertura de material impreso para apoyo a los migrantes"/>
    <s v="ENERO A DICIEM BRE"/>
    <n v="833.37"/>
    <n v="833.33"/>
    <n v="833.33"/>
    <n v="833.33"/>
    <n v="833.33"/>
    <n v="833.33"/>
    <n v="833.33"/>
    <n v="833.33"/>
    <n v="833.33"/>
    <n v="833.33"/>
    <n v="833.33"/>
    <n v="833.33"/>
    <n v="10000"/>
    <m/>
    <n v="45"/>
  </r>
  <r>
    <s v="3111116061311O01E01310C03A03G911345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451"/>
    <s v="SEGURO DE BIENES PATRIMONIALES"/>
    <n v="110125"/>
    <n v="35000"/>
    <n v="-34500"/>
    <n v="500"/>
    <s v="Seguro para vehículo Urvan. ( Centralizada)"/>
    <s v="MARZO"/>
    <m/>
    <m/>
    <n v="500"/>
    <m/>
    <m/>
    <m/>
    <m/>
    <m/>
    <m/>
    <m/>
    <m/>
    <m/>
    <n v="500"/>
    <m/>
    <n v="45"/>
  </r>
  <r>
    <s v="3111116061311O01E01310C03A03G911379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791"/>
    <s v="OTROS SERVICIOS DE TRASLADO Y HOSPEDAJE"/>
    <n v="110125"/>
    <n v="12000"/>
    <n v="-11500"/>
    <n v="500"/>
    <s v="Pensión de estacionamiento para el vehículo Urvan. (Centralizada)"/>
    <s v="MARZO"/>
    <m/>
    <m/>
    <n v="500"/>
    <m/>
    <m/>
    <m/>
    <m/>
    <m/>
    <m/>
    <m/>
    <m/>
    <m/>
    <n v="500"/>
    <m/>
    <n v="45"/>
  </r>
  <r>
    <s v="3111116061311O01E01310C03A03G912515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2"/>
    <s v="5"/>
    <n v="5151"/>
    <s v="EQUIPO DE CÓMPUTO Y DE TECNOLOGÍAS DE LA INFORMACIÓN"/>
    <n v="110125"/>
    <n v="12000"/>
    <n v="-11500"/>
    <n v="500"/>
    <s v="Adquisición de 1 equipo multifuncional para el vehículo. (Requisición)"/>
    <s v="ABRIL"/>
    <m/>
    <m/>
    <m/>
    <n v="500"/>
    <m/>
    <m/>
    <m/>
    <m/>
    <m/>
    <m/>
    <m/>
    <m/>
    <n v="500"/>
    <m/>
    <n v="45"/>
  </r>
  <r>
    <s v="3111116061311O01E01310C03A03G911392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921"/>
    <s v="IMPUESTOS Y DERECHOS"/>
    <n v="110125"/>
    <n v="1000"/>
    <m/>
    <n v="1000"/>
    <s v="Pago de refrendo. (Centralizada)"/>
    <s v="MARZO"/>
    <m/>
    <m/>
    <n v="1000"/>
    <m/>
    <m/>
    <m/>
    <m/>
    <m/>
    <m/>
    <m/>
    <m/>
    <m/>
    <n v="1000"/>
    <m/>
    <n v="45"/>
  </r>
  <r>
    <s v="3111116081311O01E01310C04A01G912541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411"/>
    <s v="VEHÍCULOS Y EQUIPO TERRESTRE"/>
    <n v="110125"/>
    <n v="450000"/>
    <n v="-449500"/>
    <n v="500"/>
    <s v="CAMIONETA TIPO SUV PARA LA OPERATIVAD DE LA COORDINACIÓN Y SUS DIRECCIONES."/>
    <s v="ABRIL"/>
    <m/>
    <m/>
    <m/>
    <n v="500"/>
    <m/>
    <m/>
    <m/>
    <m/>
    <m/>
    <m/>
    <m/>
    <m/>
    <n v="500"/>
    <m/>
    <n v="45"/>
  </r>
  <r>
    <s v="3111116081311O01E01310C04A01G91111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131"/>
    <s v="SUELDO BASE"/>
    <n v="150125"/>
    <m/>
    <m/>
    <n v="14447827.919999998"/>
    <m/>
    <s v="ENERO"/>
    <n v="14447827.919999998"/>
    <m/>
    <m/>
    <m/>
    <m/>
    <m/>
    <m/>
    <m/>
    <m/>
    <m/>
    <m/>
    <m/>
    <n v="14447827.919999998"/>
    <m/>
    <n v="45"/>
  </r>
  <r>
    <s v="3111116081311O01E01310C04A01G91111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131"/>
    <s v="SUELDO BASE"/>
    <n v="150125"/>
    <m/>
    <m/>
    <n v="1354165.03"/>
    <m/>
    <s v="ENERO"/>
    <n v="1354165.03"/>
    <m/>
    <m/>
    <m/>
    <m/>
    <m/>
    <m/>
    <m/>
    <m/>
    <m/>
    <m/>
    <m/>
    <n v="1354165.03"/>
    <m/>
    <n v="45"/>
  </r>
  <r>
    <s v="3111116081311O01E01310C04A01G91112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211"/>
    <s v="HONORARIOS ASIMILABLES A SALARIOS"/>
    <n v="150125"/>
    <m/>
    <m/>
    <n v="134000"/>
    <m/>
    <s v="ENERO"/>
    <n v="134000"/>
    <m/>
    <m/>
    <m/>
    <m/>
    <m/>
    <m/>
    <m/>
    <m/>
    <m/>
    <m/>
    <m/>
    <n v="134000"/>
    <m/>
    <n v="45"/>
  </r>
  <r>
    <s v="3111116081311O01E01310C04A01G91112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221"/>
    <s v="SUELDO PARA PERSONAL EVENTUAL"/>
    <n v="150125"/>
    <m/>
    <m/>
    <n v="14647560"/>
    <m/>
    <s v="ENERO"/>
    <n v="14647560"/>
    <m/>
    <m/>
    <m/>
    <m/>
    <m/>
    <m/>
    <m/>
    <m/>
    <m/>
    <m/>
    <m/>
    <n v="14647560"/>
    <m/>
    <n v="45"/>
  </r>
  <r>
    <s v="3111116081311O01E01310C04A01G91113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311"/>
    <s v="PRIMAS POR AÑOS DE SERVICIOS EFECTIVOS PRESTADOS"/>
    <n v="150125"/>
    <m/>
    <m/>
    <n v="480930.72"/>
    <m/>
    <s v="ENERO"/>
    <n v="480930.72"/>
    <m/>
    <m/>
    <m/>
    <m/>
    <m/>
    <m/>
    <m/>
    <m/>
    <m/>
    <m/>
    <m/>
    <n v="480930.72"/>
    <m/>
    <n v="45"/>
  </r>
  <r>
    <s v="3111116081311O01E01310C04A01G91113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321"/>
    <s v="PRIMAS DE VACACIONES, DOMINICAL Y GRATIFICACIÓN DE FIN DE AÑO"/>
    <n v="150125"/>
    <m/>
    <m/>
    <n v="2207307.0299999998"/>
    <m/>
    <s v="ENERO"/>
    <n v="2207307.0299999998"/>
    <m/>
    <m/>
    <m/>
    <m/>
    <m/>
    <m/>
    <m/>
    <m/>
    <m/>
    <m/>
    <m/>
    <n v="2207307.0299999998"/>
    <m/>
    <n v="45"/>
  </r>
  <r>
    <s v="3111116081311O01E01310C04A01G91113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321"/>
    <s v="PRIMAS DE VACACIONES, DOMINICAL Y GRATIFICACIÓN DE FIN DE AÑO"/>
    <n v="150125"/>
    <m/>
    <m/>
    <n v="1926616.67"/>
    <m/>
    <s v="ENERO"/>
    <n v="1926616.67"/>
    <m/>
    <m/>
    <m/>
    <m/>
    <m/>
    <m/>
    <m/>
    <m/>
    <m/>
    <m/>
    <m/>
    <n v="1926616.67"/>
    <m/>
    <n v="45"/>
  </r>
  <r>
    <s v="3111116081311O01E01310C04A01G91114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11"/>
    <s v="APORTACIONES DE SEGURIDAD SOCIAL"/>
    <n v="150125"/>
    <m/>
    <m/>
    <n v="3467478.7199999997"/>
    <m/>
    <s v="ENERO"/>
    <n v="3467478.7199999997"/>
    <m/>
    <m/>
    <m/>
    <m/>
    <m/>
    <m/>
    <m/>
    <m/>
    <m/>
    <m/>
    <m/>
    <n v="3467478.7199999997"/>
    <m/>
    <n v="45"/>
  </r>
  <r>
    <s v="3111116081311O01E01310C04A01G91114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11"/>
    <s v="APORTACIONES DE SEGURIDAD SOCIAL"/>
    <n v="150125"/>
    <m/>
    <m/>
    <n v="3329193.5999999996"/>
    <m/>
    <s v="ENERO"/>
    <n v="3329193.5999999996"/>
    <m/>
    <m/>
    <m/>
    <m/>
    <m/>
    <m/>
    <m/>
    <m/>
    <m/>
    <m/>
    <m/>
    <n v="3329193.5999999996"/>
    <m/>
    <n v="45"/>
  </r>
  <r>
    <s v="3111116081311O01E01310C04A01G91114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21"/>
    <s v="APORTACIONES A FONDOS DE VIVIENDA"/>
    <n v="150125"/>
    <m/>
    <m/>
    <n v="433434.72"/>
    <m/>
    <s v="ENERO"/>
    <n v="433434.72"/>
    <m/>
    <m/>
    <m/>
    <m/>
    <m/>
    <m/>
    <m/>
    <m/>
    <m/>
    <m/>
    <m/>
    <n v="433434.72"/>
    <m/>
    <n v="45"/>
  </r>
  <r>
    <s v="3111116081311O01E01310C04A01G91114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21"/>
    <s v="APORTACIONES A FONDOS DE VIVIENDA"/>
    <n v="150125"/>
    <m/>
    <m/>
    <n v="416149.19999999995"/>
    <m/>
    <s v="ENERO"/>
    <n v="416149.19999999995"/>
    <m/>
    <m/>
    <m/>
    <m/>
    <m/>
    <m/>
    <m/>
    <m/>
    <m/>
    <m/>
    <m/>
    <n v="416149.19999999995"/>
    <m/>
    <n v="45"/>
  </r>
  <r>
    <s v="3111116081311O01E01310C04A01G91114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31"/>
    <s v="APORTACIONES AL SISTEMA PARA EL RETIRO"/>
    <n v="150125"/>
    <m/>
    <m/>
    <n v="288956.64"/>
    <m/>
    <s v="ENERO"/>
    <n v="288956.64"/>
    <m/>
    <m/>
    <m/>
    <m/>
    <m/>
    <m/>
    <m/>
    <m/>
    <m/>
    <m/>
    <m/>
    <n v="288956.64"/>
    <m/>
    <n v="45"/>
  </r>
  <r>
    <s v="3111116081311O01E01310C04A01G91114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31"/>
    <s v="APORTACIONES AL SISTEMA PARA EL RETIRO"/>
    <n v="150125"/>
    <m/>
    <m/>
    <n v="277432.80000000005"/>
    <m/>
    <s v="ENERO"/>
    <n v="277432.80000000005"/>
    <m/>
    <m/>
    <m/>
    <m/>
    <m/>
    <m/>
    <m/>
    <m/>
    <m/>
    <m/>
    <m/>
    <n v="277432.80000000005"/>
    <m/>
    <n v="45"/>
  </r>
  <r>
    <s v="3111116081311O01E01310C04A01G911215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2"/>
    <n v="2151"/>
    <s v="MATERIAL IMPRESO E INFORMACIÓN DIGITAL"/>
    <n v="110125"/>
    <n v="100000"/>
    <m/>
    <n v="100000"/>
    <s v="PAPELERIA OFICIAL CON LA VESTIMENTA DEL GOBIERNO DE GUADALAJARA (REQUISICION)"/>
    <s v="FEBRERO"/>
    <m/>
    <n v="100000"/>
    <m/>
    <m/>
    <m/>
    <m/>
    <m/>
    <m/>
    <m/>
    <m/>
    <m/>
    <m/>
    <n v="100000"/>
    <m/>
    <n v="45"/>
  </r>
  <r>
    <s v="3111116081311O01E01310C04A01G912515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151"/>
    <s v="EQUIPO DE CÓMPUTO Y DE TECNOLOGÍAS DE LA INFORMACIÓN"/>
    <n v="110125"/>
    <n v="100000"/>
    <n v="-50000"/>
    <n v="50000"/>
    <s v="EQUIPO DE COMPUTO PARA SUSTITUIR LOS OBSOLETOS DE LA COORDINACIÓN"/>
    <s v="ABRIL"/>
    <m/>
    <m/>
    <m/>
    <n v="50000"/>
    <m/>
    <m/>
    <m/>
    <m/>
    <m/>
    <m/>
    <m/>
    <m/>
    <n v="50000"/>
    <m/>
    <n v="45"/>
  </r>
  <r>
    <s v="3111116081311O01E01310C04A01G912519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191"/>
    <s v="OTROS MOBILIARIOS Y EQUIPOS DE ADMINISTRACIÓN"/>
    <n v="110125"/>
    <n v="100000"/>
    <n v="-50000"/>
    <n v="50000"/>
    <s v="ADQUISICIÓN DE EQUIPO DIVERSO, COMO TRITURADORAS, VENTILADORES, RELOJ CHECADORES Y DEMAS NECESARIOS PARA LA OPERATIVIDAD ADMINISTRATIVA"/>
    <s v="ABRIL"/>
    <m/>
    <m/>
    <m/>
    <n v="50000"/>
    <m/>
    <m/>
    <m/>
    <m/>
    <m/>
    <m/>
    <m/>
    <m/>
    <n v="50000"/>
    <m/>
    <n v="45"/>
  </r>
  <r>
    <s v="3111116081311O01E01310C04A01G912511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111"/>
    <s v="MUEBLES DE OFICINA Y ESTANTERÍA"/>
    <n v="110125"/>
    <n v="100000"/>
    <n v="-50000"/>
    <n v="50000"/>
    <s v="MOBILIARIO PARA LLEVAR  A CABO REUNIONES CON EL SECTOR EMPRESARIAL"/>
    <s v="ABRIL"/>
    <m/>
    <m/>
    <m/>
    <n v="50000"/>
    <m/>
    <m/>
    <m/>
    <m/>
    <m/>
    <m/>
    <m/>
    <m/>
    <n v="50000"/>
    <m/>
    <n v="45"/>
  </r>
  <r>
    <s v="3111116081311O01E01310C04A01G912521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211"/>
    <s v="EQUIPOS Y APARATOS AUDIOVISUALES"/>
    <n v="110125"/>
    <n v="50000"/>
    <m/>
    <n v="50000"/>
    <s v="EQUIPO AUDIOVISUAL, PANTALLAS, PROYECTORES Y APARATOS QUE CONTRIBUYAN A LA PLANEACIÓN Y GESTIÓN ADMINISTRATIVA (REQUISICION)"/>
    <s v="MAYO"/>
    <m/>
    <m/>
    <m/>
    <m/>
    <n v="50000"/>
    <m/>
    <m/>
    <m/>
    <m/>
    <m/>
    <m/>
    <m/>
    <n v="50000"/>
    <m/>
    <n v="45"/>
  </r>
  <r>
    <s v="3111116081311O01E01310C04A01G911234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2"/>
    <n v="2341"/>
    <s v="COMBUSTIBLES, LUBRICANTES, ADITIVOS, CARBÓN Y SUS DERIVADOS ADQUIRIDOS COMO MATERIA PRIMA"/>
    <n v="110125"/>
    <n v="50000"/>
    <n v="-49500"/>
    <n v="500"/>
    <s v="COMBUSTIBLE PARA CAMIONETA TIPO SUV. (Centralizada)"/>
    <s v="ABRIL"/>
    <m/>
    <m/>
    <m/>
    <n v="500"/>
    <m/>
    <m/>
    <m/>
    <m/>
    <m/>
    <m/>
    <m/>
    <m/>
    <n v="500"/>
    <m/>
    <n v="45"/>
  </r>
  <r>
    <s v="3111116081311O01E01310C04A01G911345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3"/>
    <n v="3451"/>
    <s v="SEGURO DE BIENES PATRIMONIALES"/>
    <n v="110125"/>
    <n v="30000"/>
    <n v="-29500"/>
    <n v="500"/>
    <s v="SEGURO PARA CAMIONETA TIPO SUV (CENTRALIZADA)"/>
    <s v="ABRIL"/>
    <m/>
    <m/>
    <m/>
    <n v="500"/>
    <m/>
    <m/>
    <m/>
    <m/>
    <m/>
    <m/>
    <m/>
    <m/>
    <n v="500"/>
    <m/>
    <n v="45"/>
  </r>
  <r>
    <s v="3111119076131O17E17732C07A03P9113611110125993"/>
    <n v="31111"/>
    <s v="19"/>
    <s v="OFICINA EJECUTIVA DE PRESIDENCIA "/>
    <s v="32C07A03"/>
    <s v="32"/>
    <x v="6"/>
    <s v="C"/>
    <s v="07"/>
    <x v="83"/>
    <s v="A"/>
    <s v="03"/>
    <s v="Difusión y promoción  de los programas de vivienda que están aprobados por el municipio"/>
    <s v="6"/>
    <s v="131"/>
    <s v="O17"/>
    <s v="E177"/>
    <m/>
    <s v="1907"/>
    <s v="AGENCIA MUNICIPAL DE VIVIENDA "/>
    <s v="P"/>
    <s v="91"/>
    <n v="1"/>
    <s v="3"/>
    <n v="3611"/>
    <s v="DIFUSIÓN POR RADIO, TELEVISIÓN Y OTROS MEDIOS DE MENSAJES SOBRE PROGRAMAS Y ACTIVIDADES GUBERNAMENTALES"/>
    <n v="110125"/>
    <n v="800000"/>
    <n v="-400000"/>
    <n v="400000"/>
    <s v="Cobertura de servicio de difusión para los programas de la Agencia Municipal de Vivienda"/>
    <s v="FEBRERO, MAYO , JULIO Y OCTUBRE"/>
    <m/>
    <n v="100000"/>
    <m/>
    <m/>
    <n v="100000"/>
    <m/>
    <n v="100000"/>
    <m/>
    <m/>
    <n v="100000"/>
    <m/>
    <m/>
    <n v="400000"/>
    <m/>
    <n v="45"/>
  </r>
  <r>
    <s v="3111116081311O01E01310C04A02G9112211110125993"/>
    <n v="31111"/>
    <s v="16"/>
    <s v="COORDINACIÓN GENERAL DE DESARROLLO ECONÓMICO"/>
    <s v="10C04A02"/>
    <s v="10"/>
    <x v="26"/>
    <s v="C"/>
    <s v="04"/>
    <x v="127"/>
    <s v="A"/>
    <s v="02"/>
    <s v="Reuniones con empresarios, asociaciones, instituciones, emprendedores del sector economico y de gobierno que contribuya al cumplimimiento de los objetivos"/>
    <s v="1"/>
    <s v="311"/>
    <s v="O01"/>
    <s v="E013"/>
    <m/>
    <s v="1608"/>
    <s v="ENLACE ADMINISTRATIVO DE COORDINACIÓN GENERAL DE DESARROLLO ECONÓMICO"/>
    <s v="G"/>
    <s v="91"/>
    <n v="1"/>
    <s v="2"/>
    <n v="2211"/>
    <s v="PRODUCTOS ALIMENTICIOS PARA PERSONAS"/>
    <n v="110125"/>
    <n v="138984.76999999999"/>
    <m/>
    <n v="138984.76999999999"/>
    <s v="INSUMOS PARA LA REALIZACIÓN DE COFFE BREAK EN REUNIONES DE TRABAJO CON SECTORES ECONÓMICOS DEL MUNICIPIO (REQUISICIÓN)"/>
    <s v="MARZO-AGOSTO"/>
    <m/>
    <m/>
    <n v="81000"/>
    <m/>
    <m/>
    <m/>
    <m/>
    <n v="57984.77"/>
    <m/>
    <m/>
    <m/>
    <m/>
    <n v="138984.76999999999"/>
    <m/>
    <n v="45"/>
  </r>
  <r>
    <s v="3111116081311O01E01310C04A02G9125211110125993"/>
    <n v="31111"/>
    <s v="16"/>
    <s v="COORDINACIÓN GENERAL DE DESARROLLO ECONÓMICO"/>
    <s v="10C04A02"/>
    <s v="10"/>
    <x v="26"/>
    <s v="C"/>
    <s v="04"/>
    <x v="127"/>
    <s v="A"/>
    <s v="02"/>
    <s v="Reuniones con empresarios, asociaciones, instituciones, emprendedores del sector economico y de gobierno que contribuya al cumplimimiento de los objetivos"/>
    <s v="1"/>
    <s v="311"/>
    <s v="O01"/>
    <s v="E013"/>
    <m/>
    <s v="1608"/>
    <s v="ENLACE ADMINISTRATIVO DE COORDINACIÓN GENERAL DE DESARROLLO ECONÓMICO"/>
    <s v="G"/>
    <s v="91"/>
    <n v="2"/>
    <s v="5"/>
    <n v="5211"/>
    <s v="EQUIPOS Y APARATOS AUDIOVISUALES"/>
    <n v="110125"/>
    <n v="100000"/>
    <n v="-50000"/>
    <n v="50000"/>
    <s v="EQUIPO AUDIOVISUAL, PANTALLAS, PROYECTORES Y APARATOS QUE CONTRIBUYAN AL DESARROLLO DE LAS REUNIONES CON ALIADOS ESTRATEGICOS QUE IMPACTEN A LOS OBJETIVOS DE LA COORDINACIÓN (REQUISICION)"/>
    <s v="MARZO"/>
    <m/>
    <m/>
    <n v="50000"/>
    <m/>
    <m/>
    <m/>
    <m/>
    <m/>
    <m/>
    <m/>
    <m/>
    <m/>
    <n v="50000"/>
    <m/>
    <n v="45"/>
  </r>
  <r>
    <s v="3111117016131O17E17712C01A01P911375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751"/>
    <s v="VIÁTICOS EN EL PAÍS"/>
    <n v="110125"/>
    <n v="500000"/>
    <m/>
    <n v="500000"/>
    <s v="VIATICOS PRESIDENCIA (FONDO REVOLVENTE)"/>
    <s v="ENERO-DICIEMBRE "/>
    <n v="40000"/>
    <n v="40000"/>
    <n v="40000"/>
    <n v="40000"/>
    <n v="40000"/>
    <n v="40000"/>
    <n v="40000"/>
    <n v="40000"/>
    <n v="50000"/>
    <n v="50000"/>
    <n v="40000"/>
    <n v="40000"/>
    <n v="500000"/>
    <m/>
    <n v="45"/>
  </r>
  <r>
    <s v="3111117016131O17E17712C01A01P91111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31"/>
    <s v="SUELDO BASE"/>
    <n v="150125"/>
    <m/>
    <m/>
    <n v="7435757.7599999998"/>
    <m/>
    <s v="ENERO"/>
    <n v="7435757.7599999998"/>
    <m/>
    <m/>
    <m/>
    <m/>
    <m/>
    <m/>
    <m/>
    <m/>
    <m/>
    <m/>
    <m/>
    <n v="7435757.7599999998"/>
    <m/>
    <n v="45"/>
  </r>
  <r>
    <s v="3111117016131O17E17712C01A01P91111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31"/>
    <s v="SUELDO BASE"/>
    <n v="150125"/>
    <m/>
    <m/>
    <n v="1354165.03"/>
    <m/>
    <s v="ENERO"/>
    <n v="1354165.03"/>
    <m/>
    <m/>
    <m/>
    <m/>
    <m/>
    <m/>
    <m/>
    <m/>
    <m/>
    <m/>
    <m/>
    <n v="1354165.03"/>
    <m/>
    <n v="45"/>
  </r>
  <r>
    <s v="3111117016131O17E17712C01A01P91112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221"/>
    <s v="SUELDO PARA PERSONAL EVENTUAL"/>
    <n v="150125"/>
    <m/>
    <m/>
    <n v="6438120"/>
    <m/>
    <s v="ENERO"/>
    <n v="6438120"/>
    <m/>
    <m/>
    <m/>
    <m/>
    <m/>
    <m/>
    <m/>
    <m/>
    <m/>
    <m/>
    <m/>
    <n v="6438120"/>
    <m/>
    <n v="45"/>
  </r>
  <r>
    <s v="3111117016131O17E17712C01A01P91113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11"/>
    <s v="PRIMAS POR AÑOS DE SERVICIOS EFECTIVOS PRESTADOS"/>
    <n v="150125"/>
    <m/>
    <m/>
    <n v="212984.16"/>
    <m/>
    <s v="ENERO"/>
    <n v="212984.16"/>
    <m/>
    <m/>
    <m/>
    <m/>
    <m/>
    <m/>
    <m/>
    <m/>
    <m/>
    <m/>
    <m/>
    <n v="212984.16"/>
    <m/>
    <n v="45"/>
  </r>
  <r>
    <s v="3111117016131O17E17712C01A01P91113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21"/>
    <s v="PRIMAS DE VACACIONES, DOMINICAL Y GRATIFICACIÓN DE FIN DE AÑO"/>
    <n v="150125"/>
    <m/>
    <m/>
    <n v="1136018.56"/>
    <m/>
    <s v="ENERO"/>
    <n v="1136018.56"/>
    <m/>
    <m/>
    <m/>
    <m/>
    <m/>
    <m/>
    <m/>
    <m/>
    <m/>
    <m/>
    <m/>
    <n v="1136018.56"/>
    <m/>
    <n v="45"/>
  </r>
  <r>
    <s v="3111117016131O17E17712C01A01P91113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21"/>
    <s v="PRIMAS DE VACACIONES, DOMINICAL Y GRATIFICACIÓN DE FIN DE AÑO"/>
    <n v="150125"/>
    <m/>
    <m/>
    <n v="847416.67"/>
    <m/>
    <s v="ENERO"/>
    <n v="847416.67"/>
    <m/>
    <m/>
    <m/>
    <m/>
    <m/>
    <m/>
    <m/>
    <m/>
    <m/>
    <m/>
    <m/>
    <n v="847416.67"/>
    <m/>
    <n v="45"/>
  </r>
  <r>
    <s v="3111117016131O17E17712C01A01P91114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11"/>
    <s v="APORTACIONES DE SEGURIDAD SOCIAL"/>
    <n v="150125"/>
    <m/>
    <m/>
    <n v="1784581.92"/>
    <m/>
    <s v="ENERO"/>
    <n v="1784581.92"/>
    <m/>
    <m/>
    <m/>
    <m/>
    <m/>
    <m/>
    <m/>
    <m/>
    <m/>
    <m/>
    <m/>
    <n v="1784581.92"/>
    <m/>
    <n v="45"/>
  </r>
  <r>
    <s v="3111117016131O17E17712C01A01P91114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11"/>
    <s v="APORTACIONES DE SEGURIDAD SOCIAL"/>
    <n v="150125"/>
    <m/>
    <m/>
    <n v="1464336"/>
    <m/>
    <s v="ENERO"/>
    <n v="1464336"/>
    <m/>
    <m/>
    <m/>
    <m/>
    <m/>
    <m/>
    <m/>
    <m/>
    <m/>
    <m/>
    <m/>
    <n v="1464336"/>
    <m/>
    <n v="45"/>
  </r>
  <r>
    <s v="3111117016131O17E17712C01A01P91114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21"/>
    <s v="APORTACIONES A FONDOS DE VIVIENDA"/>
    <n v="150125"/>
    <m/>
    <m/>
    <n v="223072.80000000002"/>
    <m/>
    <s v="ENERO"/>
    <n v="223072.80000000002"/>
    <m/>
    <m/>
    <m/>
    <m/>
    <m/>
    <m/>
    <m/>
    <m/>
    <m/>
    <m/>
    <m/>
    <n v="223072.80000000002"/>
    <m/>
    <n v="45"/>
  </r>
  <r>
    <s v="3111117016131O17E17712C01A01P91114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21"/>
    <s v="APORTACIONES A FONDOS DE VIVIENDA"/>
    <n v="150125"/>
    <m/>
    <m/>
    <n v="183042"/>
    <m/>
    <s v="ENERO"/>
    <n v="183042"/>
    <m/>
    <m/>
    <m/>
    <m/>
    <m/>
    <m/>
    <m/>
    <m/>
    <m/>
    <m/>
    <m/>
    <n v="183042"/>
    <m/>
    <n v="45"/>
  </r>
  <r>
    <s v="3111117016131O17E17712C01A01P91114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31"/>
    <s v="APORTACIONES AL SISTEMA PARA EL RETIRO"/>
    <n v="150125"/>
    <m/>
    <m/>
    <n v="148715.04"/>
    <m/>
    <s v="ENERO"/>
    <n v="148715.04"/>
    <m/>
    <m/>
    <m/>
    <m/>
    <m/>
    <m/>
    <m/>
    <m/>
    <m/>
    <m/>
    <m/>
    <n v="148715.04"/>
    <m/>
    <n v="45"/>
  </r>
  <r>
    <s v="3111117016131O17E17712C01A01P91114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31"/>
    <s v="APORTACIONES AL SISTEMA PARA EL RETIRO"/>
    <n v="150125"/>
    <m/>
    <m/>
    <n v="122028"/>
    <m/>
    <s v="ENERO"/>
    <n v="122028"/>
    <m/>
    <m/>
    <m/>
    <m/>
    <m/>
    <m/>
    <m/>
    <m/>
    <m/>
    <m/>
    <m/>
    <n v="122028"/>
    <m/>
    <n v="45"/>
  </r>
  <r>
    <s v="3111117016131O17E17712C01A01P91111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11"/>
    <s v="DIETAS"/>
    <n v="150125"/>
    <m/>
    <m/>
    <n v="1152549.1199999999"/>
    <m/>
    <s v="ENERO"/>
    <n v="1152549.1199999999"/>
    <m/>
    <m/>
    <m/>
    <m/>
    <m/>
    <m/>
    <m/>
    <m/>
    <m/>
    <m/>
    <m/>
    <n v="1152549.1199999999"/>
    <m/>
    <n v="45"/>
  </r>
  <r>
    <s v="3111117016131O17E17712C01A01P91111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31"/>
    <s v="SUELDO BASE"/>
    <n v="150125"/>
    <m/>
    <m/>
    <n v="1354165.03"/>
    <m/>
    <s v="ENERO"/>
    <n v="1354165.03"/>
    <m/>
    <m/>
    <m/>
    <m/>
    <m/>
    <m/>
    <m/>
    <m/>
    <m/>
    <m/>
    <m/>
    <n v="1354165.03"/>
    <m/>
    <n v="45"/>
  </r>
  <r>
    <s v="3111117016131O17E17712C01A01P91113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21"/>
    <s v="PRIMAS DE VACACIONES, DOMINICAL Y GRATIFICACIÓN DE FIN DE AÑO"/>
    <n v="150125"/>
    <m/>
    <m/>
    <n v="176083.89"/>
    <m/>
    <s v="ENERO"/>
    <n v="176083.89"/>
    <m/>
    <m/>
    <m/>
    <m/>
    <m/>
    <m/>
    <m/>
    <m/>
    <m/>
    <m/>
    <m/>
    <n v="176083.89"/>
    <m/>
    <n v="45"/>
  </r>
  <r>
    <s v="3111117016131O17E17712C01A01P91114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11"/>
    <s v="APORTACIONES DE SEGURIDAD SOCIAL"/>
    <n v="150125"/>
    <m/>
    <m/>
    <n v="276611.76"/>
    <m/>
    <s v="ENERO"/>
    <n v="276611.76"/>
    <m/>
    <m/>
    <m/>
    <m/>
    <m/>
    <m/>
    <m/>
    <m/>
    <m/>
    <m/>
    <m/>
    <n v="276611.76"/>
    <m/>
    <n v="45"/>
  </r>
  <r>
    <s v="3111117016131O17E17712C01A01P91114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21"/>
    <s v="APORTACIONES A FONDOS DE VIVIENDA"/>
    <n v="150125"/>
    <m/>
    <m/>
    <n v="34576.559999999998"/>
    <m/>
    <s v="ENERO"/>
    <n v="34576.559999999998"/>
    <m/>
    <m/>
    <m/>
    <m/>
    <m/>
    <m/>
    <m/>
    <m/>
    <m/>
    <m/>
    <m/>
    <n v="34576.559999999998"/>
    <m/>
    <n v="45"/>
  </r>
  <r>
    <s v="3111117016131O17E17712C01A01P91114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31"/>
    <s v="APORTACIONES AL SISTEMA PARA EL RETIRO"/>
    <n v="150125"/>
    <m/>
    <m/>
    <n v="23051.040000000001"/>
    <m/>
    <s v="ENERO"/>
    <n v="23051.040000000001"/>
    <m/>
    <m/>
    <m/>
    <m/>
    <m/>
    <m/>
    <m/>
    <m/>
    <m/>
    <m/>
    <m/>
    <n v="23051.040000000001"/>
    <m/>
    <n v="45"/>
  </r>
  <r>
    <s v="3111117016131O17E17712C01A01P91122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2"/>
    <n v="2211"/>
    <s v="PRODUCTOS ALIMENTICIOS PARA PERSONAS"/>
    <n v="110125"/>
    <n v="443161.63"/>
    <m/>
    <n v="443161.63"/>
    <s v="CONSUMO DE ALIMENTOS PARA PERSONAL OPERATIVO DEL AREA DE PRESIDENCIA, REUNION OPERATIVA Y PORTE DE ACTIVIDADES (FONDO REVOLVENTE)"/>
    <s v="ENERO-DICIEMBRE "/>
    <n v="30000"/>
    <n v="30000"/>
    <n v="30000"/>
    <n v="30000"/>
    <n v="30000"/>
    <n v="30000"/>
    <n v="30000"/>
    <n v="33161.629999999997"/>
    <n v="35000"/>
    <n v="35000"/>
    <n v="65000"/>
    <n v="65000"/>
    <n v="443161.63"/>
    <m/>
    <n v="45"/>
  </r>
  <r>
    <s v="3111117016131O17E17712C01A01P91135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511"/>
    <s v="CONSERVACIÓN Y MANTENIMIENTO MENOR DE INMUEBLES"/>
    <n v="110125"/>
    <n v="420000"/>
    <n v="-419500"/>
    <n v="500"/>
    <s v="REPARACIONES DE PREVENCION DEL AREA (FONDO REVOLVENTE)"/>
    <s v="ENERO"/>
    <n v="500"/>
    <m/>
    <m/>
    <m/>
    <m/>
    <m/>
    <m/>
    <m/>
    <m/>
    <m/>
    <m/>
    <m/>
    <n v="500"/>
    <m/>
    <n v="45"/>
  </r>
  <r>
    <s v="3111117016131O17E17712C01A01P91137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711"/>
    <s v="PASAJES AÉREOS"/>
    <n v="110125"/>
    <n v="150000"/>
    <m/>
    <n v="150000"/>
    <s v="VIATICOS DEL AREA (FONDO REVOLVENTE)"/>
    <s v="ENERO-DICIEMBRE "/>
    <n v="10000"/>
    <n v="10000"/>
    <n v="10000"/>
    <n v="10000"/>
    <n v="10000"/>
    <n v="10000"/>
    <n v="10000"/>
    <n v="10000"/>
    <n v="10000"/>
    <n v="10000"/>
    <n v="25000"/>
    <n v="25000"/>
    <n v="150000"/>
    <m/>
    <n v="45"/>
  </r>
  <r>
    <s v="3111117016131O17E17712C01A01P911355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551"/>
    <s v="REPARACIÓN Y MANTENIMIENTO DE EQUIPO DE TRANSPORTE"/>
    <n v="110125"/>
    <n v="100000"/>
    <n v="-99500"/>
    <n v="500"/>
    <s v="REPARACION DE VEHICULOS OFICIALES (FONDO REVOLVENTE)"/>
    <s v="ENERO"/>
    <n v="500"/>
    <m/>
    <m/>
    <m/>
    <m/>
    <m/>
    <m/>
    <m/>
    <m/>
    <m/>
    <m/>
    <m/>
    <n v="500"/>
    <m/>
    <n v="45"/>
  </r>
  <r>
    <s v="3111117016131O17E17712C01A01P91121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2"/>
    <n v="2111"/>
    <s v="MATERIALES, ÚTILES Y EQUIPOS MENORES DE OFICINA"/>
    <n v="110125"/>
    <n v="50000"/>
    <m/>
    <n v="50000"/>
    <s v="COMPRA DE INSUMOS DE PAPELERIA (FONDO REVOLVENTE)"/>
    <s v="ENERO-DICIEMBRE "/>
    <n v="5000"/>
    <n v="5000"/>
    <n v="4000"/>
    <n v="4000"/>
    <n v="4000"/>
    <n v="4000"/>
    <n v="4000"/>
    <n v="4000"/>
    <n v="4000"/>
    <n v="4000"/>
    <n v="4000"/>
    <n v="4000"/>
    <n v="50000"/>
    <m/>
    <n v="45"/>
  </r>
  <r>
    <s v="3111117016131O17E17712C01A01P911353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531"/>
    <s v="INSTALACIÓN, REPARACIÓN Y MANTENIMIENTO DE EQUIPO DE CÓMPUTO Y TECNOLOGÍA DE LA INFORMACIÓN"/>
    <n v="110125"/>
    <n v="50000"/>
    <n v="-49500"/>
    <n v="500"/>
    <s v="SERVICIO DE MANTENIMIENTO DE SOFWAR Y HARDWARE (FONDO REVOLVENTE)"/>
    <s v="ENERO"/>
    <n v="500"/>
    <m/>
    <m/>
    <m/>
    <m/>
    <m/>
    <m/>
    <m/>
    <m/>
    <m/>
    <m/>
    <m/>
    <n v="500"/>
    <m/>
    <n v="45"/>
  </r>
  <r>
    <s v="3111117016131O17E17712C01A01P911253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2"/>
    <n v="2531"/>
    <s v="MEDICINAS Y PRODUCTOS FARMACÉUTICOS"/>
    <n v="110125"/>
    <n v="20000"/>
    <m/>
    <n v="20000"/>
    <s v="COMPRA DE MEDICAMENTOS PARA BOTIQUIN DEL AREA (FONDO REVOLVETE)"/>
    <s v="ENERO-DICIEMBRE "/>
    <n v="2000"/>
    <n v="1000"/>
    <n v="1000"/>
    <n v="1000"/>
    <n v="1000"/>
    <n v="2000"/>
    <n v="2000"/>
    <n v="2000"/>
    <n v="2000"/>
    <n v="2000"/>
    <n v="2000"/>
    <n v="2000"/>
    <n v="20000"/>
    <m/>
    <n v="45"/>
  </r>
  <r>
    <s v="3111117016131O17E17712C01A01P911318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181"/>
    <s v="SERVICIOS POSTALES Y TELEGRÁFICOS"/>
    <n v="110125"/>
    <n v="10000"/>
    <m/>
    <n v="10000"/>
    <s v="SERVICIO DE PAQUETERIA PARA ENVIO DE DOCUMENTACION (FONDO REVOLVENTE)"/>
    <s v="ENERO, FEBRERO, MAYO, JUNIO, JULIO, AGOSTO, SEPTIEMBRE, OCTUBRE, NOVIEMBRE, DICIEMBRE "/>
    <n v="1000"/>
    <n v="1000"/>
    <m/>
    <m/>
    <n v="1000"/>
    <n v="1000"/>
    <n v="1000"/>
    <n v="1000"/>
    <n v="1000"/>
    <n v="1000"/>
    <n v="1000"/>
    <n v="1000"/>
    <n v="10000"/>
    <m/>
    <n v="45"/>
  </r>
  <r>
    <s v="3111117016131O17E17712C01A02P9125111110125993"/>
    <n v="31111"/>
    <s v="17"/>
    <s v="SECRETARIA PARTICULAR"/>
    <s v="12C01A02"/>
    <s v="12"/>
    <x v="31"/>
    <s v="C"/>
    <s v="01"/>
    <x v="128"/>
    <s v="A"/>
    <s v="02"/>
    <s v="Atención y seguimiento de la correspondencia que se recibe por oficialía de partes de la Presidencia Municipal"/>
    <s v="6"/>
    <s v="131"/>
    <s v="O17"/>
    <s v="E177"/>
    <m/>
    <s v="1701"/>
    <s v="ENLACE ADMINISTRATIVO DE SECRETARÍA PARTICULAR "/>
    <s v="P"/>
    <s v="91"/>
    <n v="2"/>
    <s v="5"/>
    <n v="5111"/>
    <s v="MUEBLES DE OFICINA Y ESTANTERÍA"/>
    <n v="110125"/>
    <n v="160000"/>
    <n v="-80000"/>
    <n v="80000"/>
    <s v="COMPRA DE BIENES MUEBLES"/>
    <s v="ENERO-DICIEMBRE "/>
    <n v="6666.74"/>
    <n v="6666.66"/>
    <n v="6666.66"/>
    <n v="6666.66"/>
    <n v="6666.66"/>
    <n v="6666.66"/>
    <n v="6666.66"/>
    <n v="6666.66"/>
    <n v="6666.66"/>
    <n v="6666.66"/>
    <n v="6666.66"/>
    <n v="6666.66"/>
    <n v="80000.000000000015"/>
    <m/>
    <n v="45"/>
  </r>
  <r>
    <s v="3111117016131O17E17712C01A02P9113851110125993"/>
    <n v="31111"/>
    <s v="17"/>
    <s v="SECRETARIA PARTICULAR"/>
    <s v="12C01A02"/>
    <s v="12"/>
    <x v="31"/>
    <s v="C"/>
    <s v="01"/>
    <x v="128"/>
    <s v="A"/>
    <s v="02"/>
    <s v="Atención y seguimiento de la correspondencia que se recibe por oficialía de partes de la Presidencia Municipal"/>
    <s v="6"/>
    <s v="131"/>
    <s v="O17"/>
    <s v="E177"/>
    <m/>
    <s v="1701"/>
    <s v="ENLACE ADMINISTRATIVO DE SECRETARÍA PARTICULAR "/>
    <s v="P"/>
    <s v="91"/>
    <n v="1"/>
    <s v="3"/>
    <n v="3851"/>
    <s v="GASTOS DE REPRESENTACIÓN"/>
    <n v="110125"/>
    <n v="150000"/>
    <m/>
    <n v="150000"/>
    <s v="GASTOS DE COBERTURA DE EVENTOS EN REPRESENTACION (FONDO REVOLVENTE)"/>
    <s v="ENERO-DICIEMBRE "/>
    <n v="10000"/>
    <n v="10000"/>
    <n v="10000"/>
    <n v="10000"/>
    <n v="10000"/>
    <n v="10000"/>
    <n v="10000"/>
    <n v="10000"/>
    <n v="10000"/>
    <n v="10000"/>
    <n v="25000"/>
    <n v="25000"/>
    <n v="150000"/>
    <m/>
    <n v="45"/>
  </r>
  <r>
    <s v="3111117016131O17E17712C01A02P9125151110125993"/>
    <n v="31111"/>
    <s v="17"/>
    <s v="SECRETARIA PARTICULAR"/>
    <s v="12C01A02"/>
    <s v="12"/>
    <x v="31"/>
    <s v="C"/>
    <s v="01"/>
    <x v="128"/>
    <s v="A"/>
    <s v="02"/>
    <s v="Atención y seguimiento de la correspondencia que se recibe por oficialía de partes de la Presidencia Municipal"/>
    <s v="6"/>
    <s v="131"/>
    <s v="O17"/>
    <s v="E177"/>
    <m/>
    <s v="1701"/>
    <s v="ENLACE ADMINISTRATIVO DE SECRETARÍA PARTICULAR "/>
    <s v="P"/>
    <s v="91"/>
    <n v="2"/>
    <s v="5"/>
    <n v="5151"/>
    <s v="EQUIPO DE CÓMPUTO Y DE TECNOLOGÍAS DE LA INFORMACIÓN"/>
    <n v="110125"/>
    <n v="150000"/>
    <n v="-75000"/>
    <n v="75000"/>
    <s v="COMPRA DE LAPTOPS (FONDO REVOLVENTE)"/>
    <s v="ENERO-DICIEMBRE "/>
    <n v="5000"/>
    <n v="5000"/>
    <n v="5000"/>
    <n v="5000"/>
    <n v="5000"/>
    <n v="5000"/>
    <n v="5000"/>
    <n v="5000"/>
    <n v="5000"/>
    <n v="5000"/>
    <n v="12500"/>
    <n v="12500"/>
    <n v="75000"/>
    <m/>
    <n v="45"/>
  </r>
  <r>
    <s v="3111117036131O17E17712C01A02P911211111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2"/>
    <n v="2111"/>
    <s v="MATERIALES, ÚTILES Y EQUIPOS MENORES DE OFICINA"/>
    <n v="110125"/>
    <n v="10000"/>
    <n v="-9500"/>
    <n v="500"/>
    <s v="HOJAS TAMAÑO CARTA Y PLUMAS (FONDO REVOLVENTE)"/>
    <s v="ENERO"/>
    <n v="500"/>
    <m/>
    <m/>
    <m/>
    <m/>
    <m/>
    <m/>
    <m/>
    <m/>
    <m/>
    <m/>
    <m/>
    <n v="500"/>
    <m/>
    <n v="45"/>
  </r>
  <r>
    <s v="3111117036131O17E17712C01A02P911113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131"/>
    <s v="SUELDO BASE"/>
    <n v="150125"/>
    <m/>
    <m/>
    <n v="4083501.84"/>
    <m/>
    <s v="ENERO"/>
    <n v="4083501.84"/>
    <m/>
    <m/>
    <m/>
    <m/>
    <m/>
    <m/>
    <m/>
    <m/>
    <m/>
    <m/>
    <m/>
    <n v="4083501.84"/>
    <m/>
    <n v="45"/>
  </r>
  <r>
    <s v="3111117036131O17E17712C01A02P91112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221"/>
    <s v="SUELDO PARA PERSONAL EVENTUAL"/>
    <n v="150125"/>
    <m/>
    <m/>
    <n v="3470664"/>
    <m/>
    <s v="ENERO"/>
    <n v="3470664"/>
    <m/>
    <m/>
    <m/>
    <m/>
    <m/>
    <m/>
    <m/>
    <m/>
    <m/>
    <m/>
    <m/>
    <n v="3470664"/>
    <m/>
    <n v="45"/>
  </r>
  <r>
    <s v="3111117036131O17E17712C01A02P911131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311"/>
    <s v="PRIMAS POR AÑOS DE SERVICIOS EFECTIVOS PRESTADOS"/>
    <n v="150125"/>
    <m/>
    <m/>
    <n v="204968.64"/>
    <m/>
    <s v="ENERO"/>
    <n v="204968.64"/>
    <m/>
    <m/>
    <m/>
    <m/>
    <m/>
    <m/>
    <m/>
    <m/>
    <m/>
    <m/>
    <m/>
    <n v="204968.64"/>
    <m/>
    <n v="45"/>
  </r>
  <r>
    <s v="3111117036131O17E17712C01A02P91113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321"/>
    <s v="PRIMAS DE VACACIONES, DOMINICAL Y GRATIFICACIÓN DE FIN DE AÑO"/>
    <n v="150125"/>
    <m/>
    <m/>
    <n v="623868.34"/>
    <m/>
    <s v="ENERO"/>
    <n v="623868.34"/>
    <m/>
    <m/>
    <m/>
    <m/>
    <m/>
    <m/>
    <m/>
    <m/>
    <m/>
    <m/>
    <m/>
    <n v="623868.34"/>
    <m/>
    <n v="45"/>
  </r>
  <r>
    <s v="3111117036131O17E17712C01A02P91113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321"/>
    <s v="PRIMAS DE VACACIONES, DOMINICAL Y GRATIFICACIÓN DE FIN DE AÑO"/>
    <n v="150125"/>
    <m/>
    <m/>
    <n v="372000"/>
    <m/>
    <s v="ENERO"/>
    <n v="372000"/>
    <m/>
    <m/>
    <m/>
    <m/>
    <m/>
    <m/>
    <m/>
    <m/>
    <m/>
    <m/>
    <m/>
    <n v="372000"/>
    <m/>
    <n v="45"/>
  </r>
  <r>
    <s v="3111117036131O17E17712C01A02P911141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11"/>
    <s v="APORTACIONES DE SEGURIDAD SOCIAL"/>
    <n v="150125"/>
    <m/>
    <m/>
    <n v="980040.48"/>
    <m/>
    <s v="ENERO"/>
    <n v="980040.48"/>
    <m/>
    <m/>
    <m/>
    <m/>
    <m/>
    <m/>
    <m/>
    <m/>
    <m/>
    <m/>
    <m/>
    <n v="980040.48"/>
    <m/>
    <n v="45"/>
  </r>
  <r>
    <s v="3111117036131O17E17712C01A02P911141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11"/>
    <s v="APORTACIONES DE SEGURIDAD SOCIAL"/>
    <n v="150125"/>
    <m/>
    <m/>
    <n v="642816"/>
    <m/>
    <s v="ENERO"/>
    <n v="642816"/>
    <m/>
    <m/>
    <m/>
    <m/>
    <m/>
    <m/>
    <m/>
    <m/>
    <m/>
    <m/>
    <m/>
    <n v="642816"/>
    <m/>
    <n v="45"/>
  </r>
  <r>
    <s v="3111117036131O17E17712C01A02P91114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21"/>
    <s v="APORTACIONES A FONDOS DE VIVIENDA"/>
    <n v="150125"/>
    <m/>
    <m/>
    <n v="122505.12"/>
    <m/>
    <s v="ENERO"/>
    <n v="122505.12"/>
    <m/>
    <m/>
    <m/>
    <m/>
    <m/>
    <m/>
    <m/>
    <m/>
    <m/>
    <m/>
    <m/>
    <n v="122505.12"/>
    <m/>
    <n v="45"/>
  </r>
  <r>
    <s v="3111117036131O17E17712C01A02P91114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21"/>
    <s v="APORTACIONES A FONDOS DE VIVIENDA"/>
    <n v="150125"/>
    <m/>
    <m/>
    <n v="80352"/>
    <m/>
    <s v="ENERO"/>
    <n v="80352"/>
    <m/>
    <m/>
    <m/>
    <m/>
    <m/>
    <m/>
    <m/>
    <m/>
    <m/>
    <m/>
    <m/>
    <n v="80352"/>
    <m/>
    <n v="45"/>
  </r>
  <r>
    <s v="3111117036131O17E17712C01A02P911143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31"/>
    <s v="APORTACIONES AL SISTEMA PARA EL RETIRO"/>
    <n v="150125"/>
    <m/>
    <m/>
    <n v="81670.080000000002"/>
    <m/>
    <s v="ENERO"/>
    <n v="81670.080000000002"/>
    <m/>
    <m/>
    <m/>
    <m/>
    <m/>
    <m/>
    <m/>
    <m/>
    <m/>
    <m/>
    <m/>
    <n v="81670.080000000002"/>
    <m/>
    <n v="45"/>
  </r>
  <r>
    <s v="3111117036131O17E17712C01A02P911143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31"/>
    <s v="APORTACIONES AL SISTEMA PARA EL RETIRO"/>
    <n v="150125"/>
    <m/>
    <m/>
    <n v="53568"/>
    <m/>
    <s v="ENERO"/>
    <n v="53568"/>
    <m/>
    <m/>
    <m/>
    <m/>
    <m/>
    <m/>
    <m/>
    <m/>
    <m/>
    <m/>
    <m/>
    <n v="53568"/>
    <m/>
    <n v="45"/>
  </r>
  <r>
    <s v="3111117036131O17E17712C02A01P912564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2"/>
    <s v="5"/>
    <n v="5641"/>
    <s v="SISTEMAS DE AIRE ACONDICIONADO, CALEFACCIÓN Y DE REFRIGERACIÓN INDUSTRIAL Y COMERCIAL"/>
    <n v="110125"/>
    <n v="200000"/>
    <n v="-100000"/>
    <n v="100000"/>
    <s v="COMPRA DE AIRE ACONDICIONADO (FONDO REVOLVENTE)"/>
    <s v="ENERO-DICIEMBRE "/>
    <n v="8333.3700000000008"/>
    <n v="8333.33"/>
    <n v="8333.33"/>
    <n v="8333.33"/>
    <n v="8333.33"/>
    <n v="8333.33"/>
    <n v="8333.33"/>
    <n v="8333.33"/>
    <n v="8333.33"/>
    <n v="8333.33"/>
    <n v="8333.33"/>
    <n v="8333.33"/>
    <n v="100000.00000000001"/>
    <m/>
    <n v="45"/>
  </r>
  <r>
    <s v="3111117036131O17E17712C02A01P911211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11"/>
    <s v="MATERIALES, ÚTILES Y EQUIPOS MENORES DE OFICINA"/>
    <n v="110125"/>
    <n v="100000"/>
    <n v="-99500"/>
    <n v="500"/>
    <s v="MATERIALES, UTILES Y EQUIPOS MENORES DE OFICINA (FONDO REVOLVENTE)"/>
    <s v="ENERO"/>
    <n v="500"/>
    <m/>
    <m/>
    <m/>
    <m/>
    <m/>
    <m/>
    <m/>
    <m/>
    <m/>
    <m/>
    <m/>
    <n v="500"/>
    <m/>
    <n v="45"/>
  </r>
  <r>
    <s v="3111117036131O17E17712C02A01P911216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61"/>
    <s v="MATERIAL DE LIMPIEZA"/>
    <n v="110125"/>
    <n v="100000"/>
    <n v="-99500"/>
    <n v="500"/>
    <s v="COMPRAS DE INSUMOS DE LIMPIEZA (FONDO REVOLVENTE"/>
    <s v="ENERO"/>
    <n v="500"/>
    <m/>
    <m/>
    <m/>
    <m/>
    <m/>
    <m/>
    <m/>
    <m/>
    <m/>
    <m/>
    <m/>
    <n v="500"/>
    <m/>
    <n v="45"/>
  </r>
  <r>
    <s v="3111117036131O17E17712C02A01P911261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611"/>
    <s v="COMBUSTIBLES, LUBRICANTES Y ADITIVOS"/>
    <n v="110125"/>
    <n v="100000"/>
    <m/>
    <n v="100000"/>
    <s v="SUMINISTRO DE GASOLINA PARA CUBRIR DIFERENTES EVENTOS (FONDO REVOLVENTE)"/>
    <s v="ENERO, FEBRERO, MAYO, JUNIO, JULIO, AGOSTO, SEPTIEMBRE, OCTUBRE, NOVIEMBRE, DICIEMBRE "/>
    <n v="10000"/>
    <n v="10000"/>
    <m/>
    <m/>
    <n v="10000"/>
    <n v="10000"/>
    <n v="10000"/>
    <n v="10000"/>
    <n v="10000"/>
    <n v="10000"/>
    <n v="10000"/>
    <n v="10000"/>
    <n v="100000"/>
    <m/>
    <n v="45"/>
  </r>
  <r>
    <s v="3111117036131O17E17712C02A01P912515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2"/>
    <s v="5"/>
    <n v="5151"/>
    <s v="EQUIPO DE CÓMPUTO Y DE TECNOLOGÍAS DE LA INFORMACIÓN"/>
    <n v="110125"/>
    <n v="100000"/>
    <n v="-50000"/>
    <n v="50000"/>
    <s v="COMPRA DE COMPUTADORAS Y LAPTOPS (FONDO REVOLVENTE)"/>
    <s v="ENERO, FEBRERO, MAYO, JUNIO, JULIO, AGOSTO, SEPTIEMBRE, OCTUBRE, NOVIEMBRE, DICIEMBRE"/>
    <n v="5000"/>
    <n v="5000"/>
    <m/>
    <m/>
    <n v="5000"/>
    <n v="5000"/>
    <n v="5000"/>
    <n v="5000"/>
    <n v="5000"/>
    <n v="5000"/>
    <n v="5000"/>
    <n v="5000"/>
    <n v="50000"/>
    <m/>
    <n v="45"/>
  </r>
  <r>
    <s v="3111117036131O17E17712C02A01P911294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941"/>
    <s v="REFACCIONES Y ACCESORIOS MENORES DE EQUIPO DE CÓMPUTO Y TECNOLOGÍAS DE LA INFORMACIÓN"/>
    <n v="110125"/>
    <n v="20000"/>
    <m/>
    <n v="20000"/>
    <s v="COMPRA DE ACCESORIOS MENORES DE COMPUTO (FONDO REVOLVENTE)"/>
    <s v="ENERO-DICIEMBRE "/>
    <n v="2000"/>
    <n v="1000"/>
    <n v="1000"/>
    <n v="1000"/>
    <n v="1000"/>
    <n v="2000"/>
    <n v="2000"/>
    <n v="2000"/>
    <n v="2000"/>
    <n v="2000"/>
    <n v="2000"/>
    <n v="2000"/>
    <n v="20000"/>
    <m/>
    <n v="45"/>
  </r>
  <r>
    <s v="3111117036131O17E17712C02A01P911299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991"/>
    <s v="REFACCIONES Y ACCESORIOS MENORES OTROS BIENES MUEBLES"/>
    <n v="110125"/>
    <n v="15000"/>
    <n v="-14500"/>
    <n v="500"/>
    <s v="REPARACIONES MENORES DE MUEBLES DE OFICINA (FONDO REVOLVENTE)"/>
    <s v="ENERO"/>
    <n v="500"/>
    <m/>
    <m/>
    <m/>
    <m/>
    <m/>
    <m/>
    <m/>
    <m/>
    <m/>
    <m/>
    <m/>
    <n v="500"/>
    <m/>
    <n v="45"/>
  </r>
  <r>
    <s v="3111117036131O17E17712C02A01P911329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3"/>
    <n v="3291"/>
    <s v="OTROS ARRENDAMIENTOS"/>
    <n v="110125"/>
    <n v="15000"/>
    <n v="-14500"/>
    <n v="500"/>
    <s v="CUBRIR GASTOS DE EVENTOS NO CONTEMPLADOS (SILLAS, MESAS ETC) (FONDO REVOLVENTE)"/>
    <s v="ENERO"/>
    <n v="500"/>
    <m/>
    <m/>
    <m/>
    <m/>
    <m/>
    <m/>
    <m/>
    <m/>
    <m/>
    <m/>
    <m/>
    <n v="500"/>
    <m/>
    <n v="45"/>
  </r>
  <r>
    <s v="3111117036131O17E17712C02A01P911215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51"/>
    <s v="MATERIAL IMPRESO E INFORMACIÓN DIGITAL"/>
    <n v="110125"/>
    <n v="10000"/>
    <m/>
    <n v="10000"/>
    <s v="IMPRESIÓN DE INVITACIONES (FONDO REVOLVENTE)"/>
    <s v="ENERO, FEBRERO, MAYO, JUNIO, JULIO, AGOSTO, SEPTIEMBRE, OCTUBRE, NOVIEMBRE, DICIEMBRE "/>
    <n v="1000"/>
    <n v="1000"/>
    <m/>
    <m/>
    <n v="1000"/>
    <n v="1000"/>
    <n v="1000"/>
    <n v="1000"/>
    <n v="1000"/>
    <n v="1000"/>
    <n v="1000"/>
    <n v="1000"/>
    <n v="10000"/>
    <m/>
    <n v="45"/>
  </r>
  <r>
    <s v="3111119086131O17E17532C05A01P911336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361"/>
    <s v="SERVICIOS DE APOYO ADMINISTRATIVO, TRADUCCIÓN, FOTOCOPIADO E IMPRESIÓN"/>
    <n v="110125"/>
    <n v="10000"/>
    <m/>
    <n v="10000"/>
    <s v="Impresión de driptico y materales impresos de apoyo para la tramitación de pasaporte"/>
    <s v="ENERO A DICIEM BRE"/>
    <n v="833.37"/>
    <n v="833.33"/>
    <n v="833.33"/>
    <n v="833.33"/>
    <n v="833.33"/>
    <n v="833.33"/>
    <n v="833.33"/>
    <n v="833.33"/>
    <n v="833.33"/>
    <n v="833.33"/>
    <n v="833.33"/>
    <n v="833.33"/>
    <n v="10000"/>
    <m/>
    <n v="45"/>
  </r>
  <r>
    <s v="3111117036131O17E17712C02A01P911216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61"/>
    <s v="MATERIAL DE LIMPIEZA"/>
    <n v="110125"/>
    <n v="10000"/>
    <n v="-9500"/>
    <n v="500"/>
    <s v="PAPEL DE BAÑO, TOALLAS, FABULOSO, TRAPEADORES, ESCOBAS, BOLSAS PARA LA BASURA (FONDO REVOLVENTE)"/>
    <s v="ENERO"/>
    <n v="500"/>
    <m/>
    <m/>
    <m/>
    <m/>
    <m/>
    <m/>
    <m/>
    <m/>
    <m/>
    <m/>
    <m/>
    <n v="5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3000000"/>
    <m/>
    <n v="3000000"/>
    <s v="DIA MUNICIPAL DE LA TORTA AHOGADA (IRREDUCTIBLE)"/>
    <s v="SEPTIEMBRE "/>
    <m/>
    <m/>
    <m/>
    <m/>
    <m/>
    <m/>
    <m/>
    <m/>
    <n v="3000000"/>
    <m/>
    <m/>
    <m/>
    <n v="3000000"/>
    <m/>
    <n v="45"/>
  </r>
  <r>
    <s v="3111117026131O17E17712C02A02P911113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131"/>
    <s v="SUELDO BASE"/>
    <n v="150125"/>
    <m/>
    <m/>
    <n v="8530578"/>
    <m/>
    <s v="ENERO"/>
    <n v="8530578"/>
    <m/>
    <m/>
    <m/>
    <m/>
    <m/>
    <m/>
    <m/>
    <m/>
    <m/>
    <m/>
    <m/>
    <n v="8530578"/>
    <m/>
    <n v="45"/>
  </r>
  <r>
    <s v="3111117026131O17E17712C02A02P91112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211"/>
    <s v="HONORARIOS ASIMILABLES A SALARIOS"/>
    <n v="150125"/>
    <m/>
    <m/>
    <n v="67544.7"/>
    <m/>
    <s v="ENERO"/>
    <n v="67544.7"/>
    <m/>
    <m/>
    <m/>
    <m/>
    <m/>
    <m/>
    <m/>
    <m/>
    <m/>
    <m/>
    <m/>
    <n v="67544.7"/>
    <m/>
    <n v="45"/>
  </r>
  <r>
    <s v="3111117026131O17E17712C02A02P91112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221"/>
    <s v="SUELDO PARA PERSONAL EVENTUAL"/>
    <n v="150125"/>
    <m/>
    <m/>
    <n v="3131040"/>
    <m/>
    <s v="ENERO"/>
    <n v="3131040"/>
    <m/>
    <m/>
    <m/>
    <m/>
    <m/>
    <m/>
    <m/>
    <m/>
    <m/>
    <m/>
    <m/>
    <n v="3131040"/>
    <m/>
    <n v="45"/>
  </r>
  <r>
    <s v="3111117026131O17E17712C02A02P91113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311"/>
    <s v="PRIMAS POR AÑOS DE SERVICIOS EFECTIVOS PRESTADOS"/>
    <n v="150125"/>
    <m/>
    <m/>
    <n v="391616.16000000003"/>
    <m/>
    <s v="ENERO"/>
    <n v="391616.16000000003"/>
    <m/>
    <m/>
    <m/>
    <m/>
    <m/>
    <m/>
    <m/>
    <m/>
    <m/>
    <m/>
    <m/>
    <n v="391616.16000000003"/>
    <m/>
    <n v="45"/>
  </r>
  <r>
    <s v="3111117026131O17E17712C02A02P91113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321"/>
    <s v="PRIMAS DE VACACIONES, DOMINICAL Y GRATIFICACIÓN DE FIN DE AÑO"/>
    <n v="150125"/>
    <m/>
    <m/>
    <n v="1303282.77"/>
    <m/>
    <s v="ENERO"/>
    <n v="1303282.77"/>
    <m/>
    <m/>
    <m/>
    <m/>
    <m/>
    <m/>
    <m/>
    <m/>
    <m/>
    <m/>
    <m/>
    <n v="1303282.77"/>
    <m/>
    <n v="45"/>
  </r>
  <r>
    <s v="3111117026131O17E17712C02A02P91113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321"/>
    <s v="PRIMAS DE VACACIONES, DOMINICAL Y GRATIFICACIÓN DE FIN DE AÑO"/>
    <n v="150125"/>
    <m/>
    <m/>
    <n v="412500"/>
    <m/>
    <s v="ENERO"/>
    <n v="412500"/>
    <m/>
    <m/>
    <m/>
    <m/>
    <m/>
    <m/>
    <m/>
    <m/>
    <m/>
    <m/>
    <m/>
    <n v="412500"/>
    <m/>
    <n v="45"/>
  </r>
  <r>
    <s v="3111117026131O17E17712C02A02P91114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11"/>
    <s v="APORTACIONES DE SEGURIDAD SOCIAL"/>
    <n v="150125"/>
    <m/>
    <m/>
    <n v="2047338.72"/>
    <m/>
    <s v="ENERO"/>
    <n v="2047338.72"/>
    <m/>
    <m/>
    <m/>
    <m/>
    <m/>
    <m/>
    <m/>
    <m/>
    <m/>
    <m/>
    <m/>
    <n v="2047338.72"/>
    <m/>
    <n v="45"/>
  </r>
  <r>
    <s v="3111117026131O17E17712C02A02P91114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11"/>
    <s v="APORTACIONES DE SEGURIDAD SOCIAL"/>
    <n v="150125"/>
    <m/>
    <m/>
    <n v="712800"/>
    <m/>
    <s v="ENERO"/>
    <n v="712800"/>
    <m/>
    <m/>
    <m/>
    <m/>
    <m/>
    <m/>
    <m/>
    <m/>
    <m/>
    <m/>
    <m/>
    <n v="712800"/>
    <m/>
    <n v="45"/>
  </r>
  <r>
    <s v="3111117026131O17E17712C02A02P91114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21"/>
    <s v="APORTACIONES A FONDOS DE VIVIENDA"/>
    <n v="150125"/>
    <m/>
    <m/>
    <n v="255917.27999999997"/>
    <m/>
    <s v="ENERO"/>
    <n v="255917.27999999997"/>
    <m/>
    <m/>
    <m/>
    <m/>
    <m/>
    <m/>
    <m/>
    <m/>
    <m/>
    <m/>
    <m/>
    <n v="255917.27999999997"/>
    <m/>
    <n v="45"/>
  </r>
  <r>
    <s v="3111117026131O17E17712C02A02P91114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21"/>
    <s v="APORTACIONES A FONDOS DE VIVIENDA"/>
    <n v="150125"/>
    <m/>
    <m/>
    <n v="89100"/>
    <m/>
    <s v="ENERO"/>
    <n v="89100"/>
    <m/>
    <m/>
    <m/>
    <m/>
    <m/>
    <m/>
    <m/>
    <m/>
    <m/>
    <m/>
    <m/>
    <n v="89100"/>
    <m/>
    <n v="45"/>
  </r>
  <r>
    <s v="3111117026131O17E17712C02A02P911143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31"/>
    <s v="APORTACIONES AL SISTEMA PARA EL RETIRO"/>
    <n v="150125"/>
    <m/>
    <m/>
    <n v="170611.68"/>
    <m/>
    <s v="ENERO"/>
    <n v="170611.68"/>
    <m/>
    <m/>
    <m/>
    <m/>
    <m/>
    <m/>
    <m/>
    <m/>
    <m/>
    <m/>
    <m/>
    <n v="170611.68"/>
    <m/>
    <n v="45"/>
  </r>
  <r>
    <s v="3111117026131O17E17712C02A02P911143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31"/>
    <s v="APORTACIONES AL SISTEMA PARA EL RETIRO"/>
    <n v="150125"/>
    <m/>
    <m/>
    <n v="59400"/>
    <m/>
    <s v="ENERO"/>
    <n v="59400"/>
    <m/>
    <m/>
    <m/>
    <m/>
    <m/>
    <m/>
    <m/>
    <m/>
    <m/>
    <m/>
    <m/>
    <n v="594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2600000"/>
    <m/>
    <n v="2600000"/>
    <s v="DIA DEL NIÑO (IRREDUCTIBLE)"/>
    <s v="ABRIL "/>
    <m/>
    <m/>
    <m/>
    <n v="2600000"/>
    <m/>
    <m/>
    <m/>
    <m/>
    <m/>
    <m/>
    <m/>
    <m/>
    <n v="26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1300000"/>
    <m/>
    <n v="1300000"/>
    <s v="REGALOS A NIVEL INSTITUCIONAL"/>
    <s v="ENERO-DICIEMBRE "/>
    <n v="100000"/>
    <n v="100000"/>
    <n v="100000"/>
    <n v="100000"/>
    <n v="100000"/>
    <n v="100000"/>
    <n v="100000"/>
    <n v="100000"/>
    <n v="100000"/>
    <n v="100000"/>
    <n v="150000"/>
    <n v="150000"/>
    <n v="13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1000000"/>
    <m/>
    <n v="1000000"/>
    <s v="DIA MUNICIPAL DEL TEJUINO (IRREDUCTIBLE)"/>
    <s v="MARZO "/>
    <m/>
    <m/>
    <n v="1000000"/>
    <m/>
    <m/>
    <m/>
    <m/>
    <m/>
    <m/>
    <m/>
    <m/>
    <m/>
    <n v="10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1000000"/>
    <m/>
    <n v="1000000"/>
    <s v="1ER INFORME DE GOBIERNO (IRREDUCTIBLE)"/>
    <s v="SEPTIEMBRE "/>
    <m/>
    <m/>
    <m/>
    <m/>
    <m/>
    <m/>
    <m/>
    <m/>
    <n v="1000000"/>
    <m/>
    <m/>
    <m/>
    <n v="10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325000"/>
    <m/>
    <n v="325000"/>
    <s v="DIA DE REYES (IRREDUCTIBLE)"/>
    <s v="ENERO "/>
    <n v="325000"/>
    <m/>
    <m/>
    <m/>
    <m/>
    <m/>
    <m/>
    <m/>
    <m/>
    <m/>
    <m/>
    <m/>
    <n v="325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300000"/>
    <m/>
    <n v="300000"/>
    <s v="FLORES (FONDO REVOLVENTE)"/>
    <s v="ENERO-DICIEMBRE "/>
    <n v="10000"/>
    <n v="30000"/>
    <n v="30000"/>
    <n v="10000"/>
    <n v="30000"/>
    <n v="30000"/>
    <n v="10000"/>
    <n v="30000"/>
    <n v="30000"/>
    <n v="30000"/>
    <n v="30000"/>
    <n v="30000"/>
    <n v="3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220000"/>
    <m/>
    <n v="220000"/>
    <s v="ANIVERSARIO DE GUADALAJARA (PICONES) (IRREDUCTIBLE)"/>
    <s v="FEBRERO "/>
    <m/>
    <n v="220000"/>
    <m/>
    <m/>
    <m/>
    <m/>
    <m/>
    <m/>
    <m/>
    <m/>
    <m/>
    <m/>
    <n v="220000"/>
    <m/>
    <n v="45"/>
  </r>
  <r>
    <s v="3111117026131O17E17712C02A02P9125211110125993"/>
    <n v="31111"/>
    <s v="17"/>
    <s v="SECRETARIA PARTICULAR"/>
    <s v="12C02A02"/>
    <s v="12"/>
    <x v="31"/>
    <s v="C"/>
    <s v="02"/>
    <x v="130"/>
    <s v="A"/>
    <s v="02"/>
    <s v="Logística y Organización de eventos Públicos de la Presidencia Municipal"/>
    <s v="6"/>
    <s v="131"/>
    <s v="O17"/>
    <s v="E177"/>
    <m/>
    <s v="1702"/>
    <s v="DIRECCIÓN RELACIONES PUBLICAS "/>
    <s v="P"/>
    <s v="91"/>
    <n v="2"/>
    <s v="5"/>
    <n v="5211"/>
    <s v="EQUIPOS Y APARATOS AUDIOVISUALES"/>
    <n v="110125"/>
    <n v="200000"/>
    <n v="-100000"/>
    <n v="100000"/>
    <s v="MICROFONOS PARA CABILDO"/>
    <s v="ENERO-DICIEMBRE "/>
    <n v="8333.3700000000008"/>
    <n v="8333.33"/>
    <n v="8333.33"/>
    <n v="8333.33"/>
    <n v="8333.33"/>
    <n v="8333.33"/>
    <n v="8333.33"/>
    <n v="8333.33"/>
    <n v="8333.33"/>
    <n v="8333.33"/>
    <n v="8333.33"/>
    <n v="8333.33"/>
    <n v="100000.00000000001"/>
    <m/>
    <n v="45"/>
  </r>
  <r>
    <s v="3111117026131O17E17712C02A02P9112211110125993"/>
    <n v="31111"/>
    <s v="17"/>
    <s v="SECRETARIA PARTICULAR"/>
    <s v="12C02A02"/>
    <s v="12"/>
    <x v="31"/>
    <s v="C"/>
    <s v="02"/>
    <x v="130"/>
    <s v="A"/>
    <s v="02"/>
    <s v="Logística y Organización de eventos Públicos de la Presidencia Municipal"/>
    <s v="6"/>
    <s v="131"/>
    <s v="O17"/>
    <s v="E177"/>
    <m/>
    <s v="1702"/>
    <s v="DIRECCIÓN RELACIONES PUBLICAS "/>
    <s v="P"/>
    <s v="91"/>
    <n v="1"/>
    <s v="2"/>
    <n v="2211"/>
    <s v="PRODUCTOS ALIMENTICIOS PARA PERSONAS"/>
    <n v="110125"/>
    <n v="140000"/>
    <m/>
    <n v="140000"/>
    <s v="INSUMOS PARA LA PREPARACION DE ALIMENTOSE EN LA COCINA MUNICIPAL UTILIZADOS PARA LAS DIFERENTES REUNIONES DE TRABAJO Y SALAS DE PALACIO MUNICIPAL (FONDO REVOLVENTE)"/>
    <s v="ENERO, FEBRERO, MAYO, JUNIO, JULIO, AGOSTO, SEPTIEMBRE, OCTUBRE, NOVIEMBRE, DICIEMBRE"/>
    <n v="10000"/>
    <n v="10000"/>
    <n v="10000"/>
    <m/>
    <n v="10000"/>
    <n v="10000"/>
    <n v="10000"/>
    <n v="10000"/>
    <n v="10000"/>
    <n v="10000"/>
    <n v="25000"/>
    <n v="25000"/>
    <n v="140000"/>
    <m/>
    <n v="45"/>
  </r>
  <r>
    <s v="3111117026131O17E17712C02A02P9112231110125993"/>
    <n v="31111"/>
    <s v="17"/>
    <s v="SECRETARIA PARTICULAR"/>
    <s v="12C02A02"/>
    <s v="12"/>
    <x v="31"/>
    <s v="C"/>
    <s v="02"/>
    <x v="130"/>
    <s v="A"/>
    <s v="02"/>
    <s v="Logística y Organización de eventos Públicos de la Presidencia Municipal"/>
    <s v="6"/>
    <s v="131"/>
    <s v="O17"/>
    <s v="E177"/>
    <m/>
    <s v="1702"/>
    <s v="DIRECCIÓN RELACIONES PUBLICAS "/>
    <s v="P"/>
    <s v="91"/>
    <n v="1"/>
    <s v="2"/>
    <n v="2231"/>
    <s v="UTENSILIOS PARA EL SERVICIO DE ALIMENTACIÓN"/>
    <n v="110125"/>
    <n v="20000"/>
    <m/>
    <n v="20000"/>
    <s v="TAZAS, VASOS, JARRAS Y CAFETERAS UTILIZADOS PARA EL SERVICIO DE SALAS DE PALACIO MUNICIPAL (FONDO REVOLVENTE)"/>
    <s v="ENERO-DICIEMBRE "/>
    <n v="2000"/>
    <n v="1000"/>
    <n v="1000"/>
    <n v="1000"/>
    <n v="1000"/>
    <n v="2000"/>
    <n v="2000"/>
    <n v="2000"/>
    <n v="2000"/>
    <n v="2000"/>
    <n v="2000"/>
    <n v="2000"/>
    <n v="20000"/>
    <m/>
    <n v="45"/>
  </r>
  <r>
    <s v="3111117026131O17E17712C02A02P9112111110125993"/>
    <n v="31111"/>
    <s v="17"/>
    <s v="SECRETARIA PARTICULAR"/>
    <s v="12C02A02"/>
    <s v="12"/>
    <x v="31"/>
    <s v="C"/>
    <s v="02"/>
    <x v="130"/>
    <s v="A"/>
    <s v="02"/>
    <s v="Logística y Organización de eventos Públicos de la Presidencia Municipal"/>
    <s v="6"/>
    <s v="131"/>
    <s v="O17"/>
    <s v="E177"/>
    <m/>
    <s v="1702"/>
    <s v="DIRECCIÓN RELACIONES PUBLICAS "/>
    <s v="P"/>
    <s v="91"/>
    <n v="1"/>
    <s v="2"/>
    <n v="2111"/>
    <s v="MATERIALES, ÚTILES Y EQUIPOS MENORES DE OFICINA"/>
    <n v="110125"/>
    <n v="10000"/>
    <m/>
    <n v="10000"/>
    <s v="PAPEL OPALINA, SOBRES BLANCOS PARA INVITACIONES, DESECHABLES, SERVILLETAS, FILTROS PARA CAFETERAS, (FONDO REVOLVENTE)"/>
    <s v="ENERO, FEBRERO, MAYO, JUNIO, JULIO, AGOSTO, SEPTIEMBRE, OCTUBRE, NOVIEMBRE, DICIEMBRE"/>
    <n v="1000"/>
    <n v="1000"/>
    <m/>
    <m/>
    <n v="1000"/>
    <n v="1000"/>
    <n v="1000"/>
    <n v="1000"/>
    <n v="1000"/>
    <n v="1000"/>
    <n v="1000"/>
    <n v="1000"/>
    <n v="10000"/>
    <m/>
    <n v="45"/>
  </r>
  <r>
    <s v="3111117016131O17E17712C02A03P9112961110125993"/>
    <n v="31111"/>
    <s v="17"/>
    <s v="SECRETARIA PARTICULAR"/>
    <s v="12C02A03"/>
    <s v="12"/>
    <x v="31"/>
    <s v="C"/>
    <s v="02"/>
    <x v="125"/>
    <s v="A"/>
    <s v="03"/>
    <s v="Protección, Custodia, Vigilancia y Seguridad de la Presidencia Municipal "/>
    <s v="6"/>
    <s v="131"/>
    <s v="O17"/>
    <s v="E177"/>
    <m/>
    <s v="1701"/>
    <s v="ENLACE ADMINISTRATIVO DE SECRETARÍA PARTICULAR "/>
    <s v="P"/>
    <s v="91"/>
    <n v="1"/>
    <s v="2"/>
    <n v="2961"/>
    <s v="REFACCIONES Y ACCESORIOS MENORES DE EQUIPO DE TRANSPORTE"/>
    <n v="110125"/>
    <n v="50000"/>
    <n v="-49500"/>
    <n v="500"/>
    <s v="REFACCIONES DE VEHICULOS OFICIALES (FONDO REVOLVENTE)"/>
    <s v="ENERO"/>
    <n v="500"/>
    <m/>
    <m/>
    <m/>
    <m/>
    <m/>
    <m/>
    <m/>
    <m/>
    <m/>
    <m/>
    <m/>
    <n v="500"/>
    <m/>
    <n v="45"/>
  </r>
  <r>
    <s v="3111117016131O17E17712C02A03P9112711110125993"/>
    <n v="31111"/>
    <s v="17"/>
    <s v="SECRETARIA PARTICULAR"/>
    <s v="12C02A03"/>
    <s v="12"/>
    <x v="31"/>
    <s v="C"/>
    <s v="02"/>
    <x v="125"/>
    <s v="A"/>
    <s v="03"/>
    <s v="Protección, Custodia, Vigilancia y Seguridad de la Presidencia Municipal "/>
    <s v="6"/>
    <s v="131"/>
    <s v="O17"/>
    <s v="E177"/>
    <m/>
    <s v="1701"/>
    <s v="ENLACE ADMINISTRATIVO DE SECRETARÍA PARTICULAR "/>
    <s v="P"/>
    <s v="91"/>
    <n v="1"/>
    <s v="2"/>
    <n v="2711"/>
    <s v="VESTUARIO Y UNIFORMES"/>
    <n v="110125"/>
    <n v="20000"/>
    <m/>
    <n v="20000"/>
    <s v="CAMISAS Y PLAYERAS TIPO POLO (FONDO REVOLVENTE)"/>
    <s v="ENERO-DICIEMBRE "/>
    <n v="2000"/>
    <n v="1000"/>
    <n v="1000"/>
    <n v="1000"/>
    <n v="1000"/>
    <n v="2000"/>
    <n v="2000"/>
    <n v="2000"/>
    <n v="2000"/>
    <n v="2000"/>
    <n v="2000"/>
    <n v="2000"/>
    <n v="20000"/>
    <m/>
    <n v="45"/>
  </r>
  <r>
    <s v="3111118056132T11T11133C05A04P9114411110125993"/>
    <n v="31111"/>
    <s v="18"/>
    <s v="COORDINACIÓN GENERAL CUIDAMOS GUADALAJARA"/>
    <s v="33C05A04"/>
    <s v="33"/>
    <x v="17"/>
    <s v="C"/>
    <s v="05"/>
    <x v="33"/>
    <s v="A"/>
    <s v="04"/>
    <s v="Implementación de mecanismos de colaboración con sectores estratégicos para la realización de buenas prácticas."/>
    <s v="6"/>
    <s v="132"/>
    <s v="T11"/>
    <s v="T111"/>
    <m/>
    <n v="1805"/>
    <s v="DIRECCIÓN DE INNOVACIÓN SOCIAL "/>
    <s v="P"/>
    <s v="91"/>
    <n v="1"/>
    <s v="4"/>
    <n v="4411"/>
    <s v="AYUDAS SOCIALES A PERSONAS"/>
    <n v="110125"/>
    <n v="8000000"/>
    <n v="-6000000"/>
    <n v="8000000"/>
    <s v="Que: Apoyos económicos, equipo y herramienta a las y los ciudadanos que cuidan de la ciudad de manera constante y recurrente. Para que reconocer, visibilizar y apoyar la labor que realizan las y los tapatíos para cuidar de la ciudad  ."/>
    <s v="MARZO"/>
    <m/>
    <m/>
    <n v="8000000"/>
    <m/>
    <m/>
    <m/>
    <m/>
    <m/>
    <m/>
    <m/>
    <m/>
    <m/>
    <n v="8000000"/>
    <m/>
    <n v="45"/>
  </r>
  <r>
    <s v="3111118026132T11T11133C01A01P911329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3"/>
    <n v="3291"/>
    <s v="OTROS ARRENDAMIENTOS"/>
    <n v="110125"/>
    <n v="500000"/>
    <m/>
    <n v="500000"/>
    <s v="Qué: arrendamiento de equipo variado como sillas, toldo, mesas, sonido, baños portátiles, entre otros. Para qué: la atención y el fomento de la partición ciudadana en el municipio."/>
    <s v="FEBRERO"/>
    <m/>
    <n v="500000"/>
    <m/>
    <m/>
    <m/>
    <m/>
    <m/>
    <m/>
    <m/>
    <m/>
    <m/>
    <m/>
    <n v="500000"/>
    <m/>
    <n v="45"/>
  </r>
  <r>
    <s v="3111118026132T11T11133C01A01P911113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131"/>
    <s v="SUELDO BASE"/>
    <n v="150125"/>
    <m/>
    <m/>
    <n v="15551923.919999998"/>
    <m/>
    <s v="ENERO"/>
    <n v="15551923.919999998"/>
    <m/>
    <m/>
    <m/>
    <m/>
    <m/>
    <m/>
    <m/>
    <m/>
    <m/>
    <m/>
    <m/>
    <n v="15551923.919999998"/>
    <m/>
    <n v="45"/>
  </r>
  <r>
    <s v="3111118026132T11T11133C01A01P911131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311"/>
    <s v="PRIMAS POR AÑOS DE SERVICIOS EFECTIVOS PRESTADOS"/>
    <n v="150125"/>
    <m/>
    <m/>
    <n v="285123.36"/>
    <m/>
    <s v="ENERO"/>
    <n v="285123.36"/>
    <m/>
    <m/>
    <m/>
    <m/>
    <m/>
    <m/>
    <m/>
    <m/>
    <m/>
    <m/>
    <m/>
    <n v="285123.36"/>
    <m/>
    <n v="45"/>
  </r>
  <r>
    <s v="3111118026132T11T11133C01A01P911132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321"/>
    <s v="PRIMAS DE VACACIONES, DOMINICAL Y GRATIFICACIÓN DE FIN DE AÑO"/>
    <n v="150125"/>
    <m/>
    <m/>
    <n v="2375988.4"/>
    <m/>
    <s v="ENERO"/>
    <n v="2375988.4"/>
    <m/>
    <m/>
    <m/>
    <m/>
    <m/>
    <m/>
    <m/>
    <m/>
    <m/>
    <m/>
    <m/>
    <n v="2375988.4"/>
    <m/>
    <n v="45"/>
  </r>
  <r>
    <s v="3111118026132T11T11133C01A01P911141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411"/>
    <s v="APORTACIONES DE SEGURIDAD SOCIAL"/>
    <n v="150125"/>
    <m/>
    <m/>
    <n v="3732461.76"/>
    <m/>
    <s v="ENERO"/>
    <n v="3732461.76"/>
    <m/>
    <m/>
    <m/>
    <m/>
    <m/>
    <m/>
    <m/>
    <m/>
    <m/>
    <m/>
    <m/>
    <n v="3732461.76"/>
    <m/>
    <n v="45"/>
  </r>
  <r>
    <s v="3111118026132T11T11133C01A01P911142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421"/>
    <s v="APORTACIONES A FONDOS DE VIVIENDA"/>
    <n v="150125"/>
    <m/>
    <m/>
    <n v="466557.83999999997"/>
    <m/>
    <s v="ENERO"/>
    <n v="466557.83999999997"/>
    <m/>
    <m/>
    <m/>
    <m/>
    <m/>
    <m/>
    <m/>
    <m/>
    <m/>
    <m/>
    <m/>
    <n v="466557.83999999997"/>
    <m/>
    <n v="45"/>
  </r>
  <r>
    <s v="3111118026132T11T11133C01A01P911143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431"/>
    <s v="APORTACIONES AL SISTEMA PARA EL RETIRO"/>
    <n v="150125"/>
    <m/>
    <m/>
    <n v="311038.56"/>
    <m/>
    <s v="ENERO"/>
    <n v="311038.56"/>
    <m/>
    <m/>
    <m/>
    <m/>
    <m/>
    <m/>
    <m/>
    <m/>
    <m/>
    <m/>
    <m/>
    <n v="311038.56"/>
    <m/>
    <n v="45"/>
  </r>
  <r>
    <s v="3111118036132T11T11233C06A02P912515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51"/>
    <s v="EQUIPO DE CÓMPUTO Y DE TECNOLOGÍAS DE LA INFORMACIÓN"/>
    <n v="110125"/>
    <n v="1000000"/>
    <n v="-500000"/>
    <n v="500000"/>
    <s v="Qué: Computadoras de Escritorio. Para qué: los cursos de ventas por internet, emprendimiento, computación y producción audiovisual"/>
    <s v="MAYO"/>
    <m/>
    <m/>
    <m/>
    <m/>
    <n v="500000"/>
    <m/>
    <m/>
    <m/>
    <m/>
    <m/>
    <m/>
    <m/>
    <n v="500000"/>
    <m/>
    <n v="45"/>
  </r>
  <r>
    <s v="3111114026122O20E20217C02A01G9113361110125993"/>
    <n v="31111"/>
    <s v="14"/>
    <s v="SINDICATURA"/>
    <s v="17C02A01"/>
    <s v="17"/>
    <x v="9"/>
    <s v="C"/>
    <s v="02"/>
    <x v="99"/>
    <s v="A"/>
    <s v="01"/>
    <s v="Atención eficiente de los asuntos de procedimientos estipulados por las  defensorías públicas de derechos humanos (CEDHJ-CNDH)."/>
    <s v="6"/>
    <s v="122"/>
    <s v="O20"/>
    <s v="E202"/>
    <m/>
    <s v="1402"/>
    <s v="DIRECCIÓN DE DERECHOS HUMANOS"/>
    <s v="G"/>
    <s v="91"/>
    <n v="1"/>
    <s v="3"/>
    <n v="3361"/>
    <s v="SERVICIOS DE APOYO ADMINISTRATIVO, TRADUCCIÓN, FOTOCOPIADO E IMPRESIÓN"/>
    <n v="110125"/>
    <n v="9000"/>
    <m/>
    <n v="9000"/>
    <s v="Insumos para copias e impresiones para constancias de capacitación y copias fotostáticas. Suministro por fondo revolvente."/>
    <s v="FEBRERO, MAYO, AGOSTO"/>
    <m/>
    <n v="3000"/>
    <m/>
    <m/>
    <n v="3000"/>
    <m/>
    <m/>
    <n v="3000"/>
    <m/>
    <m/>
    <m/>
    <m/>
    <n v="9000"/>
    <m/>
    <n v="45"/>
  </r>
  <r>
    <s v="3111118036132T11T11233C06A02P912529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291"/>
    <s v="OTRO MOBILIARIO Y EQUIPO EDUCACIONAL Y RECREATIVO"/>
    <n v="110125"/>
    <n v="777000"/>
    <n v="-350000"/>
    <n v="427000"/>
    <s v="Qué: Mesas, camas de masajes, lavacabezas, maniquíes, máquinas de coser, espejos, tablones, mesas de acero, mesas de trabajo. Para qué: Equipar las Academias Municipales"/>
    <s v="ABRIL"/>
    <m/>
    <m/>
    <m/>
    <n v="427000"/>
    <m/>
    <m/>
    <m/>
    <m/>
    <m/>
    <m/>
    <m/>
    <m/>
    <n v="427000"/>
    <m/>
    <n v="45"/>
  </r>
  <r>
    <s v="3111118026132T11T11133C01A02P91127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2"/>
    <n v="2711"/>
    <s v="VESTUARIO Y UNIFORMES"/>
    <n v="110125"/>
    <n v="800000"/>
    <n v="-500000"/>
    <n v="300000"/>
    <s v="Qué: Uniformes. Para qué: la identificación del personal adscrito en la dirección, los cuales atienden de manera directa a los ciudadanos en sus domicilios."/>
    <s v="ENERO"/>
    <n v="300000"/>
    <m/>
    <m/>
    <m/>
    <m/>
    <m/>
    <m/>
    <m/>
    <m/>
    <m/>
    <m/>
    <m/>
    <n v="300000"/>
    <m/>
    <n v="45"/>
  </r>
  <r>
    <s v="3111118046132T11T11233C04A02P911217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171"/>
    <s v="MATERIALES Y ÚTILES DE ENSEÑANZA"/>
    <n v="110125"/>
    <n v="300000"/>
    <m/>
    <n v="300000"/>
    <s v="Qué: Plastilina, tapetes de yoga, estambre, pelotas, peluches, entre otros. Para qué: impartir cursos y generar materiales para facilitadores ciudadanos"/>
    <s v="ENERO"/>
    <n v="300000"/>
    <m/>
    <m/>
    <m/>
    <m/>
    <m/>
    <m/>
    <m/>
    <m/>
    <m/>
    <m/>
    <m/>
    <n v="300000"/>
    <m/>
    <n v="45"/>
  </r>
  <r>
    <s v="3111118046132T11T11233C04A02P911113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131"/>
    <s v="SUELDO BASE"/>
    <n v="150125"/>
    <m/>
    <m/>
    <n v="1888848"/>
    <m/>
    <s v="ENERO"/>
    <n v="1888848"/>
    <m/>
    <m/>
    <m/>
    <m/>
    <m/>
    <m/>
    <m/>
    <m/>
    <m/>
    <m/>
    <m/>
    <n v="1888848"/>
    <m/>
    <n v="45"/>
  </r>
  <r>
    <s v="3111118046132T11T11233C04A02P911132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321"/>
    <s v="PRIMAS DE VACACIONES, DOMINICAL Y GRATIFICACIÓN DE FIN DE AÑO"/>
    <n v="150125"/>
    <m/>
    <m/>
    <n v="288574"/>
    <m/>
    <s v="ENERO"/>
    <n v="288574"/>
    <m/>
    <m/>
    <m/>
    <m/>
    <m/>
    <m/>
    <m/>
    <m/>
    <m/>
    <m/>
    <m/>
    <n v="288574"/>
    <m/>
    <n v="45"/>
  </r>
  <r>
    <s v="3111118046132T11T11233C04A02P911141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411"/>
    <s v="APORTACIONES DE SEGURIDAD SOCIAL"/>
    <n v="150125"/>
    <m/>
    <m/>
    <n v="453323.52000000002"/>
    <m/>
    <s v="ENERO"/>
    <n v="453323.52000000002"/>
    <m/>
    <m/>
    <m/>
    <m/>
    <m/>
    <m/>
    <m/>
    <m/>
    <m/>
    <m/>
    <m/>
    <n v="453323.52000000002"/>
    <m/>
    <n v="45"/>
  </r>
  <r>
    <s v="3111118046132T11T11233C04A02P911142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421"/>
    <s v="APORTACIONES A FONDOS DE VIVIENDA"/>
    <n v="150125"/>
    <m/>
    <m/>
    <n v="56665.440000000002"/>
    <m/>
    <s v="ENERO"/>
    <n v="56665.440000000002"/>
    <m/>
    <m/>
    <m/>
    <m/>
    <m/>
    <m/>
    <m/>
    <m/>
    <m/>
    <m/>
    <m/>
    <n v="56665.440000000002"/>
    <m/>
    <n v="45"/>
  </r>
  <r>
    <s v="3111118046132T11T11233C04A02P911143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431"/>
    <s v="APORTACIONES AL SISTEMA PARA EL RETIRO"/>
    <n v="150125"/>
    <m/>
    <m/>
    <n v="37776.959999999999"/>
    <m/>
    <s v="ENERO"/>
    <n v="37776.959999999999"/>
    <m/>
    <m/>
    <m/>
    <m/>
    <m/>
    <m/>
    <m/>
    <m/>
    <m/>
    <m/>
    <m/>
    <n v="37776.959999999999"/>
    <m/>
    <n v="45"/>
  </r>
  <r>
    <s v="3111108032251O03E03327C01A01E9113361110125993"/>
    <n v="31111"/>
    <s v="08"/>
    <s v="COORDINACIÓN GENERAL DE CONSTRUCCIÓN DE LA COMUNIDAD"/>
    <s v="27C01A01"/>
    <s v="27"/>
    <x v="22"/>
    <s v="C"/>
    <s v="01"/>
    <x v="48"/>
    <s v="A"/>
    <s v="01"/>
    <s v="Certificación de estudios otorgados en la carrera técnica en Enfermería"/>
    <s v="2"/>
    <s v="251"/>
    <s v="O03"/>
    <s v="E033"/>
    <m/>
    <s v="0803"/>
    <s v="DIRECCIÓN DE EDUCACIÓN"/>
    <s v="E"/>
    <s v="91"/>
    <n v="1"/>
    <s v="3"/>
    <n v="3361"/>
    <s v="SERVICIOS DE APOYO ADMINISTRATIVO, TRADUCCIÓN, FOTOCOPIADO E IMPRESIÓN"/>
    <n v="110125"/>
    <n v="8000"/>
    <m/>
    <n v="8000"/>
    <s v="Pago, mediante licitación, de servicio de impresión de folletería para promocionar semestralmente las inscripciones a enfermería y optometría, así como para promover y difundir las actividades anuales de las semanas de la salud, en beneficio de 3,000 personas"/>
    <s v="FEBRERO"/>
    <m/>
    <n v="8000"/>
    <m/>
    <m/>
    <m/>
    <m/>
    <m/>
    <m/>
    <m/>
    <m/>
    <m/>
    <m/>
    <n v="8000"/>
    <m/>
    <n v="45"/>
  </r>
  <r>
    <s v="3111118036132T11T11233C06A01P91138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821"/>
    <s v="GASTOS DE ORDEN SOCIAL Y CULTURAL"/>
    <n v="110125"/>
    <n v="550000"/>
    <n v="-250000"/>
    <n v="300000"/>
    <s v="Qué: Servicio integral del evento del día del maestro, graduaciones. Para qué: Reconocimiento de la labor docente y finalización de los cursos y talleres de las academias municipales"/>
    <s v="Marzo"/>
    <m/>
    <m/>
    <n v="300000"/>
    <m/>
    <m/>
    <m/>
    <m/>
    <m/>
    <m/>
    <m/>
    <m/>
    <m/>
    <n v="300000"/>
    <m/>
    <n v="45"/>
  </r>
  <r>
    <s v="3111118036132T11T11233C06A01P911113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131"/>
    <s v="SUELDO BASE"/>
    <n v="150125"/>
    <m/>
    <m/>
    <n v="24660155.759999998"/>
    <m/>
    <s v="ENERO"/>
    <n v="24660155.759999998"/>
    <m/>
    <m/>
    <m/>
    <m/>
    <m/>
    <m/>
    <m/>
    <m/>
    <m/>
    <m/>
    <m/>
    <n v="24660155.759999998"/>
    <m/>
    <n v="45"/>
  </r>
  <r>
    <s v="3111118036132T11T11233C06A01P911131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311"/>
    <s v="PRIMAS POR AÑOS DE SERVICIOS EFECTIVOS PRESTADOS"/>
    <n v="150125"/>
    <m/>
    <m/>
    <n v="2349694.7999999998"/>
    <m/>
    <s v="ENERO"/>
    <n v="2349694.7999999998"/>
    <m/>
    <m/>
    <m/>
    <m/>
    <m/>
    <m/>
    <m/>
    <m/>
    <m/>
    <m/>
    <m/>
    <n v="2349694.7999999998"/>
    <m/>
    <n v="45"/>
  </r>
  <r>
    <s v="3111118036132T11T11233C06A01P911132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321"/>
    <s v="PRIMAS DE VACACIONES, DOMINICAL Y GRATIFICACIÓN DE FIN DE AÑO"/>
    <n v="150125"/>
    <m/>
    <m/>
    <n v="3767523.82"/>
    <m/>
    <s v="ENERO"/>
    <n v="3767523.82"/>
    <m/>
    <m/>
    <m/>
    <m/>
    <m/>
    <m/>
    <m/>
    <m/>
    <m/>
    <m/>
    <m/>
    <n v="3767523.82"/>
    <m/>
    <n v="45"/>
  </r>
  <r>
    <s v="3111118036132T11T11233C06A01P911141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411"/>
    <s v="APORTACIONES DE SEGURIDAD SOCIAL"/>
    <n v="150125"/>
    <m/>
    <m/>
    <n v="5918437.4399999995"/>
    <m/>
    <s v="ENERO"/>
    <n v="5918437.4399999995"/>
    <m/>
    <m/>
    <m/>
    <m/>
    <m/>
    <m/>
    <m/>
    <m/>
    <m/>
    <m/>
    <m/>
    <n v="5918437.4399999995"/>
    <m/>
    <n v="45"/>
  </r>
  <r>
    <s v="3111118036132T11T11233C06A01P911142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421"/>
    <s v="APORTACIONES A FONDOS DE VIVIENDA"/>
    <n v="150125"/>
    <m/>
    <m/>
    <n v="739804.55999999994"/>
    <m/>
    <s v="ENERO"/>
    <n v="739804.55999999994"/>
    <m/>
    <m/>
    <m/>
    <m/>
    <m/>
    <m/>
    <m/>
    <m/>
    <m/>
    <m/>
    <m/>
    <n v="739804.55999999994"/>
    <m/>
    <n v="45"/>
  </r>
  <r>
    <s v="3111118036132T11T11233C06A01P911143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431"/>
    <s v="APORTACIONES AL SISTEMA PARA EL RETIRO"/>
    <n v="150125"/>
    <m/>
    <m/>
    <n v="493203.12"/>
    <m/>
    <s v="ENERO"/>
    <n v="493203.12"/>
    <m/>
    <m/>
    <m/>
    <m/>
    <m/>
    <m/>
    <m/>
    <m/>
    <m/>
    <m/>
    <m/>
    <n v="493203.12"/>
    <m/>
    <n v="45"/>
  </r>
  <r>
    <s v="3111118036132T11T11233C06A02P91135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3"/>
    <n v="3511"/>
    <s v="CONSERVACIÓN Y MANTENIMIENTO MENOR DE INMUEBLES"/>
    <n v="110125"/>
    <n v="600000"/>
    <n v="-300000"/>
    <n v="300000"/>
    <s v="Qué: Mantenimiento de las academias municipales. Para qué: Tener un espacios seguros y adecuados que no se filtre el agua y óptimo para las labores de trabajo en las academias municipales."/>
    <s v="Abril"/>
    <m/>
    <m/>
    <m/>
    <n v="300000"/>
    <m/>
    <m/>
    <m/>
    <m/>
    <m/>
    <m/>
    <m/>
    <m/>
    <n v="300000"/>
    <m/>
    <n v="45"/>
  </r>
  <r>
    <s v="3111118026132T11T11133C02A02P912515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2"/>
    <s v="5"/>
    <n v="5151"/>
    <s v="EQUIPO DE CÓMPUTO Y DE TECNOLOGÍAS DE LA INFORMACIÓN"/>
    <n v="110125"/>
    <n v="558000"/>
    <n v="-279000"/>
    <n v="279000"/>
    <s v="Que: tabletas electrónicas con acceso a internet. Para qué: recabar información del territorio tales como reportes ciudadanos, así como la documentación grafica de los diferentes retos que se presentas en las comunidades de la ciudad."/>
    <s v="Enero"/>
    <n v="279000"/>
    <m/>
    <m/>
    <m/>
    <m/>
    <m/>
    <m/>
    <m/>
    <m/>
    <m/>
    <m/>
    <m/>
    <n v="279000"/>
    <m/>
    <n v="45"/>
  </r>
  <r>
    <s v="3111118036132T11T11233C06A01P911217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171"/>
    <s v="MATERIALES Y ÚTILES DE ENSEÑANZA"/>
    <n v="110125"/>
    <n v="150000"/>
    <n v="100000"/>
    <n v="250000"/>
    <s v="Qué: Material didáctico y educacional como pintura de fantasía, bisutería, lápices de colores, entre otros. Para qué: Cursos, talleres y eventos"/>
    <s v="ENERO"/>
    <n v="250000"/>
    <m/>
    <m/>
    <m/>
    <m/>
    <m/>
    <m/>
    <m/>
    <m/>
    <m/>
    <m/>
    <m/>
    <n v="250000"/>
    <m/>
    <n v="45"/>
  </r>
  <r>
    <s v="3111118036132T11T11233C06A02P91251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11"/>
    <s v="MUEBLES DE OFICINA Y ESTANTERÍA"/>
    <n v="110125"/>
    <n v="450000"/>
    <n v="-225000"/>
    <n v="225000"/>
    <s v="Qué: Gabinetes, sillas plegables, cajoneras, escritorios, bancos de madera. Para qué: equipar y amueblar los centros de emprendimientos"/>
    <s v="Mayo"/>
    <m/>
    <m/>
    <m/>
    <m/>
    <n v="225000"/>
    <m/>
    <m/>
    <m/>
    <m/>
    <m/>
    <m/>
    <m/>
    <n v="225000"/>
    <m/>
    <n v="45"/>
  </r>
  <r>
    <s v="3111118026132T11T11133C02A02P912511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2"/>
    <s v="5"/>
    <n v="5111"/>
    <s v="MUEBLES DE OFICINA Y ESTANTERÍA"/>
    <n v="110125"/>
    <n v="400000"/>
    <n v="-200000"/>
    <n v="200000"/>
    <s v="Qué: Mesas de trabajo, sillas, escritorios. Para qué: Equipamiento de las  oficinas de la dirección"/>
    <s v="Enero"/>
    <n v="200000"/>
    <m/>
    <m/>
    <m/>
    <m/>
    <m/>
    <m/>
    <m/>
    <m/>
    <m/>
    <m/>
    <m/>
    <n v="200000"/>
    <m/>
    <n v="45"/>
  </r>
  <r>
    <s v="3111118056132T11T11133C05A01P911217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n v="1805"/>
    <s v="DIRECCIÓN DE INNOVACIÓN SOCIAL "/>
    <s v="P"/>
    <s v="91"/>
    <n v="1"/>
    <s v="2"/>
    <n v="2171"/>
    <s v="MATERIALES Y ÚTILES DE ENSEÑANZA"/>
    <n v="110125"/>
    <n v="200000"/>
    <m/>
    <n v="200000"/>
    <s v="Que: material didáctico. Para qué: fomentar la participación ciudadana y corresponsabilidad de una manera innovadora."/>
    <s v="ENERO"/>
    <n v="200000"/>
    <m/>
    <m/>
    <m/>
    <m/>
    <m/>
    <m/>
    <m/>
    <m/>
    <m/>
    <m/>
    <m/>
    <n v="200000"/>
    <m/>
    <n v="45"/>
  </r>
  <r>
    <s v="3111118026132T11T11133C01A03P9113791110125993"/>
    <n v="31111"/>
    <s v="18"/>
    <s v="COORDINACIÓN GENERAL CUIDAMOS GUADALAJARA"/>
    <s v="33C01A03"/>
    <s v="33"/>
    <x v="17"/>
    <s v="C"/>
    <s v="01"/>
    <x v="131"/>
    <s v="A"/>
    <s v="03"/>
    <s v="Realización de acuerdos entre las representaciones vecinales y el gobierno municipal."/>
    <s v="6"/>
    <s v="132"/>
    <s v="T11"/>
    <s v="T111"/>
    <m/>
    <s v="1802"/>
    <s v="DIRECCIÓN DE GESTIÓN DE GOBIERNO Y CIUDADANÍA"/>
    <s v="P"/>
    <s v="91"/>
    <n v="1"/>
    <s v="3"/>
    <n v="3791"/>
    <s v="OTROS SERVICIOS DE TRASLADO Y HOSPEDAJE"/>
    <n v="110125"/>
    <n v="180000"/>
    <m/>
    <n v="180000"/>
    <s v="Es compra adicional a la partida centralizada Qué: pago de estacionamiento para vehículos municipales dentro del centro histórico de la ciudad. Para qué: salvaguardados los vehículos municipales y con un rápido acceso para el correcto desempeño de las actividades de la dirección."/>
    <s v="Enero a Diciembre"/>
    <n v="15000"/>
    <n v="15000"/>
    <n v="15000"/>
    <n v="15000"/>
    <n v="15000"/>
    <n v="15000"/>
    <n v="15000"/>
    <n v="15000"/>
    <n v="15000"/>
    <n v="15000"/>
    <n v="15000"/>
    <n v="15000"/>
    <n v="180000"/>
    <m/>
    <n v="45"/>
  </r>
  <r>
    <s v="3111118046132T11T11233C04A02P912511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2"/>
    <s v="5"/>
    <n v="5111"/>
    <s v="MUEBLES DE OFICINA Y ESTANTERÍA"/>
    <n v="110125"/>
    <n v="320000"/>
    <n v="-160000"/>
    <n v="160000"/>
    <s v="Qué: Mesas de trabajo, sillas de oficina, entre otros. Para qué: Para el desarrollo de las actividades propias de la dirección. Generación de materiales y experiencias pedagógicas"/>
    <s v="ENERO"/>
    <n v="160000"/>
    <m/>
    <m/>
    <m/>
    <m/>
    <m/>
    <m/>
    <m/>
    <m/>
    <m/>
    <m/>
    <m/>
    <n v="160000"/>
    <m/>
    <n v="45"/>
  </r>
  <r>
    <s v="3111118036132T11T11233C06A02P912519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91"/>
    <s v="OTROS MOBILIARIOS Y EQUIPOS DE ADMINISTRACIÓN"/>
    <n v="110125"/>
    <n v="320000"/>
    <n v="-160000"/>
    <n v="160000"/>
    <s v="Qué: Hornos industriales, basculas, ventiladores, pizarrones, batidoras, entre otras. Para qué: Equipar centros de emprendimientos"/>
    <s v="MAYO"/>
    <m/>
    <m/>
    <m/>
    <m/>
    <n v="160000"/>
    <m/>
    <m/>
    <m/>
    <m/>
    <m/>
    <m/>
    <m/>
    <n v="160000"/>
    <m/>
    <n v="45"/>
  </r>
  <r>
    <s v="3111118026132T11T11133C01A03P9125291110125993"/>
    <n v="31111"/>
    <s v="18"/>
    <s v="COORDINACIÓN GENERAL CUIDAMOS GUADALAJARA"/>
    <s v="33C01A03"/>
    <s v="33"/>
    <x v="17"/>
    <s v="C"/>
    <s v="01"/>
    <x v="131"/>
    <s v="A"/>
    <s v="03"/>
    <s v="Realización de acuerdos entre las representaciones vecinales y el gobierno municipal."/>
    <s v="6"/>
    <s v="132"/>
    <s v="T11"/>
    <s v="T111"/>
    <m/>
    <s v="1802"/>
    <s v="DIRECCIÓN DE GESTIÓN DE GOBIERNO Y CIUDADANÍA"/>
    <s v="P"/>
    <s v="91"/>
    <n v="2"/>
    <s v="5"/>
    <n v="5291"/>
    <s v="OTRO MOBILIARIO Y EQUIPO EDUCACIONAL Y RECREATIVO"/>
    <n v="110125"/>
    <n v="150000"/>
    <m/>
    <n v="150000"/>
    <s v="Qué: Sillas, tablones, toldos. Para qué: Complementar el servicio brindado en campo"/>
    <s v="ENERO"/>
    <n v="150000"/>
    <m/>
    <m/>
    <m/>
    <m/>
    <m/>
    <m/>
    <m/>
    <m/>
    <m/>
    <m/>
    <m/>
    <n v="150000"/>
    <m/>
    <n v="45"/>
  </r>
  <r>
    <s v="3111118046132T11T11133C04A03P912591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2"/>
    <s v="5"/>
    <n v="5911"/>
    <s v="SOFTWARE"/>
    <n v="110125"/>
    <n v="150000"/>
    <m/>
    <n v="150000"/>
    <s v="Qué: Software. Para qué: trabajo de oficina y otros esenciales, con la finalidad del desarrollo de los materiales pedagógicos"/>
    <s v="ENERO"/>
    <n v="150000"/>
    <m/>
    <m/>
    <m/>
    <m/>
    <m/>
    <m/>
    <m/>
    <m/>
    <m/>
    <m/>
    <m/>
    <n v="150000"/>
    <m/>
    <n v="45"/>
  </r>
  <r>
    <s v="3111118056132T11T11133C05A03P9125111110125993"/>
    <n v="31111"/>
    <s v="18"/>
    <s v="COORDINACIÓN GENERAL CUIDAMOS GUADALAJARA"/>
    <s v="33C05A03"/>
    <s v="33"/>
    <x v="17"/>
    <s v="C"/>
    <s v="05"/>
    <x v="33"/>
    <s v="A"/>
    <s v="03"/>
    <s v="Elaboración de informes de análisis sobre buenas prácticas de corresponsabilidad identificadas"/>
    <s v="6"/>
    <s v="132"/>
    <s v="T11"/>
    <s v="T111"/>
    <m/>
    <n v="1805"/>
    <s v="DIRECCIÓN DE INNOVACIÓN SOCIAL "/>
    <s v="P"/>
    <s v="91"/>
    <n v="2"/>
    <s v="5"/>
    <n v="5111"/>
    <s v="MUEBLES DE OFICINA Y ESTANTERÍA"/>
    <n v="110125"/>
    <n v="250000"/>
    <n v="-125000"/>
    <n v="125000"/>
    <s v="Qué: Escritorios, sillas secretariales, sillas de oficina, mesas de trabajo. Para que: desempeñar todas las funciones"/>
    <s v="MARZO "/>
    <m/>
    <m/>
    <n v="125000"/>
    <m/>
    <m/>
    <m/>
    <m/>
    <m/>
    <m/>
    <m/>
    <m/>
    <m/>
    <n v="125000"/>
    <m/>
    <n v="45"/>
  </r>
  <r>
    <s v="3111118016132T11T11133C05A02P911371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11"/>
    <s v="PASAJES AÉREOS"/>
    <n v="110125"/>
    <n v="120000"/>
    <m/>
    <n v="120000"/>
    <s v="Qué: pasajes de avión o cualquier permitido por la partida. Para qué: Asistir a convenciones, reuniones donde el coordinador pueda compartir los logros a base de corresponsabilidad en otras entidades del País."/>
    <s v="Marzo"/>
    <m/>
    <m/>
    <n v="120000"/>
    <m/>
    <m/>
    <m/>
    <m/>
    <m/>
    <m/>
    <m/>
    <m/>
    <m/>
    <n v="120000"/>
    <m/>
    <n v="45"/>
  </r>
  <r>
    <s v="3111118036132T11T11233C06A02P91144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4"/>
    <n v="4411"/>
    <s v="AYUDAS SOCIALES A PERSONAS"/>
    <n v="110125"/>
    <n v="120000"/>
    <m/>
    <n v="120000"/>
    <s v="Qué: Premio económico, por UMAS.  José Vasconcelos Para qué: Reconocer a los docentes con mayor antigüedad y curriculum de las academias municipales (IRREDUCTIBLES)"/>
    <s v="Abril"/>
    <m/>
    <m/>
    <m/>
    <n v="120000"/>
    <m/>
    <m/>
    <m/>
    <m/>
    <m/>
    <m/>
    <m/>
    <m/>
    <n v="120000"/>
    <m/>
    <n v="45"/>
  </r>
  <r>
    <s v="3111118026132T11T11133C03A01P9125151110125993"/>
    <n v="31111"/>
    <s v="18"/>
    <s v="COORDINACIÓN GENERAL CUIDAMOS GUADALAJARA"/>
    <s v="33C03A01"/>
    <s v="33"/>
    <x v="17"/>
    <s v="C"/>
    <s v="03"/>
    <x v="31"/>
    <s v="A"/>
    <s v="01"/>
    <s v="Organización de foros abiertos, caminatas exploratorias o mesas de diálogo en torno a la corresponsabilidad en las colonias."/>
    <s v="6"/>
    <s v="132"/>
    <s v="T11"/>
    <s v="T111"/>
    <m/>
    <s v="1802"/>
    <s v="DIRECCIÓN DE GESTIÓN DE GOBIERNO Y CIUDADANÍA"/>
    <s v="P"/>
    <s v="91"/>
    <n v="2"/>
    <s v="5"/>
    <n v="5151"/>
    <s v="EQUIPO DE CÓMPUTO Y DE TECNOLOGÍAS DE LA INFORMACIÓN"/>
    <n v="110125"/>
    <n v="200000"/>
    <n v="-100000"/>
    <n v="100000"/>
    <s v="Qué:  Laptops y  impresoras portátiles. Para qué: Ser utilizados en el desempeño de las actividades a realizar en las colonias de los cuadrantes de la ciudad"/>
    <s v="FEBRERO"/>
    <m/>
    <n v="100000"/>
    <m/>
    <m/>
    <m/>
    <m/>
    <m/>
    <m/>
    <m/>
    <m/>
    <m/>
    <m/>
    <n v="100000"/>
    <m/>
    <n v="45"/>
  </r>
  <r>
    <s v="3111118046132T11T11133C04A01P9125151110125993"/>
    <n v="31111"/>
    <s v="18"/>
    <s v="COORDINACIÓN GENERAL CUIDAMOS GUADALAJARA"/>
    <s v="33C04A01"/>
    <s v="33"/>
    <x v="17"/>
    <s v="C"/>
    <s v="04"/>
    <x v="79"/>
    <s v="A"/>
    <s v="01"/>
    <s v="Generación de insumos y procesos para mejorar la interacción y colaboración entre funcionariado y ciudadanía."/>
    <s v="6"/>
    <s v="132"/>
    <s v="T11"/>
    <s v="T111"/>
    <m/>
    <s v="1804"/>
    <s v="DIRECCIÓN DE PEDAGOGÍA SOCIAL"/>
    <s v="P"/>
    <s v="91"/>
    <n v="2"/>
    <s v="5"/>
    <n v="5151"/>
    <s v="EQUIPO DE CÓMPUTO Y DE TECNOLOGÍAS DE LA INFORMACIÓN"/>
    <n v="110125"/>
    <n v="250000"/>
    <n v="-150000"/>
    <n v="100000"/>
    <s v="Qué: laptops y  computadoras de escritorio. Para qué: uso del personal y facilitar talleres"/>
    <s v="ENERO"/>
    <n v="100000"/>
    <m/>
    <m/>
    <m/>
    <m/>
    <m/>
    <m/>
    <m/>
    <m/>
    <m/>
    <m/>
    <m/>
    <n v="100000"/>
    <m/>
    <n v="45"/>
  </r>
  <r>
    <s v="3111111054221O12E12106C03A01E9112921110125993"/>
    <n v="31111"/>
    <s v="11"/>
    <s v="COORDINACION GENERAL DE SERVICIOS MUNICIPALES"/>
    <s v="06C03A01"/>
    <s v="06"/>
    <x v="5"/>
    <s v="C"/>
    <s v="03"/>
    <x v="97"/>
    <s v="A"/>
    <s v="01"/>
    <s v="Mantenimiento de fuentes con limpieza"/>
    <s v="4"/>
    <s v="221"/>
    <s v="O12"/>
    <s v="E121"/>
    <m/>
    <n v="1105"/>
    <s v="DIRECCIÓN DE MEJORAMIENTO URBANO"/>
    <s v="E"/>
    <s v="91"/>
    <n v="1"/>
    <s v="2"/>
    <n v="2921"/>
    <s v="REFACCIONES Y ACCESORIOS MENORES DE EDIFICIOS"/>
    <n v="110125"/>
    <n v="50000"/>
    <n v="-49500"/>
    <n v="500"/>
    <s v="CANDADOS PARA SEGURIDAD EN CUARTOS DE MAQUINAS Y FUENTES DE LA CIUDAD"/>
    <s v="FEBRERO"/>
    <m/>
    <n v="500"/>
    <m/>
    <m/>
    <m/>
    <m/>
    <m/>
    <m/>
    <m/>
    <m/>
    <m/>
    <m/>
    <n v="500"/>
    <m/>
    <n v="45"/>
  </r>
  <r>
    <s v="3111118016132T11T11133C04A01P911113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131"/>
    <s v="SUELDO BASE"/>
    <n v="150125"/>
    <m/>
    <m/>
    <n v="7626381.6000000006"/>
    <m/>
    <s v="ENERO"/>
    <n v="7626381.6000000006"/>
    <m/>
    <m/>
    <m/>
    <m/>
    <m/>
    <m/>
    <m/>
    <m/>
    <m/>
    <m/>
    <m/>
    <n v="7626381.6000000006"/>
    <m/>
    <n v="45"/>
  </r>
  <r>
    <s v="3111118016132T11T11133C04A01P911113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131"/>
    <s v="SUELDO BASE"/>
    <n v="150125"/>
    <m/>
    <m/>
    <n v="1354165.03"/>
    <m/>
    <s v="ENERO"/>
    <n v="1354165.03"/>
    <m/>
    <m/>
    <m/>
    <m/>
    <m/>
    <m/>
    <m/>
    <m/>
    <m/>
    <m/>
    <m/>
    <n v="1354165.03"/>
    <m/>
    <n v="45"/>
  </r>
  <r>
    <s v="3111118016132T11T11133C04A01P911131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311"/>
    <s v="PRIMAS POR AÑOS DE SERVICIOS EFECTIVOS PRESTADOS"/>
    <n v="150125"/>
    <m/>
    <m/>
    <n v="17176.079999999998"/>
    <m/>
    <s v="ENERO"/>
    <n v="17176.079999999998"/>
    <m/>
    <m/>
    <m/>
    <m/>
    <m/>
    <m/>
    <m/>
    <m/>
    <m/>
    <m/>
    <m/>
    <n v="17176.079999999998"/>
    <m/>
    <n v="45"/>
  </r>
  <r>
    <s v="3111118016132T11T11133C04A01P911132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321"/>
    <s v="PRIMAS DE VACACIONES, DOMINICAL Y GRATIFICACIÓN DE FIN DE AÑO"/>
    <n v="150125"/>
    <m/>
    <m/>
    <n v="1165141.6299999999"/>
    <m/>
    <s v="ENERO"/>
    <n v="1165141.6299999999"/>
    <m/>
    <m/>
    <m/>
    <m/>
    <m/>
    <m/>
    <m/>
    <m/>
    <m/>
    <m/>
    <m/>
    <n v="1165141.6299999999"/>
    <m/>
    <n v="45"/>
  </r>
  <r>
    <s v="3111118016132T11T11133C04A01P911141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411"/>
    <s v="APORTACIONES DE SEGURIDAD SOCIAL"/>
    <n v="150125"/>
    <m/>
    <m/>
    <n v="1830331.6800000002"/>
    <m/>
    <s v="ENERO"/>
    <n v="1830331.6800000002"/>
    <m/>
    <m/>
    <m/>
    <m/>
    <m/>
    <m/>
    <m/>
    <m/>
    <m/>
    <m/>
    <m/>
    <n v="1830331.6800000002"/>
    <m/>
    <n v="45"/>
  </r>
  <r>
    <s v="3111118016132T11T11133C04A01P911142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421"/>
    <s v="APORTACIONES A FONDOS DE VIVIENDA"/>
    <n v="150125"/>
    <m/>
    <m/>
    <n v="228791.52"/>
    <m/>
    <s v="ENERO"/>
    <n v="228791.52"/>
    <m/>
    <m/>
    <m/>
    <m/>
    <m/>
    <m/>
    <m/>
    <m/>
    <m/>
    <m/>
    <m/>
    <n v="228791.52"/>
    <m/>
    <n v="45"/>
  </r>
  <r>
    <s v="3111118016132T11T11133C04A01P911143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431"/>
    <s v="APORTACIONES AL SISTEMA PARA EL RETIRO"/>
    <n v="150125"/>
    <m/>
    <m/>
    <n v="152527.67999999999"/>
    <m/>
    <s v="ENERO"/>
    <n v="152527.67999999999"/>
    <m/>
    <m/>
    <m/>
    <m/>
    <m/>
    <m/>
    <m/>
    <m/>
    <m/>
    <m/>
    <m/>
    <n v="152527.67999999999"/>
    <m/>
    <n v="45"/>
  </r>
  <r>
    <s v="3111118016132T11T11133C04A01P911294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941"/>
    <s v="REFACCIONES Y ACCESORIOS MENORES DE EQUIPO DE CÓMPUTO Y TECNOLOGÍAS DE LA INFORMACIÓN"/>
    <n v="110125"/>
    <n v="100000"/>
    <m/>
    <n v="100000"/>
    <s v="Que: pantalla, bocinas y micrófonos, cámaras. Para que: mostrar en reuniones ejecutivas."/>
    <s v="Enero"/>
    <n v="100000"/>
    <m/>
    <m/>
    <m/>
    <m/>
    <m/>
    <m/>
    <m/>
    <m/>
    <m/>
    <m/>
    <m/>
    <n v="100000"/>
    <m/>
    <n v="45"/>
  </r>
  <r>
    <s v="3111111064221O12E12106C05A01E91129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921"/>
    <s v="REFACCIONES Y ACCESORIOS MENORES DE EDIFICIOS"/>
    <n v="110125"/>
    <n v="48000"/>
    <n v="-47500"/>
    <n v="500"/>
    <s v="COMPRA DE CANDADOS Y CHAPAS PARA SEGURIDAD O RESGUARDO DE LAS BODEGAS"/>
    <s v="FEBRERO"/>
    <m/>
    <n v="500"/>
    <m/>
    <m/>
    <m/>
    <m/>
    <m/>
    <m/>
    <m/>
    <m/>
    <m/>
    <m/>
    <n v="500"/>
    <m/>
    <n v="45"/>
  </r>
  <r>
    <s v="3111118036132T11T11233C06A01P911248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81"/>
    <s v="MATERIALES COMPLEMENTARIOS"/>
    <n v="110125"/>
    <n v="250000"/>
    <n v="-150000"/>
    <n v="100000"/>
    <s v="Qué: Persianas. Para qué: los centros de emprendimiento"/>
    <s v="MARZO"/>
    <m/>
    <m/>
    <n v="100000"/>
    <m/>
    <m/>
    <m/>
    <m/>
    <m/>
    <m/>
    <m/>
    <m/>
    <m/>
    <n v="100000"/>
    <m/>
    <n v="45"/>
  </r>
  <r>
    <s v="3111118036132T11T11233C06A02P912512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21"/>
    <s v="MUEBLES, EXCEPTO DE OFICINA Y ESTANTERÍA"/>
    <n v="110125"/>
    <n v="250000"/>
    <n v="-150000"/>
    <n v="200000"/>
    <s v="Qué: Parrillas, alacenas, estufas, campanas. Para qué: Equipar centros de emprendimiento"/>
    <s v="MAYO"/>
    <m/>
    <m/>
    <m/>
    <m/>
    <n v="200000"/>
    <m/>
    <m/>
    <m/>
    <m/>
    <m/>
    <m/>
    <m/>
    <n v="200000"/>
    <m/>
    <n v="45"/>
  </r>
  <r>
    <s v="3111118016132T11T11133C04A01P912515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2"/>
    <s v="5"/>
    <n v="5151"/>
    <s v="EQUIPO DE CÓMPUTO Y DE TECNOLOGÍAS DE LA INFORMACIÓN"/>
    <n v="110125"/>
    <n v="180000"/>
    <n v="-90000"/>
    <n v="90000"/>
    <s v="Qué: computadoras de escritorio, laptops, reguladores Para qué: Realizar, compilar y procesar toda la información que la coordinación general."/>
    <s v="Enero"/>
    <n v="90000"/>
    <m/>
    <m/>
    <m/>
    <m/>
    <m/>
    <m/>
    <m/>
    <m/>
    <m/>
    <m/>
    <m/>
    <n v="90000"/>
    <m/>
    <n v="45"/>
  </r>
  <r>
    <s v="3111118016132T11T11133C04A01P912564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2"/>
    <s v="5"/>
    <n v="5641"/>
    <s v="SISTEMAS DE AIRE ACONDICIONADO, CALEFACCIÓN Y DE REFRIGERACIÓN INDUSTRIAL Y COMERCIAL"/>
    <n v="110125"/>
    <n v="150000"/>
    <n v="-75000"/>
    <n v="75000"/>
    <s v="Que: Equipos de aire acondicionado. Para que: Mantener en optimas condiciones los espacios donde habrá sistemas de computo."/>
    <s v="ENERO"/>
    <n v="75000"/>
    <m/>
    <m/>
    <m/>
    <m/>
    <m/>
    <m/>
    <m/>
    <m/>
    <m/>
    <m/>
    <m/>
    <n v="75000"/>
    <m/>
    <n v="45"/>
  </r>
  <r>
    <s v="3111118036132T11T11233C06A02P912564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641"/>
    <s v="SISTEMAS DE AIRE ACONDICIONADO, CALEFACCIÓN Y DE REFRIGERACIÓN INDUSTRIAL Y COMERCIAL"/>
    <n v="110125"/>
    <n v="150000"/>
    <n v="-75000"/>
    <n v="75000"/>
    <s v="Qué: Aires Acondicionados. Para que: Oficinas y aulas de las Academias Municipales"/>
    <s v="FEBRERO"/>
    <m/>
    <n v="75000"/>
    <m/>
    <m/>
    <m/>
    <m/>
    <m/>
    <m/>
    <m/>
    <m/>
    <m/>
    <m/>
    <n v="75000"/>
    <m/>
    <n v="45"/>
  </r>
  <r>
    <s v="3111118036132T11T11233C06A02P911246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461"/>
    <s v="MATERIAL ELÉCTRICO Y ELECTRÓNICO"/>
    <n v="110125"/>
    <n v="70000"/>
    <m/>
    <n v="70000"/>
    <s v="Qué: Lámparas, extensiones, cable, focos LED. Para qué: Mantenimiento iluminado y con luz necesaria para los cursos y talleres"/>
    <s v="ABRIL"/>
    <m/>
    <m/>
    <m/>
    <n v="70000"/>
    <m/>
    <m/>
    <m/>
    <m/>
    <m/>
    <m/>
    <m/>
    <m/>
    <n v="70000"/>
    <m/>
    <n v="45"/>
  </r>
  <r>
    <s v="3111118036132T11T11233C06A02P91252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211"/>
    <s v="EQUIPOS Y APARATOS AUDIOVISUALES"/>
    <n v="110125"/>
    <n v="70000"/>
    <m/>
    <n v="70000"/>
    <s v="Qué: Televisores y proyectores. Para qué: Para los cursos de Drones y Producción Audiovisual de las Academias Municipales"/>
    <s v="ABRIL"/>
    <m/>
    <m/>
    <m/>
    <n v="70000"/>
    <m/>
    <m/>
    <m/>
    <m/>
    <m/>
    <m/>
    <m/>
    <m/>
    <n v="70000"/>
    <m/>
    <n v="45"/>
  </r>
  <r>
    <s v="3111118016132T11T11133C05A02P911375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51"/>
    <s v="VIÁTICOS EN EL PAÍS"/>
    <n v="110125"/>
    <n v="60000"/>
    <m/>
    <n v="60000"/>
    <s v="Qué: Viáticos en el país. Para Que: cubrir invitaciones hechas por otros municipios del estado o de la república que sus políticas vaya acorde a la corresponsabilidad gobierno-sociedad."/>
    <s v="Marzo"/>
    <m/>
    <m/>
    <n v="60000"/>
    <m/>
    <m/>
    <m/>
    <m/>
    <m/>
    <m/>
    <m/>
    <m/>
    <m/>
    <n v="60000"/>
    <m/>
    <n v="45"/>
  </r>
  <r>
    <s v="3111118036132T11T11233C06A02P91259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911"/>
    <s v="SOFTWARE"/>
    <n v="110125"/>
    <n v="60000"/>
    <m/>
    <n v="75000"/>
    <s v="Qué: Simuladores de vuelo drones. Para qué: para los cursos producción audiovisual de las Academias Municipales"/>
    <s v="Mayo"/>
    <m/>
    <m/>
    <m/>
    <m/>
    <n v="75000"/>
    <m/>
    <m/>
    <m/>
    <m/>
    <m/>
    <m/>
    <m/>
    <n v="75000"/>
    <m/>
    <n v="45"/>
  </r>
  <r>
    <s v="3111118036132T11T11233C06A02P911274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741"/>
    <s v="PRODUCTOS TEXTILES"/>
    <n v="110125"/>
    <n v="58000"/>
    <m/>
    <n v="58000"/>
    <s v="Qué: Tela, hilos y cuentas como materia prima. Para qué: Clausuras, graduaciones y participación en eventos del Gobierno Municipal"/>
    <s v="FEBRERO"/>
    <m/>
    <n v="58000"/>
    <m/>
    <m/>
    <m/>
    <m/>
    <m/>
    <m/>
    <m/>
    <m/>
    <m/>
    <m/>
    <n v="58000"/>
    <m/>
    <n v="45"/>
  </r>
  <r>
    <s v="3111118026132T11T11133C02A01P911249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1"/>
    <s v="2"/>
    <n v="2491"/>
    <s v="OTROS MATERIALES Y ARTÍCULOS DE CONSTRUCCIÓN Y REPARACIÓN"/>
    <n v="110125"/>
    <n v="750000"/>
    <n v="-700000"/>
    <n v="200000"/>
    <s v="Qué: Pintura vinílica, impermeabilizantes, pintura para balizamiento, brochas, rodillos. Para qué: Mantenimiento de los inmuebles bajo resguardo de la dirección así como para el mantenimiento de áreas en común en espacios públicos."/>
    <s v="FEBRERO"/>
    <m/>
    <n v="200000"/>
    <m/>
    <m/>
    <m/>
    <m/>
    <m/>
    <m/>
    <m/>
    <m/>
    <m/>
    <m/>
    <n v="200000"/>
    <m/>
    <n v="45"/>
  </r>
  <r>
    <s v="3111118016132T11T11133C04A01P912521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2"/>
    <s v="5"/>
    <n v="5211"/>
    <s v="EQUIPOS Y APARATOS AUDIOVISUALES"/>
    <n v="110125"/>
    <n v="50000"/>
    <m/>
    <n v="50000"/>
    <s v="Qué: proyectores tipo cañón, Para qué: mostrar en reuniones con personal de la dependencia, actores sociales, empresarios y diferente instancias sociales diferente información generada."/>
    <s v="Enero"/>
    <n v="50000"/>
    <m/>
    <m/>
    <m/>
    <m/>
    <m/>
    <m/>
    <m/>
    <m/>
    <m/>
    <m/>
    <m/>
    <n v="50000"/>
    <m/>
    <n v="45"/>
  </r>
  <r>
    <s v="3111118046132T11T11133C04A03P911221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2"/>
    <n v="2211"/>
    <s v="PRODUCTOS ALIMENTICIOS PARA PERSONAS"/>
    <n v="110125"/>
    <n v="150000"/>
    <n v="-100000"/>
    <n v="50000"/>
    <s v="Es compra adicional a la partida centralizada Qué: alimentos diversos Para qué: Para la atención a ciudadanía y funcionariado participantes en experiencias formativas"/>
    <s v="FEBRERO"/>
    <m/>
    <n v="50000"/>
    <m/>
    <m/>
    <m/>
    <m/>
    <m/>
    <m/>
    <m/>
    <m/>
    <m/>
    <m/>
    <n v="50000"/>
    <m/>
    <n v="45"/>
  </r>
  <r>
    <s v="3111118056132T11T11133C05A02P9112211110125993"/>
    <n v="31111"/>
    <s v="18"/>
    <s v="COORDINACIÓN GENERAL CUIDAMOS GUADALAJARA"/>
    <s v="33C05A02"/>
    <s v="33"/>
    <x v="17"/>
    <s v="C"/>
    <s v="05"/>
    <x v="33"/>
    <s v="A"/>
    <s v="02"/>
    <s v="Implementación de herramientas innovadoras para el bienestar colectivo"/>
    <s v="6"/>
    <s v="132"/>
    <s v="T11"/>
    <s v="T111"/>
    <m/>
    <n v="1805"/>
    <s v="DIRECCIÓN DE INNOVACIÓN SOCIAL "/>
    <s v="P"/>
    <s v="91"/>
    <n v="1"/>
    <s v="2"/>
    <n v="2211"/>
    <s v="PRODUCTOS ALIMENTICIOS PARA PERSONAS"/>
    <n v="110125"/>
    <n v="200000"/>
    <n v="-150000"/>
    <n v="50000"/>
    <s v="Es compra adicional a la partida centralizada Que: Galletas y café soluble. Para qué: "/>
    <s v="ENERO"/>
    <n v="50000"/>
    <m/>
    <m/>
    <m/>
    <m/>
    <m/>
    <m/>
    <m/>
    <m/>
    <m/>
    <m/>
    <m/>
    <n v="50000"/>
    <m/>
    <n v="45"/>
  </r>
  <r>
    <s v="3111118016132T11T11133C05A02P911385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851"/>
    <s v="GASTOS DE REPRESENTACIÓN"/>
    <n v="110125"/>
    <n v="150000"/>
    <n v="-100000"/>
    <n v="50000"/>
    <s v="Que: 2 reuniones por semana Para que: Reuniones con organizaciones de la sociedad civil, empresarios y actores sociales."/>
    <s v="ENERO"/>
    <n v="50000"/>
    <m/>
    <m/>
    <m/>
    <m/>
    <m/>
    <m/>
    <m/>
    <m/>
    <m/>
    <m/>
    <m/>
    <n v="50000"/>
    <m/>
    <n v="45"/>
  </r>
  <r>
    <s v="3111118056132T11T11133C05A02P9125151110125993"/>
    <n v="31111"/>
    <s v="18"/>
    <s v="COORDINACIÓN GENERAL CUIDAMOS GUADALAJARA"/>
    <s v="33C05A02"/>
    <s v="33"/>
    <x v="17"/>
    <s v="C"/>
    <s v="05"/>
    <x v="33"/>
    <s v="A"/>
    <s v="02"/>
    <s v="Implementación de herramientas innovadoras para el bienestar colectivo"/>
    <s v="6"/>
    <s v="132"/>
    <s v="T11"/>
    <s v="T111"/>
    <m/>
    <n v="1805"/>
    <s v="DIRECCIÓN DE INNOVACIÓN SOCIAL "/>
    <s v="P"/>
    <s v="91"/>
    <n v="2"/>
    <s v="5"/>
    <n v="5151"/>
    <s v="EQUIPO DE CÓMPUTO Y DE TECNOLOGÍAS DE LA INFORMACIÓN"/>
    <n v="110125"/>
    <n v="100000"/>
    <n v="-50000"/>
    <n v="50000"/>
    <s v="Que: Laptops. Para que: el desarrollo de actividades innovadoras que fomenten la corresponsabilidad."/>
    <s v="Enero"/>
    <n v="50000"/>
    <m/>
    <m/>
    <m/>
    <m/>
    <m/>
    <m/>
    <m/>
    <m/>
    <m/>
    <m/>
    <m/>
    <n v="50000"/>
    <m/>
    <n v="45"/>
  </r>
  <r>
    <s v="3111118016132T11T11133C05A02P911376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61"/>
    <s v="VIÁTICOS EN EL EXTRANJERO"/>
    <n v="110125"/>
    <n v="50000"/>
    <m/>
    <n v="50000"/>
    <s v="Qué: Viáticos en el extranjero. Para que: cubrir invitaciones hechas por entidades internacionales que sus políticas que promueven estén alineadas a temas referentes a la buenas practicas y a la corresponsabilidad."/>
    <s v="Marzo"/>
    <m/>
    <m/>
    <n v="50000"/>
    <m/>
    <m/>
    <m/>
    <m/>
    <m/>
    <m/>
    <m/>
    <m/>
    <m/>
    <n v="50000"/>
    <m/>
    <n v="45"/>
  </r>
  <r>
    <s v="3111113096181O21E21115C01A01E9113361110125993"/>
    <n v="31111"/>
    <s v="13"/>
    <s v="SECRETARÍA GENERAL"/>
    <s v="15C01A01"/>
    <s v="15"/>
    <x v="13"/>
    <s v="C"/>
    <s v="01"/>
    <x v="105"/>
    <s v="A"/>
    <s v="01"/>
    <s v="Observación del Seguimiento de Acuerdos del Ayuntamiento en seguimiento"/>
    <s v="6"/>
    <s v="181"/>
    <s v="O21"/>
    <s v="E211"/>
    <m/>
    <s v="1309"/>
    <s v="DIRECCIÓN DE ASUNTOS POLÍTICOS"/>
    <s v="E"/>
    <s v="91"/>
    <n v="1"/>
    <s v="3"/>
    <n v="3361"/>
    <s v="SERVICIOS DE APOYO ADMINISTRATIVO, TRADUCCIÓN, FOTOCOPIADO E IMPRESIÓN"/>
    <n v="110125"/>
    <n v="5000"/>
    <m/>
    <n v="5000"/>
    <s v="Compra por fondo revolvente de papeleria oficial y sellos"/>
    <s v="FEBRERO "/>
    <m/>
    <n v="5000"/>
    <m/>
    <m/>
    <m/>
    <m/>
    <m/>
    <m/>
    <m/>
    <m/>
    <m/>
    <m/>
    <n v="5000"/>
    <m/>
    <n v="45"/>
  </r>
  <r>
    <s v="3111118016132T11T11233C06A01P9112711110125993"/>
    <n v="31111"/>
    <s v="18"/>
    <s v="COORDINACIÓN GENERAL CUIDAMOS GUADALAJARA"/>
    <s v="33C06A01"/>
    <s v="33"/>
    <x v="17"/>
    <s v="C"/>
    <s v="06"/>
    <x v="104"/>
    <s v="A"/>
    <s v="01"/>
    <s v="Impartición de cursos de temas acerca de la innovación social, el medioambiente y la corresponsabilidad"/>
    <s v="6"/>
    <s v="132"/>
    <s v="T11"/>
    <s v="T112"/>
    <m/>
    <s v="1801"/>
    <s v="ENLACE ADMINISTRATIVO COORDINACIÓN GENERAL CUIDAMOS GUADALAJARA"/>
    <s v="P"/>
    <s v="91"/>
    <n v="1"/>
    <s v="2"/>
    <n v="2711"/>
    <s v="VESTUARIO Y UNIFORMES"/>
    <n v="110125"/>
    <n v="50000"/>
    <m/>
    <n v="50000"/>
    <s v="Que: uniformes. Para que: identificarse en la sociedad, dar confianza y que la sociedad pueda conocer más a la coordinación."/>
    <s v="Enero"/>
    <n v="50000"/>
    <m/>
    <m/>
    <m/>
    <m/>
    <m/>
    <m/>
    <m/>
    <m/>
    <m/>
    <m/>
    <m/>
    <n v="50000"/>
    <m/>
    <n v="45"/>
  </r>
  <r>
    <s v="3111118036132T11T11233C06A01P911221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211"/>
    <s v="PRODUCTOS ALIMENTICIOS PARA PERSONAS"/>
    <n v="110125"/>
    <n v="50000"/>
    <m/>
    <n v="50000"/>
    <s v="es compra adiciona  al la partida centralizada Qué: Alimentos tipo materia prima y preparados como harina, huevo, leche, azúcar, aceite, mantequilla, tamales, sándwiches, entre otros. Para qué: eventos y clausuras"/>
    <s v="Febrero"/>
    <m/>
    <n v="50000"/>
    <m/>
    <m/>
    <m/>
    <m/>
    <m/>
    <m/>
    <m/>
    <m/>
    <m/>
    <m/>
    <n v="50000"/>
    <m/>
    <n v="45"/>
  </r>
  <r>
    <s v="3111118036132T11T11233C06A01P911273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731"/>
    <s v="ARTÍCULOS DEPORTIVOS"/>
    <n v="110125"/>
    <n v="50000"/>
    <m/>
    <n v="50000"/>
    <s v="Qué: Carretillas, pesas, mancuernas, sogas, entre otros. Para qué: los cursos de la Academia de Charrería"/>
    <s v="Marzo"/>
    <m/>
    <m/>
    <n v="50000"/>
    <m/>
    <m/>
    <m/>
    <m/>
    <m/>
    <m/>
    <m/>
    <m/>
    <m/>
    <n v="50000"/>
    <m/>
    <n v="45"/>
  </r>
  <r>
    <s v="3111118036132T11T11233C06A01P91135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521"/>
    <s v="INSTALACIÓN, REPARACIÓN Y MANTENIMIENTO DE MOBILIARIO Y EQUIPO DE ADMINISTRACIÓN, EDUCACIONAL Y RECREATIVO"/>
    <n v="110125"/>
    <n v="50000"/>
    <m/>
    <n v="100000"/>
    <s v="es  compra adicional a al compra centralizada Qué: Reparación y mantenimiento de máquinas de coser, hornos. Para qué: activos del municipio y sirven para el proceso de enseñanza de los cursos y talleres."/>
    <s v="Enero"/>
    <n v="100000"/>
    <m/>
    <m/>
    <m/>
    <m/>
    <m/>
    <m/>
    <m/>
    <m/>
    <m/>
    <m/>
    <m/>
    <n v="100000"/>
    <m/>
    <n v="45"/>
  </r>
  <r>
    <s v="3111118036132T11T11233C06A02P911223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231"/>
    <s v="UTENSILIOS PARA EL SERVICIO DE ALIMENTACIÓN"/>
    <n v="110125"/>
    <n v="100000"/>
    <n v="-50000"/>
    <n v="50000"/>
    <s v="Qué: Utensilios como juego de sartenes, licuadoras, juego de cuchillos, baterías de cocina, entre otros. Para qué: Cursos y talleres de cocina y repostería"/>
    <s v="Abril"/>
    <m/>
    <m/>
    <m/>
    <n v="50000"/>
    <m/>
    <m/>
    <m/>
    <m/>
    <m/>
    <m/>
    <m/>
    <m/>
    <n v="50000"/>
    <m/>
    <n v="45"/>
  </r>
  <r>
    <s v="3111118026132T11T11133C01A04P9112121110125993"/>
    <n v="31111"/>
    <s v="18"/>
    <s v="COORDINACIÓN GENERAL CUIDAMOS GUADALAJARA"/>
    <s v="33C01A04"/>
    <s v="33"/>
    <x v="17"/>
    <s v="C"/>
    <s v="01"/>
    <x v="131"/>
    <s v="A"/>
    <s v="04"/>
    <s v="Inscripción en el registro municipal de organismos y asociaciones vinculadas con los procesos ciudadanos."/>
    <s v="6"/>
    <s v="132"/>
    <s v="T11"/>
    <s v="T111"/>
    <m/>
    <s v="1802"/>
    <s v="DIRECCIÓN DE GESTIÓN DE GOBIERNO Y CIUDADANÍA"/>
    <s v="P"/>
    <s v="91"/>
    <n v="1"/>
    <s v="2"/>
    <n v="2121"/>
    <s v="MATERIALES Y ÚTILES DE IMPRESIÓN Y REPRODUCCIÓN"/>
    <n v="110125"/>
    <n v="30000"/>
    <m/>
    <n v="30000"/>
    <s v="Qué: Tóner. Para qué: Impresoras las cuales ya se encuentran en la dirección y que serán distribuidas en los 12 oficinas de la dirección. "/>
    <s v="FEBRERO"/>
    <m/>
    <n v="30000"/>
    <m/>
    <m/>
    <m/>
    <m/>
    <m/>
    <m/>
    <m/>
    <m/>
    <m/>
    <m/>
    <n v="30000"/>
    <m/>
    <n v="45"/>
  </r>
  <r>
    <s v="3111118026132T11T11133C02A01P912521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2"/>
    <s v="5"/>
    <n v="5211"/>
    <s v="EQUIPOS Y APARATOS AUDIOVISUALES"/>
    <n v="110125"/>
    <n v="50000"/>
    <n v="-20000"/>
    <n v="30000"/>
    <s v="Qué:  proyectores y  pantallas. Para qué: Presentar diversos temas con los ciudadanos en las diferentes comunidades"/>
    <s v="ENERO"/>
    <n v="30000"/>
    <m/>
    <m/>
    <m/>
    <m/>
    <m/>
    <m/>
    <m/>
    <m/>
    <m/>
    <m/>
    <m/>
    <n v="30000"/>
    <m/>
    <n v="45"/>
  </r>
  <r>
    <s v="3111118016132T11T11133C04A01P911214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141"/>
    <s v="MATERIALES, ÚTILES Y EQUIPOS MENORES DE TECNOLOGÍAS DE LA INFORMACIÓN Y COMUNICACIONES"/>
    <n v="110125"/>
    <n v="30000"/>
    <m/>
    <n v="30000"/>
    <s v="Que: lentes de cámara entre otros insumos, adaptadores para computadores, apuntadores, administradores de cables, cables para transmitir datos."/>
    <s v="ENERO"/>
    <n v="30000"/>
    <m/>
    <m/>
    <m/>
    <m/>
    <m/>
    <m/>
    <m/>
    <m/>
    <m/>
    <m/>
    <m/>
    <n v="30000"/>
    <m/>
    <n v="45"/>
  </r>
  <r>
    <s v="3111118046132T11T11233C04A02P911271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711"/>
    <s v="VESTUARIO Y UNIFORMES"/>
    <n v="110125"/>
    <n v="30000"/>
    <m/>
    <n v="30000"/>
    <s v="Qué: Chalecos, camisas, gorras, entre otros. Para qué: Para la identificación del equipo de la dirección en las experiencias de talleres y cursos"/>
    <s v="ENERO"/>
    <n v="30000"/>
    <m/>
    <m/>
    <m/>
    <m/>
    <m/>
    <m/>
    <m/>
    <m/>
    <m/>
    <m/>
    <m/>
    <n v="30000"/>
    <m/>
    <n v="45"/>
  </r>
  <r>
    <s v="3111118016132T11T11133C05A02P911221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2"/>
    <n v="2211"/>
    <s v="PRODUCTOS ALIMENTICIOS PARA PERSONAS"/>
    <n v="110125"/>
    <n v="30000"/>
    <m/>
    <n v="30000"/>
    <s v="Qué: café y galletas Para qué: realizar convivios formales con los empresarios y personas de la sociedad civil."/>
    <s v="ENERO"/>
    <m/>
    <m/>
    <n v="30000"/>
    <m/>
    <m/>
    <m/>
    <m/>
    <m/>
    <m/>
    <m/>
    <m/>
    <m/>
    <n v="30000"/>
    <m/>
    <n v="45"/>
  </r>
  <r>
    <s v="3111118036132T11T11233C06A01P91131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121"/>
    <s v="GAS"/>
    <n v="110125"/>
    <n v="30000"/>
    <m/>
    <n v="30000"/>
    <s v="Qué: Gas LP. Para qué: Suministro de Gas para los hornos y estufas donde se practica los cursos de gastronomía de las Academias Municipales (IRREDUCTIBLES)"/>
    <s v="ENERO"/>
    <n v="30000"/>
    <m/>
    <m/>
    <m/>
    <m/>
    <m/>
    <m/>
    <m/>
    <m/>
    <m/>
    <m/>
    <m/>
    <n v="30000"/>
    <m/>
    <n v="45"/>
  </r>
  <r>
    <s v="3111118046132T11T11233C04A02P911223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231"/>
    <s v="UTENSILIOS PARA EL SERVICIO DE ALIMENTACIÓN"/>
    <n v="110125"/>
    <n v="25000"/>
    <m/>
    <n v="25000"/>
    <s v="Qué: Compra de equipo como cafeteras, dispensador de agua frio/caliente, jarras térmicas, jarra eléctricas, entre otras. Para qué: Para favorecer una experiencia de cuidado en los talleres y cursos, ofreciendo bebidas diversas para las y los participantes. Qué: compra de tazas, vasos, platos, entre otros de plástico reutilizables. Para qué: Para favorecer una experiencia de cuidado en los talleres y cursos, ofreciendo bebidas diversas para las y los participantes.    "/>
    <s v="ENERO"/>
    <n v="25000"/>
    <m/>
    <m/>
    <m/>
    <m/>
    <m/>
    <m/>
    <m/>
    <m/>
    <m/>
    <m/>
    <m/>
    <n v="25000"/>
    <m/>
    <n v="45"/>
  </r>
  <r>
    <s v="3111118036132T11T11233C06A02P912567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671"/>
    <s v="HERRAMIENTAS Y MÁQUINAS-HERRAMIENTA"/>
    <n v="110125"/>
    <n v="45000"/>
    <n v="-20000"/>
    <n v="25000"/>
    <s v="Qué: Motosierra, desbrozadoras. Para qué: para mantenimiento y poda de árboles de los inmuebles de los centros de emprendimiento"/>
    <s v="Mayo"/>
    <m/>
    <m/>
    <m/>
    <m/>
    <n v="25000"/>
    <m/>
    <m/>
    <m/>
    <m/>
    <m/>
    <m/>
    <m/>
    <n v="25000"/>
    <m/>
    <n v="45"/>
  </r>
  <r>
    <s v="3111118046132T11T11233C04A02P911214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141"/>
    <s v="MATERIALES, ÚTILES Y EQUIPOS MENORES DE TECNOLOGÍAS DE LA INFORMACIÓN Y COMUNICACIONES"/>
    <n v="110125"/>
    <n v="200000"/>
    <n v="-180000"/>
    <n v="20000"/>
    <s v="Es compra adicional a la partida centralizada Qué: extensiones de 10 metros de largo de uso rudo, no-breaks, proyectores, pantallas LED, cables HDMI, bocinas, micrófono inalámbrico, cámara de video, cámara profesional fotográfica. Para qué: para la facilitación de los talleres con la ciudadanía "/>
    <s v="ENERO "/>
    <n v="20000"/>
    <m/>
    <m/>
    <m/>
    <m/>
    <m/>
    <m/>
    <m/>
    <m/>
    <m/>
    <m/>
    <m/>
    <n v="20000"/>
    <m/>
    <n v="45"/>
  </r>
  <r>
    <s v="3111118026132T11T11133C02A02P912519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2"/>
    <s v="5"/>
    <n v="5191"/>
    <s v="OTROS MOBILIARIOS Y EQUIPOS DE ADMINISTRACIÓN"/>
    <n v="110125"/>
    <n v="30000"/>
    <n v="-15000"/>
    <n v="15000"/>
    <s v="Qué: Radios de comunicación. Para qué: Para facilitar la comunicación en los eventos"/>
    <s v="FEBRERO"/>
    <m/>
    <n v="15000"/>
    <m/>
    <m/>
    <m/>
    <m/>
    <m/>
    <m/>
    <m/>
    <m/>
    <m/>
    <m/>
    <n v="15000"/>
    <m/>
    <n v="45"/>
  </r>
  <r>
    <s v="3111118036132T11T11233C06A01P911294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941"/>
    <s v="REFACCIONES Y ACCESORIOS MENORES DE EQUIPO DE CÓMPUTO Y TECNOLOGÍAS DE LA INFORMACIÓN"/>
    <n v="110125"/>
    <n v="15000"/>
    <m/>
    <n v="15000"/>
    <s v="Qué: Teclados, ratones, antenas de recepción de internet. Para qué: Equipo de cómputo activos del municipio"/>
    <s v="FEBRERO"/>
    <m/>
    <n v="15000"/>
    <m/>
    <m/>
    <m/>
    <m/>
    <m/>
    <m/>
    <m/>
    <m/>
    <m/>
    <m/>
    <n v="15000"/>
    <m/>
    <n v="45"/>
  </r>
  <r>
    <s v="3111118026132T11T11133C01A01P911223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2"/>
    <n v="2231"/>
    <s v="UTENSILIOS PARA EL SERVICIO DE ALIMENTACIÓN"/>
    <n v="110125"/>
    <n v="10000"/>
    <m/>
    <n v="10000"/>
    <s v="Qué: Cristalería. Para qué: La atención de los ciudadanos en las reuniones de trabajo que se presenten."/>
    <s v="FEBRERO"/>
    <m/>
    <n v="10000"/>
    <m/>
    <m/>
    <m/>
    <m/>
    <m/>
    <m/>
    <m/>
    <m/>
    <m/>
    <m/>
    <n v="10000"/>
    <m/>
    <n v="45"/>
  </r>
  <r>
    <s v="3111118016132T11T11133C04A01P911212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121"/>
    <s v="MATERIALES Y ÚTILES DE IMPRESIÓN Y REPRODUCCIÓN"/>
    <n v="110125"/>
    <n v="10000"/>
    <m/>
    <n v="10000"/>
    <s v="Qué: cartuchos de tóner. Para que: mantener siempre en funcionamiento las impresoras de la dependencia."/>
    <s v="ENERO"/>
    <n v="10000"/>
    <m/>
    <m/>
    <m/>
    <m/>
    <m/>
    <m/>
    <m/>
    <m/>
    <m/>
    <m/>
    <m/>
    <n v="10000"/>
    <m/>
    <n v="45"/>
  </r>
  <r>
    <s v="3111118016132T11T11133C05A02P911372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21"/>
    <s v="PASAJES TERRESTRES"/>
    <n v="110125"/>
    <n v="10000"/>
    <m/>
    <n v="10000"/>
    <s v="Qué: Pasajes de autobús o cualquiera que sea vía terrestre. Para qué:  Asistir a convenciones, reuniones donde el coordinador pueda compartir los logros a base de corresponsabilidad en otras entidades del País."/>
    <s v="MARZO"/>
    <m/>
    <m/>
    <n v="10000"/>
    <m/>
    <m/>
    <m/>
    <m/>
    <m/>
    <m/>
    <m/>
    <m/>
    <m/>
    <n v="10000"/>
    <m/>
    <n v="45"/>
  </r>
  <r>
    <s v="3111118036132T11T11233C06A01P911214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141"/>
    <s v="MATERIALES, ÚTILES Y EQUIPOS MENORES DE TECNOLOGÍAS DE LA INFORMACIÓN Y COMUNICACIONES"/>
    <n v="110125"/>
    <n v="5000"/>
    <m/>
    <n v="5000"/>
    <s v="Qué: Tóner. Para qué: Impresos activos del municipio que no cuenta almacén general"/>
    <s v="Febrero"/>
    <m/>
    <n v="5000"/>
    <m/>
    <m/>
    <m/>
    <m/>
    <m/>
    <m/>
    <m/>
    <m/>
    <m/>
    <m/>
    <n v="5000"/>
    <m/>
    <n v="45"/>
  </r>
  <r>
    <s v="3111118036132T11T11233C06A01P911247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71"/>
    <s v="ARTÍCULOS METÁLICOS PARA LA CONSTRUCCIÓN"/>
    <n v="110125"/>
    <n v="5000"/>
    <m/>
    <n v="5000"/>
    <s v="Qué: Tornillos, alambres, clavos, pijas. Para qué: Mantenimiento e instalación de mobiliario de los cursos y talleres"/>
    <s v="Febrero"/>
    <m/>
    <n v="5000"/>
    <m/>
    <m/>
    <m/>
    <m/>
    <m/>
    <m/>
    <m/>
    <m/>
    <m/>
    <m/>
    <n v="5000"/>
    <m/>
    <n v="45"/>
  </r>
  <r>
    <s v="3111113106181O21E21115C01A01E9113361110125993"/>
    <n v="31111"/>
    <s v="13"/>
    <s v="SECRETARÍA GENERAL"/>
    <s v="15C01A01"/>
    <s v="15"/>
    <x v="13"/>
    <s v="C"/>
    <s v="01"/>
    <x v="105"/>
    <s v="A"/>
    <s v="01"/>
    <s v="Observación del Seguimiento de Acuerdos del Ayuntamiento en seguimiento"/>
    <s v="6"/>
    <s v="181"/>
    <s v="O21"/>
    <s v="E211"/>
    <m/>
    <s v="1310"/>
    <s v="DIRECCIÓN DE ASUNTOS RELIGIOSOS"/>
    <s v="E"/>
    <s v="91"/>
    <n v="1"/>
    <s v="3"/>
    <n v="3361"/>
    <s v="SERVICIOS DE APOYO ADMINISTRATIVO, TRADUCCIÓN, FOTOCOPIADO E IMPRESIÓN"/>
    <n v="110125"/>
    <n v="5000"/>
    <m/>
    <n v="5000"/>
    <s v="Compra por fondo revolvente de papeleria oficial y sellos"/>
    <s v="FEBRERO "/>
    <m/>
    <n v="5000"/>
    <m/>
    <m/>
    <m/>
    <m/>
    <m/>
    <m/>
    <m/>
    <m/>
    <m/>
    <m/>
    <n v="5000"/>
    <m/>
    <n v="45"/>
  </r>
  <r>
    <s v="3111118036132T11T11233C06A02P91129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911"/>
    <s v="HERRAMIENTAS MENORES"/>
    <n v="110125"/>
    <n v="71900"/>
    <n v="-70400"/>
    <n v="1500"/>
    <s v="Qué: Herramientas menores como palas, segueta, lijas, martillos, llaves mecánicas, pinzas, desarmadores, entre otras. Para qué: Mantenimiento de bienes muebles e inmuebles"/>
    <s v="MAYO"/>
    <m/>
    <m/>
    <m/>
    <m/>
    <n v="1500"/>
    <m/>
    <m/>
    <m/>
    <m/>
    <m/>
    <m/>
    <m/>
    <n v="1500"/>
    <m/>
    <n v="45"/>
  </r>
  <r>
    <s v="3111118026132T11T11133C01A01P911272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2"/>
    <n v="2721"/>
    <s v="PRENDAS DE SEGURIDAD Y PROTECCIÓN PERSONAL"/>
    <n v="110125"/>
    <n v="200000"/>
    <n v="-199500"/>
    <n v="50000"/>
    <s v="Qué: Artículos de seguridad y protección. Para qué: Salvaguardar la integridad física del personal adscrito en la función de actividades con el objetivo de la corresponsabilidad social en el municipio."/>
    <s v="FEBRERO"/>
    <m/>
    <n v="50000"/>
    <m/>
    <m/>
    <m/>
    <m/>
    <m/>
    <m/>
    <m/>
    <m/>
    <m/>
    <m/>
    <n v="50000"/>
    <m/>
    <n v="45"/>
  </r>
  <r>
    <s v="3111113056181O21E21115C03A02E911336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n v="1305"/>
    <s v="DIRECCIÓN DE INTEGRACIÓN Y DICTAMINACIÓN"/>
    <s v="E"/>
    <s v="91"/>
    <n v="1"/>
    <s v="3"/>
    <n v="3361"/>
    <s v="SERVICIOS DE APOYO ADMINISTRATIVO, TRADUCCIÓN, FOTOCOPIADO E IMPRESIÓN"/>
    <n v="110125"/>
    <n v="5000"/>
    <m/>
    <n v="5000"/>
    <s v="Compra por fondo revolvente de papeleria oficial y sellos"/>
    <s v="ENERO "/>
    <n v="5000"/>
    <m/>
    <m/>
    <m/>
    <m/>
    <m/>
    <m/>
    <m/>
    <m/>
    <m/>
    <m/>
    <m/>
    <n v="5000"/>
    <m/>
    <n v="45"/>
  </r>
  <r>
    <s v="3111118026132T11T11133C01A01P911292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2"/>
    <n v="2921"/>
    <s v="REFACCIONES Y ACCESORIOS MENORES DE EDIFICIOS"/>
    <n v="110125"/>
    <n v="20000"/>
    <n v="-19500"/>
    <n v="500"/>
    <s v="Qué: chapas, candados, entre otras. Para qué: seguridad de los inmuebles resguardados por la dirección."/>
    <s v="FEBRERO"/>
    <m/>
    <n v="500"/>
    <m/>
    <m/>
    <m/>
    <m/>
    <m/>
    <m/>
    <m/>
    <m/>
    <m/>
    <m/>
    <n v="500"/>
    <m/>
    <n v="45"/>
  </r>
  <r>
    <s v="3111118026132T11T11133C01A02P91254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2"/>
    <s v="5"/>
    <n v="5411"/>
    <s v="VEHÍCULOS Y EQUIPO TERRESTRE"/>
    <n v="110125"/>
    <n v="3000000"/>
    <n v="-2999500"/>
    <n v="1500000"/>
    <s v="Qué:  Motos,  Camioneta, Vagoneta de Pasajeros. Para qué: distribuirlos en la atención de las 12 comunidades de la ciudad, logrando una atención de primera mano y con tiempo de reacción inmediata ante las demandas de la participación."/>
    <s v="ENERO"/>
    <n v="1500000"/>
    <m/>
    <m/>
    <m/>
    <m/>
    <m/>
    <m/>
    <m/>
    <m/>
    <m/>
    <m/>
    <m/>
    <n v="1500000"/>
    <m/>
    <n v="45"/>
  </r>
  <r>
    <s v="3111118026132T11T11133C01A02P91122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2"/>
    <n v="2211"/>
    <s v="PRODUCTOS ALIMENTICIOS PARA PERSONAS"/>
    <n v="110125"/>
    <n v="400000"/>
    <n v="-399500"/>
    <n v="300000"/>
    <s v="Es compra adicional a la partida centralizada Qué: Café, galletas, té, refresco, así como servicio de box-lunch. Para qué: Personal que labora en operativos con motivo de la fomentar la corresponsabilidad social en el municipio."/>
    <s v="Febrero"/>
    <m/>
    <n v="300000"/>
    <m/>
    <m/>
    <m/>
    <m/>
    <m/>
    <m/>
    <m/>
    <m/>
    <m/>
    <m/>
    <n v="300000"/>
    <m/>
    <n v="45"/>
  </r>
  <r>
    <s v="3111118026132T11T11133C01A02P91129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2"/>
    <n v="2911"/>
    <s v="HERRAMIENTAS MENORES"/>
    <n v="110125"/>
    <n v="350000"/>
    <n v="-349500"/>
    <n v="500"/>
    <s v="Qué: Desbrozadoras, barredoras de aire, pulverizadora, taladro, llaves, entre otras. Para qué: Mantenimiento de los inmuebles bajo resguardo de la dirección así como para el mantenimiento de áreas en común en espacios públicos."/>
    <s v="FEBRERO"/>
    <m/>
    <n v="500"/>
    <m/>
    <m/>
    <m/>
    <m/>
    <m/>
    <m/>
    <m/>
    <m/>
    <m/>
    <m/>
    <n v="500"/>
    <m/>
    <n v="45"/>
  </r>
  <r>
    <s v="3111118026132T11T11133C01A02P911359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3"/>
    <n v="3591"/>
    <s v="SERVICIOS DE JARDINERÍA Y FUMIGACIÓN"/>
    <n v="110125"/>
    <n v="20000"/>
    <n v="-19500"/>
    <n v="500"/>
    <s v="Qué: Fumigación en inmuebles municipales. Para qué: Evitar plagas de alacranes, roedores, entre otros."/>
    <s v="FEBRERO"/>
    <m/>
    <n v="500"/>
    <m/>
    <m/>
    <m/>
    <m/>
    <m/>
    <m/>
    <m/>
    <m/>
    <m/>
    <m/>
    <n v="500"/>
    <m/>
    <n v="45"/>
  </r>
  <r>
    <s v="3111118026132T11T11133C01A04P9113251110125993"/>
    <n v="31111"/>
    <s v="18"/>
    <s v="COORDINACIÓN GENERAL CUIDAMOS GUADALAJARA"/>
    <s v="33C01A04"/>
    <s v="33"/>
    <x v="17"/>
    <s v="C"/>
    <s v="01"/>
    <x v="131"/>
    <s v="A"/>
    <s v="04"/>
    <s v="Inscripción en el registro municipal de organismos y asociaciones vinculadas con los procesos ciudadanos."/>
    <s v="6"/>
    <s v="132"/>
    <s v="T11"/>
    <s v="T111"/>
    <m/>
    <s v="1802"/>
    <s v="DIRECCIÓN DE GESTIÓN DE GOBIERNO Y CIUDADANÍA"/>
    <s v="P"/>
    <s v="91"/>
    <n v="1"/>
    <s v="3"/>
    <n v="3251"/>
    <s v="ARRENDAMIENTO DE EQUIPO DE TRANSPORTE"/>
    <n v="110125"/>
    <n v="100000"/>
    <n v="-99500"/>
    <n v="500"/>
    <s v="Qué: traslado. Para qué: Movilizar a los integrantes de los consejos sociales a diversas actividades relacionadas con la participación ciudadana"/>
    <s v="ENERO"/>
    <n v="500"/>
    <m/>
    <m/>
    <m/>
    <m/>
    <m/>
    <m/>
    <m/>
    <m/>
    <m/>
    <m/>
    <m/>
    <n v="500"/>
    <m/>
    <n v="45"/>
  </r>
  <r>
    <s v="3111118026132T11T11133C02A01P911217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1"/>
    <s v="2"/>
    <n v="2171"/>
    <s v="MATERIALES Y ÚTILES DE ENSEÑANZA"/>
    <n v="110125"/>
    <n v="20000"/>
    <n v="-19500"/>
    <n v="20000"/>
    <s v="Qué: El material que se va comprar es material que es especializado para la enseñanza, el cual puede incluir, plumones de punto fino y material especializado. Pliegos de papel, lápices de colores, entre otros. Para qué: Fortalecer mecanismos participativos y corresponsabilidad para la ciudadanía"/>
    <s v="FEBRERO"/>
    <m/>
    <n v="20000"/>
    <m/>
    <m/>
    <m/>
    <m/>
    <m/>
    <m/>
    <m/>
    <m/>
    <m/>
    <m/>
    <n v="20000"/>
    <m/>
    <n v="45"/>
  </r>
  <r>
    <s v="3111118026132T11T11133C02A01P911213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1"/>
    <s v="2"/>
    <n v="2131"/>
    <s v="MATERIAL ESTADÍSTICO Y GEOGRÁFICO"/>
    <n v="110125"/>
    <n v="10000"/>
    <n v="-9500"/>
    <n v="500"/>
    <s v="Qué: Planos, mapas, impresos con información de las delimitaciones municipales"/>
    <s v="FEBRERO"/>
    <m/>
    <n v="500"/>
    <m/>
    <m/>
    <m/>
    <m/>
    <m/>
    <m/>
    <m/>
    <m/>
    <m/>
    <m/>
    <n v="500"/>
    <m/>
    <n v="45"/>
  </r>
  <r>
    <s v="3111118026132T11T11133C02A02P911383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1"/>
    <s v="3"/>
    <n v="3831"/>
    <s v="CONGRESOS Y CONVENCIONES"/>
    <n v="110125"/>
    <n v="300000"/>
    <n v="-299500"/>
    <n v="500"/>
    <s v="Qué: Realización de foros ciudadanos. Para qué: Fomentar la participación ciudadana en el municipio."/>
    <s v="JUNIO"/>
    <m/>
    <m/>
    <m/>
    <m/>
    <m/>
    <n v="500"/>
    <m/>
    <m/>
    <m/>
    <m/>
    <m/>
    <m/>
    <n v="500"/>
    <m/>
    <n v="45"/>
  </r>
  <r>
    <s v="3111118026132T11T11133C02A02P911246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1"/>
    <s v="2"/>
    <n v="2461"/>
    <s v="MATERIAL ELÉCTRICO Y ELECTRÓNICO"/>
    <n v="110125"/>
    <n v="100000"/>
    <n v="-99500"/>
    <n v="500"/>
    <s v="Qué: Lámparas con tripie, extensiones uso rudo, planta de luz. Para qué: Facilitar la visión y el suministro eléctrico al equipo de trabajo"/>
    <s v="Febrero"/>
    <m/>
    <n v="500"/>
    <m/>
    <m/>
    <m/>
    <m/>
    <m/>
    <m/>
    <m/>
    <m/>
    <m/>
    <m/>
    <n v="500"/>
    <m/>
    <n v="45"/>
  </r>
  <r>
    <s v="3111118026132T11T11133C03A01P9113821110125993"/>
    <n v="31111"/>
    <s v="18"/>
    <s v="COORDINACIÓN GENERAL CUIDAMOS GUADALAJARA"/>
    <s v="33C03A01"/>
    <s v="33"/>
    <x v="17"/>
    <s v="C"/>
    <s v="03"/>
    <x v="31"/>
    <s v="A"/>
    <s v="01"/>
    <s v="Organización de foros abiertos, caminatas exploratorias o mesas de diálogo en torno a la corresponsabilidad en las colonias."/>
    <s v="6"/>
    <s v="132"/>
    <s v="T11"/>
    <s v="T111"/>
    <m/>
    <s v="1802"/>
    <s v="DIRECCIÓN DE GESTIÓN DE GOBIERNO Y CIUDADANÍA"/>
    <s v="P"/>
    <s v="91"/>
    <n v="1"/>
    <s v="3"/>
    <n v="3821"/>
    <s v="GASTOS DE ORDEN SOCIAL Y CULTURAL"/>
    <n v="110125"/>
    <n v="400000"/>
    <n v="-399500"/>
    <n v="300000"/>
    <s v="Eventos. Para qué: Incentivar las actividades culturales y recreativas entre los ciudadanos dentro de los colonias."/>
    <s v="Febrero"/>
    <m/>
    <n v="300000"/>
    <m/>
    <m/>
    <m/>
    <m/>
    <m/>
    <m/>
    <m/>
    <m/>
    <m/>
    <m/>
    <n v="300000"/>
    <m/>
    <n v="45"/>
  </r>
  <r>
    <s v="3111118046132T11T11133C04A01P9112111110125993"/>
    <n v="31111"/>
    <s v="18"/>
    <s v="COORDINACIÓN GENERAL CUIDAMOS GUADALAJARA"/>
    <s v="33C04A01"/>
    <s v="33"/>
    <x v="17"/>
    <s v="C"/>
    <s v="04"/>
    <x v="79"/>
    <s v="A"/>
    <s v="01"/>
    <s v="Generación de insumos y procesos para mejorar la interacción y colaboración entre funcionariado y ciudadanía."/>
    <s v="6"/>
    <s v="132"/>
    <s v="T11"/>
    <s v="T111"/>
    <m/>
    <s v="1804"/>
    <s v="DIRECCIÓN DE PEDAGOGÍA SOCIAL"/>
    <s v="P"/>
    <s v="91"/>
    <n v="1"/>
    <s v="2"/>
    <n v="2111"/>
    <s v="MATERIALES, ÚTILES Y EQUIPOS MENORES DE OFICINA"/>
    <n v="110125"/>
    <n v="80000"/>
    <n v="-79500"/>
    <n v="500"/>
    <s v="Qué: Plumas, hojas blancas, marcadores, clips, engrapadoras, entre otros. Para qué: trabajo de oficina y trabajo con la ciudadanía"/>
    <s v="ENERO"/>
    <n v="500"/>
    <m/>
    <m/>
    <m/>
    <m/>
    <m/>
    <m/>
    <m/>
    <m/>
    <m/>
    <m/>
    <m/>
    <n v="500"/>
    <m/>
    <n v="45"/>
  </r>
  <r>
    <s v="3111118016132T11T11133C04A01P911211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111"/>
    <s v="MATERIALES, ÚTILES Y EQUIPOS MENORES DE OFICINA"/>
    <n v="110125"/>
    <n v="50000"/>
    <n v="-49500"/>
    <n v="500"/>
    <s v="Que: Carpetas, libretas, plumas entre otro material de oficina"/>
    <s v="Enero"/>
    <n v="500"/>
    <m/>
    <m/>
    <m/>
    <m/>
    <m/>
    <m/>
    <m/>
    <m/>
    <m/>
    <m/>
    <m/>
    <n v="500"/>
    <m/>
    <n v="45"/>
  </r>
  <r>
    <s v="3111103036131O17E17731C02A04P911363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3"/>
    <n v="3631"/>
    <s v="SERVICIOS DE CREATIVIDAD, PREPRODUCCIÓN Y PRODUCCIÓN DE PUBLICIDAD, EXCEPTO INTERNET"/>
    <n v="110125"/>
    <n v="150000"/>
    <n v="-149500"/>
    <n v="500"/>
    <s v="Servicios de produccion de publicidad para servicios municipales"/>
    <s v="JUNIO"/>
    <m/>
    <m/>
    <m/>
    <m/>
    <m/>
    <n v="500"/>
    <m/>
    <m/>
    <m/>
    <m/>
    <m/>
    <m/>
    <n v="500"/>
    <m/>
    <n v="45"/>
  </r>
  <r>
    <s v="3111118046132T11T11233C04A02P911375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3"/>
    <n v="3751"/>
    <s v="VIÁTICOS EN EL PAÍS"/>
    <n v="110125"/>
    <n v="50000"/>
    <n v="-49500"/>
    <n v="500"/>
    <s v="Qué: Viáticos para personal de la dirección durante viajes nacionales. Para qué: Generar experiencias de intercambio de formación en áreas pertinentes para el desarrollo de competencias ciudadanas"/>
    <s v="Junio"/>
    <m/>
    <m/>
    <m/>
    <m/>
    <m/>
    <m/>
    <n v="500"/>
    <m/>
    <m/>
    <m/>
    <m/>
    <m/>
    <n v="500"/>
    <m/>
    <n v="45"/>
  </r>
  <r>
    <s v="3111118046132T11T11233C04A02P911216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161"/>
    <s v="MATERIAL DE LIMPIEZA"/>
    <n v="110125"/>
    <n v="20000"/>
    <n v="-19500"/>
    <n v="500"/>
    <s v="Qué: compra de insumos de limpieza. Para qué con la finalidad de mantener limpios los espacios de la dirección."/>
    <s v="ENERO"/>
    <n v="500"/>
    <m/>
    <m/>
    <m/>
    <m/>
    <m/>
    <m/>
    <m/>
    <m/>
    <m/>
    <m/>
    <m/>
    <n v="500"/>
    <m/>
    <n v="45"/>
  </r>
  <r>
    <s v="3111118046132T11T11133C04A03P911383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831"/>
    <s v="CONGRESOS Y CONVENCIONES"/>
    <n v="110125"/>
    <n v="200000"/>
    <n v="-199500"/>
    <n v="500"/>
    <s v="Qué: Servicios integrales para realizar  eventos en el año, dirigidos a la ciudadanía y al funcionariado. Para qué: Generar espacios para la reflexión colectiva, el intercambio de experiencias y el fortalecimiento de buenas prácticas de innovación ciudadana.  "/>
    <s v="MARZO"/>
    <m/>
    <m/>
    <n v="500"/>
    <m/>
    <m/>
    <m/>
    <m/>
    <m/>
    <m/>
    <m/>
    <m/>
    <m/>
    <n v="500"/>
    <m/>
    <n v="45"/>
  </r>
  <r>
    <s v="3111118046132T11T11133C04A03P911378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781"/>
    <s v="SERVICIOS INTEGRALES DE TRASLADO Y VIÁTICOS"/>
    <n v="110125"/>
    <n v="100000"/>
    <n v="-99500"/>
    <n v="500"/>
    <s v="Que: Servicios para contar con la colaboración de especialistas que no se encuentren en el estado. Para qué: Fortalecer las experiencias pedagógicas con los saberes de especialistas en temas de interés"/>
    <s v="Mayo y Agosto"/>
    <m/>
    <m/>
    <m/>
    <m/>
    <n v="250"/>
    <m/>
    <m/>
    <n v="250"/>
    <m/>
    <m/>
    <m/>
    <m/>
    <n v="500"/>
    <m/>
    <n v="45"/>
  </r>
  <r>
    <s v="3111118046132T11T11133C04A03P911372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721"/>
    <s v="PASAJES TERRESTRES"/>
    <n v="110125"/>
    <n v="60000"/>
    <n v="-59500"/>
    <n v="500"/>
    <s v="Qué: Pasajes aéreos  para personal de la dirección durante viajes nacionales. Para qué: Generar experiencias de intercambio de formación en áreas pertinentes para el desarrollo de competencias ciudadanas"/>
    <s v="Junio"/>
    <m/>
    <m/>
    <m/>
    <m/>
    <m/>
    <m/>
    <n v="500"/>
    <m/>
    <m/>
    <m/>
    <m/>
    <m/>
    <n v="500"/>
    <m/>
    <n v="45"/>
  </r>
  <r>
    <s v="3111118046132T11T11133C04A03P911372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721"/>
    <s v="PASAJES TERRESTRES"/>
    <n v="110125"/>
    <n v="25000"/>
    <n v="-24500"/>
    <n v="500"/>
    <s v="Qué: Pasajes terrestres para personal de la dirección durante viajes nacionales. Para qué: Generar experiencias de intercambio de formación en áreas pertinentes para el desarrollo de competencias ciudadanas"/>
    <s v="JUNIO"/>
    <m/>
    <m/>
    <m/>
    <m/>
    <m/>
    <m/>
    <n v="500"/>
    <m/>
    <m/>
    <m/>
    <m/>
    <m/>
    <n v="500"/>
    <m/>
    <n v="45"/>
  </r>
  <r>
    <s v="3111118056132T11T11133C05A01P911383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n v="1805"/>
    <s v="DIRECCIÓN DE INNOVACIÓN SOCIAL "/>
    <s v="P"/>
    <s v="91"/>
    <n v="1"/>
    <s v="3"/>
    <n v="3831"/>
    <s v="CONGRESOS Y CONVENCIONES"/>
    <n v="110125"/>
    <n v="500000"/>
    <n v="-499500"/>
    <n v="500"/>
    <s v="Qué: Realizar congresos y convenciones. Para que: Dar a conocer las prácticas innovadoras que se han generado en los sectores académicos y sociales."/>
    <s v="Marzo"/>
    <m/>
    <m/>
    <n v="500"/>
    <m/>
    <m/>
    <m/>
    <m/>
    <m/>
    <m/>
    <m/>
    <m/>
    <m/>
    <n v="500"/>
    <m/>
    <n v="45"/>
  </r>
  <r>
    <s v="3111118056132T11T11133C05A01P911223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n v="1805"/>
    <s v="DIRECCIÓN DE INNOVACIÓN SOCIAL "/>
    <s v="P"/>
    <s v="91"/>
    <n v="1"/>
    <s v="2"/>
    <n v="2231"/>
    <s v="UTENSILIOS PARA EL SERVICIO DE ALIMENTACIÓN"/>
    <n v="110125"/>
    <n v="50000"/>
    <n v="-49500"/>
    <n v="500"/>
    <s v=" Qué: Cafeteras, extensiones. Para que: complementar las reuniones de innovación que se tendrán con los vecinos."/>
    <s v="Enero"/>
    <n v="500"/>
    <m/>
    <m/>
    <m/>
    <m/>
    <m/>
    <m/>
    <m/>
    <m/>
    <m/>
    <m/>
    <m/>
    <n v="500"/>
    <m/>
    <n v="45"/>
  </r>
  <r>
    <s v="3111118016132T11T11133C05A01P911216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s v="1801"/>
    <s v="ENLACE ADMINISTRATIVO COORDINACIÓN GENERAL CUIDAMOS GUADALAJARA"/>
    <s v="P"/>
    <s v="91"/>
    <n v="1"/>
    <s v="2"/>
    <n v="2161"/>
    <s v="MATERIAL DE LIMPIEZA"/>
    <n v="110125"/>
    <n v="40000"/>
    <n v="-39500"/>
    <n v="500"/>
    <s v="Que: material de limpieza. Para qué: tener todas la áreas de operación administrativa en optimas condiciones."/>
    <s v="ENERO"/>
    <n v="500"/>
    <m/>
    <m/>
    <m/>
    <m/>
    <m/>
    <m/>
    <m/>
    <m/>
    <m/>
    <m/>
    <m/>
    <n v="500"/>
    <m/>
    <n v="45"/>
  </r>
  <r>
    <s v="3111118016132T11T11133C05A02P911382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821"/>
    <s v="GASTOS DE ORDEN SOCIAL Y CULTURAL"/>
    <n v="110125"/>
    <n v="150000"/>
    <n v="-149500"/>
    <n v="400000"/>
    <s v="Qué: reconocimientos. Para qué: Reconocer la corresponsabilidad de la ciudadanía que trabajan en beneficio de la ciudad."/>
    <s v="MAYO"/>
    <m/>
    <m/>
    <m/>
    <m/>
    <n v="400000"/>
    <m/>
    <m/>
    <m/>
    <m/>
    <m/>
    <m/>
    <m/>
    <n v="400000"/>
    <m/>
    <n v="45"/>
  </r>
  <r>
    <s v="3111113086181O21E21115C03A03E911336111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3"/>
    <n v="3361"/>
    <s v="SERVICIOS DE APOYO ADMINISTRATIVO, TRADUCCIÓN, FOTOCOPIADO E IMPRESIÓN"/>
    <n v="110125"/>
    <n v="5000"/>
    <m/>
    <n v="5000"/>
    <s v="Compra por fondo revolvente de papeleria oficial y sellos"/>
    <s v="MARZO "/>
    <m/>
    <n v="5000"/>
    <m/>
    <m/>
    <m/>
    <m/>
    <m/>
    <m/>
    <m/>
    <m/>
    <m/>
    <m/>
    <n v="5000"/>
    <m/>
    <n v="45"/>
  </r>
  <r>
    <s v="3111118056132T11T11133C05A03P9113511110125993"/>
    <n v="31111"/>
    <s v="18"/>
    <s v="COORDINACIÓN GENERAL CUIDAMOS GUADALAJARA"/>
    <s v="33C05A03"/>
    <s v="33"/>
    <x v="17"/>
    <s v="C"/>
    <s v="05"/>
    <x v="33"/>
    <s v="A"/>
    <s v="03"/>
    <s v="Elaboración de informes de análisis sobre buenas prácticas de corresponsabilidad identificadas"/>
    <s v="6"/>
    <s v="132"/>
    <s v="T11"/>
    <s v="T111"/>
    <m/>
    <n v="1805"/>
    <s v="DIRECCIÓN DE INNOVACIÓN SOCIAL "/>
    <s v="P"/>
    <s v="91"/>
    <n v="1"/>
    <s v="3"/>
    <n v="3511"/>
    <s v="CONSERVACIÓN Y MANTENIMIENTO MENOR DE INMUEBLES"/>
    <n v="110125"/>
    <n v="250000"/>
    <n v="-249500"/>
    <n v="500"/>
    <s v="Que: conservación de los inmuebles. Para qué:  mantener en optimas condiciones los centros de reunión y trabajo con los diferentes actores sociales, empresarios entre otros representantes de la sociedad civil."/>
    <s v="MARZO"/>
    <m/>
    <m/>
    <n v="500"/>
    <m/>
    <m/>
    <m/>
    <m/>
    <m/>
    <m/>
    <m/>
    <m/>
    <m/>
    <n v="500"/>
    <m/>
    <n v="45"/>
  </r>
  <r>
    <s v="3111118036132T11T11233C06A01P911249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91"/>
    <s v="OTROS MATERIALES Y ARTÍCULOS DE CONSTRUCCIÓN Y REPARACIÓN"/>
    <n v="110125"/>
    <n v="140000"/>
    <n v="-139500"/>
    <n v="150000"/>
    <s v="Qué: Pintura, rodillos, entre otros. Para qué: Mantenimiento de los inmuebles propios"/>
    <s v="FEBRERO"/>
    <m/>
    <n v="150000"/>
    <m/>
    <m/>
    <m/>
    <m/>
    <m/>
    <m/>
    <m/>
    <m/>
    <m/>
    <m/>
    <n v="150000"/>
    <m/>
    <n v="45"/>
  </r>
  <r>
    <s v="3111118036132T11T11233C06A01P91129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921"/>
    <s v="REFACCIONES Y ACCESORIOS MENORES DE EDIFICIOS"/>
    <n v="110125"/>
    <n v="40000"/>
    <n v="-39500"/>
    <n v="20000"/>
    <s v="Qué: Manguera, mezcladora. Para qué: Área de cocina de las academias municipales"/>
    <s v="MARZO"/>
    <m/>
    <m/>
    <n v="20000"/>
    <m/>
    <m/>
    <m/>
    <m/>
    <m/>
    <m/>
    <m/>
    <m/>
    <m/>
    <n v="20000"/>
    <m/>
    <n v="45"/>
  </r>
  <r>
    <s v="3111118036132T11T11233C06A01P911245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51"/>
    <s v="VIDRIO Y PRODUCTOS DE VIDRIO"/>
    <n v="110125"/>
    <n v="33000"/>
    <n v="-32500"/>
    <n v="500"/>
    <s v="Qué: Vidrios y celosías. Para qué: reparación y mantenimiento de inmuebles propios de las academias municipales"/>
    <s v="FEBRERO"/>
    <m/>
    <n v="500"/>
    <m/>
    <m/>
    <m/>
    <m/>
    <m/>
    <m/>
    <m/>
    <m/>
    <m/>
    <m/>
    <n v="500"/>
    <m/>
    <n v="45"/>
  </r>
  <r>
    <s v="3111118036132T11T11233C06A02P91127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711"/>
    <s v="VESTUARIO Y UNIFORMES"/>
    <n v="110125"/>
    <n v="100000"/>
    <n v="-99500"/>
    <n v="500"/>
    <s v="Qué: Camisas, playeras y chalecos. Para qué: el personal de dirección, instructores y operativos para eventos, servicio y clausuras de los cursos"/>
    <s v="Febrero"/>
    <m/>
    <n v="500"/>
    <m/>
    <m/>
    <m/>
    <m/>
    <m/>
    <m/>
    <m/>
    <m/>
    <m/>
    <m/>
    <n v="500"/>
    <m/>
    <n v="45"/>
  </r>
  <r>
    <s v="3111115066152O16E16330C04A01M9113361110125993"/>
    <n v="31111"/>
    <s v="15"/>
    <s v="TESORERÍA"/>
    <s v="30C04A01"/>
    <s v="30"/>
    <x v="12"/>
    <s v="C"/>
    <s v="04"/>
    <x v="118"/>
    <s v="A"/>
    <s v="01"/>
    <s v="Gestión de cumplimiento de gastos a comprobar "/>
    <s v="6"/>
    <s v="152"/>
    <s v="O16"/>
    <s v="E163"/>
    <m/>
    <s v="1506"/>
    <s v="DIRECCIÓN DE EGRESOS"/>
    <s v="M"/>
    <s v="91"/>
    <n v="1"/>
    <s v="3"/>
    <n v="3361"/>
    <s v="SERVICIOS DE APOYO ADMINISTRATIVO, TRADUCCIÓN, FOTOCOPIADO E IMPRESIÓN"/>
    <n v="110125"/>
    <n v="5000"/>
    <m/>
    <n v="5000"/>
    <s v="PAPELERIA MEMBRETADA"/>
    <s v="ENERO"/>
    <n v="5000"/>
    <m/>
    <m/>
    <m/>
    <m/>
    <m/>
    <m/>
    <m/>
    <m/>
    <m/>
    <m/>
    <m/>
    <n v="5000"/>
    <m/>
    <n v="45"/>
  </r>
  <r>
    <s v="3111119016131O17E17532C01A01P911113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131"/>
    <s v="SUELDO BASE"/>
    <n v="150125"/>
    <m/>
    <m/>
    <n v="3885952.08"/>
    <m/>
    <s v="ENERO"/>
    <n v="3885952.08"/>
    <m/>
    <m/>
    <m/>
    <m/>
    <m/>
    <m/>
    <m/>
    <m/>
    <m/>
    <m/>
    <m/>
    <n v="3885952.08"/>
    <m/>
    <n v="45"/>
  </r>
  <r>
    <s v="3111119016131O17E17532C01A01P911113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131"/>
    <s v="SUELDO BASE"/>
    <n v="150125"/>
    <m/>
    <m/>
    <n v="1354464.3"/>
    <m/>
    <s v="ENERO"/>
    <n v="1354464.3"/>
    <m/>
    <m/>
    <m/>
    <m/>
    <m/>
    <m/>
    <m/>
    <m/>
    <m/>
    <m/>
    <m/>
    <n v="1354464.3"/>
    <m/>
    <n v="45"/>
  </r>
  <r>
    <s v="3111119016131O17E17532C01A01P911132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321"/>
    <s v="PRIMAS DE VACACIONES, DOMINICAL Y GRATIFICACIÓN DE FIN DE AÑO"/>
    <n v="150125"/>
    <m/>
    <m/>
    <n v="593687.12"/>
    <m/>
    <s v="ENERO"/>
    <n v="593687.12"/>
    <m/>
    <m/>
    <m/>
    <m/>
    <m/>
    <m/>
    <m/>
    <m/>
    <m/>
    <m/>
    <m/>
    <n v="593687.12"/>
    <m/>
    <n v="45"/>
  </r>
  <r>
    <s v="3111119016131O17E17532C01A01P911141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411"/>
    <s v="APORTACIONES DE SEGURIDAD SOCIAL"/>
    <n v="150125"/>
    <m/>
    <m/>
    <n v="932628.47999999998"/>
    <m/>
    <s v="ENERO"/>
    <n v="932628.47999999998"/>
    <m/>
    <m/>
    <m/>
    <m/>
    <m/>
    <m/>
    <m/>
    <m/>
    <m/>
    <m/>
    <m/>
    <n v="932628.47999999998"/>
    <m/>
    <n v="45"/>
  </r>
  <r>
    <s v="3111119016131O17E17532C01A01P911142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421"/>
    <s v="APORTACIONES A FONDOS DE VIVIENDA"/>
    <n v="150125"/>
    <m/>
    <m/>
    <n v="116578.56"/>
    <m/>
    <s v="ENERO"/>
    <n v="116578.56"/>
    <m/>
    <m/>
    <m/>
    <m/>
    <m/>
    <m/>
    <m/>
    <m/>
    <m/>
    <m/>
    <m/>
    <n v="116578.56"/>
    <m/>
    <n v="45"/>
  </r>
  <r>
    <s v="3111119016131O17E17532C01A01P911143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431"/>
    <s v="APORTACIONES AL SISTEMA PARA EL RETIRO"/>
    <n v="150125"/>
    <m/>
    <m/>
    <n v="77718.959999999992"/>
    <m/>
    <s v="ENERO"/>
    <n v="77718.959999999992"/>
    <m/>
    <m/>
    <m/>
    <m/>
    <m/>
    <m/>
    <m/>
    <m/>
    <m/>
    <m/>
    <m/>
    <n v="77718.959999999992"/>
    <m/>
    <n v="45"/>
  </r>
  <r>
    <s v="3111119046131O17E17532C01A01P912515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2"/>
    <s v="5"/>
    <n v="5151"/>
    <s v="EQUIPO DE CÓMPUTO Y DE TECNOLOGÍAS DE LA INFORMACIÓN"/>
    <n v="110125"/>
    <n v="100000"/>
    <n v="-50000"/>
    <n v="50000"/>
    <s v="Compra de equipo de cómputo para el personal adscrito a la Dirección de Evaluación y Seguimiento"/>
    <s v="ENERO"/>
    <n v="50000"/>
    <m/>
    <m/>
    <m/>
    <m/>
    <m/>
    <m/>
    <m/>
    <m/>
    <m/>
    <m/>
    <m/>
    <n v="50000"/>
    <m/>
    <n v="45"/>
  </r>
  <r>
    <s v="3111119046131O17E17532C01A01P911122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221"/>
    <s v="SUELDO PARA PERSONAL EVENTUAL"/>
    <n v="150125"/>
    <m/>
    <m/>
    <n v="521280"/>
    <m/>
    <s v="ENERO"/>
    <n v="521280"/>
    <m/>
    <m/>
    <m/>
    <m/>
    <m/>
    <m/>
    <m/>
    <m/>
    <m/>
    <m/>
    <m/>
    <n v="521280"/>
    <m/>
    <n v="45"/>
  </r>
  <r>
    <s v="3111119046131O17E17532C01A01P911132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321"/>
    <s v="PRIMAS DE VACACIONES, DOMINICAL Y GRATIFICACIÓN DE FIN DE AÑO"/>
    <n v="150125"/>
    <m/>
    <m/>
    <n v="68333.33"/>
    <m/>
    <s v="ENERO"/>
    <n v="68333.33"/>
    <m/>
    <m/>
    <m/>
    <m/>
    <m/>
    <m/>
    <m/>
    <m/>
    <m/>
    <m/>
    <m/>
    <n v="68333.33"/>
    <m/>
    <n v="45"/>
  </r>
  <r>
    <s v="3111119046131O17E17532C01A01P911141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411"/>
    <s v="APORTACIONES DE SEGURIDAD SOCIAL"/>
    <n v="150125"/>
    <m/>
    <m/>
    <n v="118080"/>
    <m/>
    <s v="ENERO"/>
    <n v="118080"/>
    <m/>
    <m/>
    <m/>
    <m/>
    <m/>
    <m/>
    <m/>
    <m/>
    <m/>
    <m/>
    <m/>
    <n v="118080"/>
    <m/>
    <n v="45"/>
  </r>
  <r>
    <s v="3111119046131O17E17532C01A01P911142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421"/>
    <s v="APORTACIONES A FONDOS DE VIVIENDA"/>
    <n v="150125"/>
    <m/>
    <m/>
    <n v="14760"/>
    <m/>
    <s v="ENERO"/>
    <n v="14760"/>
    <m/>
    <m/>
    <m/>
    <m/>
    <m/>
    <m/>
    <m/>
    <m/>
    <m/>
    <m/>
    <m/>
    <n v="14760"/>
    <m/>
    <n v="45"/>
  </r>
  <r>
    <s v="3111119046131O17E17532C01A01P911143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431"/>
    <s v="APORTACIONES AL SISTEMA PARA EL RETIRO"/>
    <n v="150125"/>
    <m/>
    <m/>
    <n v="9840"/>
    <m/>
    <s v="ENERO"/>
    <n v="9840"/>
    <m/>
    <m/>
    <m/>
    <m/>
    <m/>
    <m/>
    <m/>
    <m/>
    <m/>
    <m/>
    <m/>
    <n v="9840"/>
    <m/>
    <n v="45"/>
  </r>
  <r>
    <s v="3111119026131O17E17532C01A01P9112131110125993"/>
    <n v="31111"/>
    <s v="19"/>
    <s v="OFICINA EJECUTIVA DE PRESIDENCIA "/>
    <s v="32C01A01"/>
    <s v="32"/>
    <x v="6"/>
    <s v="C"/>
    <s v="01"/>
    <x v="100"/>
    <s v="A"/>
    <s v="01"/>
    <s v="Realización de evaluaciones de acuerdo al Programa Anual de Evaluación (PAE)"/>
    <s v="6"/>
    <s v="131"/>
    <s v="O17"/>
    <s v="E175"/>
    <m/>
    <s v="1902"/>
    <s v="COORDINACIÓN TÉCNICA"/>
    <s v="P"/>
    <s v="91"/>
    <n v="1"/>
    <s v="2"/>
    <n v="2131"/>
    <s v="MATERIAL ESTADÍSTICO Y GEOGRÁFICO"/>
    <n v="110125"/>
    <n v="60000"/>
    <m/>
    <n v="60000"/>
    <s v="Desarrollo e impresión de material estadístico y geográfico que permita al realizar un análisis preciso de los datos recopilados como parte del trabajo de las direcciones de la Coordinación Técnica"/>
    <s v="ABRIL, AGOSTO Y NOVIEMBRE"/>
    <m/>
    <m/>
    <m/>
    <n v="20000"/>
    <m/>
    <m/>
    <m/>
    <n v="20000"/>
    <m/>
    <m/>
    <n v="20000"/>
    <m/>
    <n v="60000"/>
    <m/>
    <n v="45"/>
  </r>
  <r>
    <s v="3111119026131O17E17532C01A01P911113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131"/>
    <s v="SUELDO BASE"/>
    <n v="150125"/>
    <m/>
    <m/>
    <n v="3655497.3600000003"/>
    <m/>
    <s v="ENERO"/>
    <n v="3655497.3600000003"/>
    <m/>
    <m/>
    <m/>
    <m/>
    <m/>
    <m/>
    <m/>
    <m/>
    <m/>
    <m/>
    <m/>
    <n v="3655497.3600000003"/>
    <m/>
    <n v="45"/>
  </r>
  <r>
    <s v="3111119026131O17E17532C01A01P911132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321"/>
    <s v="PRIMAS DE VACACIONES, DOMINICAL Y GRATIFICACIÓN DE FIN DE AÑO"/>
    <n v="150125"/>
    <m/>
    <m/>
    <n v="558478.78"/>
    <m/>
    <s v="ENERO"/>
    <n v="558478.78"/>
    <m/>
    <m/>
    <m/>
    <m/>
    <m/>
    <m/>
    <m/>
    <m/>
    <m/>
    <m/>
    <m/>
    <n v="558478.78"/>
    <m/>
    <n v="45"/>
  </r>
  <r>
    <s v="3111119026131O17E17532C01A01P911141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411"/>
    <s v="APORTACIONES DE SEGURIDAD SOCIAL"/>
    <n v="150125"/>
    <m/>
    <m/>
    <n v="877319.28"/>
    <m/>
    <s v="ENERO"/>
    <n v="877319.28"/>
    <m/>
    <m/>
    <m/>
    <m/>
    <m/>
    <m/>
    <m/>
    <m/>
    <m/>
    <m/>
    <m/>
    <n v="877319.28"/>
    <m/>
    <n v="45"/>
  </r>
  <r>
    <s v="3111119026131O17E17532C01A01P911142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421"/>
    <s v="APORTACIONES A FONDOS DE VIVIENDA"/>
    <n v="150125"/>
    <m/>
    <m/>
    <n v="109664.88"/>
    <m/>
    <s v="ENERO"/>
    <n v="109664.88"/>
    <m/>
    <m/>
    <m/>
    <m/>
    <m/>
    <m/>
    <m/>
    <m/>
    <m/>
    <m/>
    <m/>
    <n v="109664.88"/>
    <m/>
    <n v="45"/>
  </r>
  <r>
    <s v="3111119026131O17E17532C01A01P911143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431"/>
    <s v="APORTACIONES AL SISTEMA PARA EL RETIRO"/>
    <n v="150125"/>
    <m/>
    <m/>
    <n v="73110"/>
    <m/>
    <s v="ENERO"/>
    <n v="73110"/>
    <m/>
    <m/>
    <m/>
    <m/>
    <m/>
    <m/>
    <m/>
    <m/>
    <m/>
    <m/>
    <m/>
    <n v="73110"/>
    <m/>
    <n v="45"/>
  </r>
  <r>
    <s v="3111119016131O17E17532C01A01P911213111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2"/>
    <n v="2131"/>
    <s v="MATERIAL ESTADÍSTICO Y GEOGRÁFICO"/>
    <n v="110125"/>
    <n v="50000"/>
    <m/>
    <n v="50000"/>
    <s v="Compra de material estadístico y geográfico que se realice como parte de los trabajos de la Oficina Ejecutiva de Presidencia"/>
    <s v="MARZO, JUNIO, SEPTIEMBRE Y DICIEMBRE"/>
    <m/>
    <m/>
    <n v="12500"/>
    <m/>
    <m/>
    <n v="12500"/>
    <m/>
    <m/>
    <n v="12500"/>
    <m/>
    <m/>
    <n v="12500"/>
    <n v="50000"/>
    <m/>
    <n v="45"/>
  </r>
  <r>
    <s v="3111115066152O16E16330C04A03M9113361110125993"/>
    <n v="31111"/>
    <s v="15"/>
    <s v="TESORERÍA"/>
    <s v="30C04A03"/>
    <s v="30"/>
    <x v="12"/>
    <s v="C"/>
    <s v="04"/>
    <x v="118"/>
    <s v="A"/>
    <s v="03"/>
    <s v="Gestión de los pagos revolventes a las coordinaciones del ayuntamiento de Guadalajara"/>
    <s v="6"/>
    <s v="152"/>
    <s v="O16"/>
    <s v="E163"/>
    <m/>
    <s v="1506"/>
    <s v="DIRECCIÓN DE EGRESOS"/>
    <s v="M"/>
    <s v="91"/>
    <n v="1"/>
    <s v="3"/>
    <n v="3361"/>
    <s v="SERVICIOS DE APOYO ADMINISTRATIVO, TRADUCCIÓN, FOTOCOPIADO E IMPRESIÓN"/>
    <n v="110125"/>
    <n v="5000"/>
    <m/>
    <n v="5000"/>
    <s v="PAPELERIA MEMBRETADA"/>
    <s v="ENERO"/>
    <n v="5000"/>
    <m/>
    <m/>
    <m/>
    <m/>
    <m/>
    <m/>
    <m/>
    <m/>
    <m/>
    <m/>
    <m/>
    <n v="5000"/>
    <m/>
    <n v="45"/>
  </r>
  <r>
    <s v="3111119046131O17E17532C01A01P911371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11"/>
    <s v="PASAJES AÉREOS"/>
    <n v="110125"/>
    <n v="38077.730000000003"/>
    <m/>
    <n v="38077.730000000003"/>
    <s v="Compra de pasajes aéreos para el traslado del personal de la Dirección a otras ciudades cuando sea necesario realizar."/>
    <s v="MARZO, JUNIO, SEPTIEMBRE Y NOVIEMBRE"/>
    <m/>
    <m/>
    <n v="9519.4500000000007"/>
    <m/>
    <m/>
    <n v="9519.43"/>
    <m/>
    <m/>
    <n v="9519.43"/>
    <m/>
    <n v="9519.42"/>
    <m/>
    <n v="38077.730000000003"/>
    <m/>
    <n v="45"/>
  </r>
  <r>
    <s v="3111119016131O17E17532C01A01P911215111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2"/>
    <n v="2151"/>
    <s v="MATERIAL IMPRESO E INFORMACIÓN DIGITAL"/>
    <n v="110125"/>
    <n v="30000"/>
    <m/>
    <n v="30000"/>
    <s v="Facilitar la comunicación efectiva con la ciudadanía, apoyar la difusión de información relevante sobre servicios, programas y actividades municipales, y asegurar la transparencia en la gestión pública."/>
    <s v="ABRIL, AGOSTO Y DICIEMBRE"/>
    <m/>
    <m/>
    <m/>
    <n v="10000"/>
    <m/>
    <m/>
    <m/>
    <n v="10000"/>
    <m/>
    <m/>
    <m/>
    <n v="10000"/>
    <n v="30000"/>
    <m/>
    <n v="45"/>
  </r>
  <r>
    <s v="3111119046131O17E17532C01A01P911375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51"/>
    <s v="VIÁTICOS EN EL PAÍS"/>
    <n v="110125"/>
    <n v="24859.77"/>
    <m/>
    <n v="24859.77"/>
    <s v=" Asignación de viáticos para cubrir los gastos de traslados, alimentación y hospedaje del personal en comisiones."/>
    <s v="MARZO, JUNIO, SEPTIEMBRE Y OCTUBRE"/>
    <m/>
    <m/>
    <n v="6489.96"/>
    <m/>
    <m/>
    <n v="6489.94"/>
    <m/>
    <m/>
    <n v="5489.94"/>
    <n v="6389.93"/>
    <m/>
    <m/>
    <n v="24859.77"/>
    <m/>
    <n v="45"/>
  </r>
  <r>
    <s v="3111119046131O17E17532C01A01P911221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2"/>
    <n v="2211"/>
    <s v="PRODUCTOS ALIMENTICIOS PARA PERSONAS"/>
    <n v="110125"/>
    <n v="20879.37"/>
    <m/>
    <n v="20879.37"/>
    <s v="Adquisición de productos alimenticios para el personal involucrado en las actividades de evaluación."/>
    <s v="MARZO, JUNIO, SEPTIEMBRE Y OCTUBRE"/>
    <m/>
    <m/>
    <n v="5219.8500000000004"/>
    <m/>
    <m/>
    <n v="5219.84"/>
    <m/>
    <m/>
    <n v="5219.84"/>
    <n v="5219.84"/>
    <m/>
    <m/>
    <n v="20879.370000000003"/>
    <m/>
    <n v="45"/>
  </r>
  <r>
    <s v="3111119026131O17E17532C01A01P9112151110125993"/>
    <n v="31111"/>
    <s v="19"/>
    <s v="OFICINA EJECUTIVA DE PRESIDENCIA "/>
    <s v="32C01A01"/>
    <s v="32"/>
    <x v="6"/>
    <s v="C"/>
    <s v="01"/>
    <x v="100"/>
    <s v="A"/>
    <s v="01"/>
    <s v="Realización de evaluaciones de acuerdo al Programa Anual de Evaluación (PAE)"/>
    <s v="6"/>
    <s v="131"/>
    <s v="O17"/>
    <s v="E175"/>
    <m/>
    <s v="1902"/>
    <s v="COORDINACIÓN TÉCNICA"/>
    <s v="P"/>
    <s v="91"/>
    <n v="1"/>
    <s v="2"/>
    <n v="2151"/>
    <s v="MATERIAL IMPRESO E INFORMACIÓN DIGITAL"/>
    <n v="110125"/>
    <n v="20000"/>
    <m/>
    <n v="20000"/>
    <s v="Adquisición de materiales impresos para facilitar la comunicación efectiva con la ciudadanía, apoyar la difusión de información relevante sobre servicios, programas y actividades de la Coordinación Técnica"/>
    <s v="ENERO A DICIEM BRE"/>
    <n v="1666.6666666666667"/>
    <n v="1666.6666666666667"/>
    <n v="1666.6666666666667"/>
    <n v="1666.6666666666667"/>
    <n v="1666.6666666666667"/>
    <n v="1666.6666666666667"/>
    <n v="1666.6666666666667"/>
    <n v="1666.6666666666667"/>
    <n v="1666.6666666666667"/>
    <n v="1666.6666666666667"/>
    <n v="1666.6666666666667"/>
    <n v="1666.6666666666667"/>
    <n v="20000"/>
    <m/>
    <n v="45"/>
  </r>
  <r>
    <s v="3111119046131O17E17532C01A01P911376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61"/>
    <s v="VIÁTICOS EN EL EXTRANJERO"/>
    <n v="110125"/>
    <n v="20000"/>
    <m/>
    <n v="20000"/>
    <s v="Asignación de viáticos para el personal en temas relacionados a evaluaciones internacionales."/>
    <s v="MARZO, JUNIO, SEPTIEMBRE Y NOVIEMBRE"/>
    <m/>
    <m/>
    <n v="5000"/>
    <m/>
    <m/>
    <n v="5000"/>
    <m/>
    <m/>
    <n v="5000"/>
    <m/>
    <n v="5000"/>
    <m/>
    <n v="20000"/>
    <m/>
    <n v="45"/>
  </r>
  <r>
    <s v="3111119046131O17E17532C01A01P912511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2"/>
    <s v="5"/>
    <n v="5111"/>
    <s v="MUEBLES DE OFICINA Y ESTANTERÍA"/>
    <n v="110125"/>
    <n v="15000"/>
    <n v="-7500"/>
    <n v="7500"/>
    <s v="Compra de escritorios y sillas para el personal de la Dirección de Evaluación y Seguimiento"/>
    <s v="ENERO"/>
    <n v="7500"/>
    <m/>
    <m/>
    <m/>
    <m/>
    <m/>
    <m/>
    <m/>
    <m/>
    <m/>
    <m/>
    <m/>
    <n v="7500"/>
    <m/>
    <n v="45"/>
  </r>
  <r>
    <s v="3111119046131O17E17532C01A01P911379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91"/>
    <s v="OTROS SERVICIOS DE TRASLADO Y HOSPEDAJE"/>
    <n v="110125"/>
    <n v="13919.59"/>
    <m/>
    <n v="13919.59"/>
    <s v="Contratación de servicios adicionales de traslado y hospedaje para el personal involucrado en los procesos de la Dirección, asegurando la movilidad y permanencia necesaria durante evaluaciones del PAE."/>
    <s v="MARZO, JUNIO, SEPTIEMBRE Y DICIEMBRE"/>
    <m/>
    <m/>
    <n v="3479.89"/>
    <m/>
    <m/>
    <n v="3479.89"/>
    <m/>
    <m/>
    <n v="3479.89"/>
    <m/>
    <m/>
    <n v="3479.92"/>
    <n v="13919.59"/>
    <m/>
    <n v="45"/>
  </r>
  <r>
    <s v="3111110025216O15E15221C01A02E9113361110125993"/>
    <n v="31111"/>
    <s v="10"/>
    <s v="COORDINACIÓN GENERAL DE GESTIÓN INTEGRAL DE LA CIUDAD"/>
    <s v="21C01A02"/>
    <s v="21"/>
    <x v="14"/>
    <s v="C"/>
    <s v="01"/>
    <x v="81"/>
    <s v="A"/>
    <s v="02"/>
    <s v="Gestión de plantación de árboles."/>
    <s v="5"/>
    <s v="216"/>
    <s v="O15"/>
    <s v="E152"/>
    <m/>
    <s v="1002"/>
    <s v="DIRECCIÓN DE MEDIO AMBIENTE"/>
    <s v="E"/>
    <s v="91"/>
    <n v="1"/>
    <s v="3"/>
    <n v="3361"/>
    <s v="SERVICIOS DE APOYO ADMINISTRATIVO, TRADUCCIÓN, FOTOCOPIADO E IMPRESIÓN"/>
    <n v="110125"/>
    <n v="4200"/>
    <m/>
    <n v="4200"/>
    <s v="QUE: LONAS PARA QUE: IDENTIFICACIÓN DE PROGRAMAS DE ARBOLADO "/>
    <s v="MARZO"/>
    <m/>
    <m/>
    <n v="4200"/>
    <m/>
    <m/>
    <m/>
    <m/>
    <m/>
    <m/>
    <m/>
    <m/>
    <m/>
    <n v="4200"/>
    <m/>
    <n v="45"/>
  </r>
  <r>
    <s v="3111119046131O17E17532C01A01P911213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2"/>
    <n v="2131"/>
    <s v="MATERIAL ESTADÍSTICO Y GEOGRÁFICO"/>
    <n v="110125"/>
    <n v="3479.9"/>
    <n v="-3000"/>
    <n v="479.90000000000009"/>
    <s v="Adquisión de material estadístico y geográfico que permita al realizar un análisis preciso de los datos recopilados en las evaluaciones del PAE."/>
    <s v="MARZO"/>
    <m/>
    <m/>
    <n v="479.9"/>
    <m/>
    <m/>
    <m/>
    <m/>
    <m/>
    <m/>
    <m/>
    <m/>
    <m/>
    <n v="479.9"/>
    <m/>
    <n v="45"/>
  </r>
  <r>
    <s v="3111119026131O17E17532C01A02P9113711110125993"/>
    <n v="31111"/>
    <s v="19"/>
    <s v="OFICINA EJECUTIVA DE PRESIDENCIA "/>
    <s v="32C01A02"/>
    <s v="32"/>
    <x v="6"/>
    <s v="C"/>
    <s v="01"/>
    <x v="100"/>
    <s v="A"/>
    <s v="02"/>
    <s v="Implementación de los instrumentos de planeación desarrollados "/>
    <s v="6"/>
    <s v="131"/>
    <s v="O17"/>
    <s v="E175"/>
    <m/>
    <s v="1902"/>
    <s v="COORDINACIÓN TÉCNICA"/>
    <s v="P"/>
    <s v="91"/>
    <n v="1"/>
    <s v="3"/>
    <n v="3711"/>
    <s v="PASAJES AÉREOS"/>
    <n v="110125"/>
    <n v="150000"/>
    <m/>
    <n v="150000"/>
    <s v="Compra de pasajes aéreos para el traslado del personal del personal de la Coordinación Técnica a otras ciudades cuando sea necesario realizar."/>
    <s v="FEBRERO, ABRIL, JUNIO, JULIO Y OCTUBRE"/>
    <m/>
    <n v="30000"/>
    <m/>
    <n v="30000"/>
    <m/>
    <n v="30000"/>
    <n v="30000"/>
    <m/>
    <m/>
    <n v="30000"/>
    <m/>
    <m/>
    <n v="150000"/>
    <m/>
    <n v="45"/>
  </r>
  <r>
    <s v="3111119016131O17E17532C01A02P9112211110125993"/>
    <n v="31111"/>
    <s v="19"/>
    <s v="OFICINA EJECUTIVA DE PRESIDENCIA "/>
    <s v="32C01A02"/>
    <s v="32"/>
    <x v="6"/>
    <s v="C"/>
    <s v="01"/>
    <x v="100"/>
    <s v="A"/>
    <s v="02"/>
    <s v="Implementación de los instrumentos de planeación desarrollados "/>
    <s v="6"/>
    <s v="131"/>
    <s v="O17"/>
    <s v="E175"/>
    <m/>
    <s v="1901"/>
    <s v="ENLACE ADMINISTRATIVO DE OFICINA EJECUTIVA DE PRESIDENCIA "/>
    <s v="P"/>
    <s v="91"/>
    <n v="1"/>
    <s v="2"/>
    <n v="2211"/>
    <s v="PRODUCTOS ALIMENTICIOS PARA PERSONAS"/>
    <n v="110125"/>
    <n v="150000"/>
    <m/>
    <n v="150000"/>
    <s v="Adquisición de productos alimenticios para el personal de la Oficina Ejecutiva de Presidencia"/>
    <s v="FEBRERO, ABRIL, JUNIO, AGOSTO Y DICIEMBRE"/>
    <m/>
    <n v="30000"/>
    <m/>
    <n v="30000"/>
    <m/>
    <n v="30000"/>
    <m/>
    <n v="30000"/>
    <m/>
    <m/>
    <m/>
    <n v="30000"/>
    <n v="150000"/>
    <m/>
    <n v="45"/>
  </r>
  <r>
    <s v="3111119026131O17E17532C01A02P9112211110125993"/>
    <n v="31111"/>
    <s v="19"/>
    <s v="OFICINA EJECUTIVA DE PRESIDENCIA "/>
    <s v="32C01A02"/>
    <s v="32"/>
    <x v="6"/>
    <s v="C"/>
    <s v="01"/>
    <x v="100"/>
    <s v="A"/>
    <s v="02"/>
    <s v="Implementación de los instrumentos de planeación desarrollados "/>
    <s v="6"/>
    <s v="131"/>
    <s v="O17"/>
    <s v="E175"/>
    <m/>
    <s v="1902"/>
    <s v="COORDINACIÓN TÉCNICA"/>
    <s v="P"/>
    <s v="91"/>
    <n v="1"/>
    <s v="2"/>
    <n v="2211"/>
    <s v="PRODUCTOS ALIMENTICIOS PARA PERSONAS"/>
    <n v="110125"/>
    <n v="100000"/>
    <m/>
    <n v="100000"/>
    <s v="Adquisición de productos alimenticios para el personal involucrado en las actividades de la Coordinación Técnica."/>
    <s v="MARZO, MAYO, SEPTIEMBRE Y NOVIEMBRE"/>
    <m/>
    <m/>
    <n v="25000"/>
    <m/>
    <n v="25000"/>
    <m/>
    <m/>
    <m/>
    <n v="25000"/>
    <m/>
    <n v="25000"/>
    <m/>
    <n v="100000"/>
    <m/>
    <n v="45"/>
  </r>
  <r>
    <s v="3111119016131O17E17532C01A02P9113711110125993"/>
    <n v="31111"/>
    <s v="19"/>
    <s v="OFICINA EJECUTIVA DE PRESIDENCIA "/>
    <s v="32C01A02"/>
    <s v="32"/>
    <x v="6"/>
    <s v="C"/>
    <s v="01"/>
    <x v="100"/>
    <s v="A"/>
    <s v="02"/>
    <s v="Implementación de los instrumentos de planeación desarrollados "/>
    <s v="6"/>
    <s v="131"/>
    <s v="O17"/>
    <s v="E175"/>
    <m/>
    <s v="1901"/>
    <s v="ENLACE ADMINISTRATIVO DE OFICINA EJECUTIVA DE PRESIDENCIA "/>
    <s v="P"/>
    <s v="91"/>
    <n v="1"/>
    <s v="3"/>
    <n v="3711"/>
    <s v="PASAJES AÉREOS"/>
    <n v="110125"/>
    <n v="100000"/>
    <m/>
    <n v="100000"/>
    <s v="Compra de pasajes aéreos para el traslado del personal de la Oficina Ejecutiva de Presidencia a otras ciudades cuando sea necesario realizar."/>
    <s v="ENERO, ABRIL, AGOSTO Y DICIEMBRE"/>
    <n v="10000"/>
    <m/>
    <m/>
    <n v="23333.333333333299"/>
    <m/>
    <m/>
    <m/>
    <n v="33333.333333333336"/>
    <m/>
    <m/>
    <m/>
    <n v="33333.333333333336"/>
    <n v="99999.999999999971"/>
    <m/>
    <n v="45"/>
  </r>
  <r>
    <s v="3111119026131O17E17532C01A02P9113751110125993"/>
    <n v="31111"/>
    <s v="19"/>
    <s v="OFICINA EJECUTIVA DE PRESIDENCIA "/>
    <s v="32C01A02"/>
    <s v="32"/>
    <x v="6"/>
    <s v="C"/>
    <s v="01"/>
    <x v="100"/>
    <s v="A"/>
    <s v="02"/>
    <s v="Implementación de los instrumentos de planeación desarrollados "/>
    <s v="6"/>
    <s v="131"/>
    <s v="O17"/>
    <s v="E175"/>
    <m/>
    <s v="1902"/>
    <s v="COORDINACIÓN TÉCNICA"/>
    <s v="P"/>
    <s v="91"/>
    <n v="1"/>
    <s v="3"/>
    <n v="3751"/>
    <s v="VIÁTICOS EN EL PAÍS"/>
    <n v="110125"/>
    <n v="50000"/>
    <m/>
    <n v="50000"/>
    <s v=" Asignación de viáticos para cubrir los gastos de traslados, alimentación y hospedaje del personal de la Coordinación Técnica en comisiones."/>
    <s v="MARZO, JUNIO, SEPTIEMBRE Y NOVIEMBRE"/>
    <m/>
    <m/>
    <n v="12500"/>
    <m/>
    <m/>
    <n v="12500"/>
    <m/>
    <m/>
    <n v="12500"/>
    <m/>
    <n v="12500"/>
    <m/>
    <n v="50000"/>
    <m/>
    <n v="45"/>
  </r>
  <r>
    <s v="3111119026131O17E17532C01A02P9125211110125993"/>
    <n v="31111"/>
    <s v="19"/>
    <s v="OFICINA EJECUTIVA DE PRESIDENCIA "/>
    <s v="32C01A02"/>
    <s v="32"/>
    <x v="6"/>
    <s v="C"/>
    <s v="01"/>
    <x v="100"/>
    <s v="A"/>
    <s v="02"/>
    <s v="Implementación de los instrumentos de planeación desarrollados "/>
    <s v="6"/>
    <s v="131"/>
    <s v="O17"/>
    <s v="E175"/>
    <m/>
    <s v="1902"/>
    <s v="COORDINACIÓN TÉCNICA"/>
    <s v="P"/>
    <s v="91"/>
    <n v="2"/>
    <s v="5"/>
    <n v="5211"/>
    <s v="EQUIPOS Y APARATOS AUDIOVISUALES"/>
    <n v="110125"/>
    <n v="50000"/>
    <m/>
    <n v="50000"/>
    <s v="Compra de proyector y pantalla para apoyo a los procesos de consulta y para reuniones ordinarias de la Coordinación Técnica"/>
    <s v="MARZO, JUNIO, SEPTIEMBRE Y NOVIEMBRE"/>
    <m/>
    <m/>
    <n v="12500"/>
    <m/>
    <m/>
    <n v="12500"/>
    <m/>
    <m/>
    <n v="12500"/>
    <m/>
    <n v="12500"/>
    <m/>
    <n v="50000"/>
    <m/>
    <n v="45"/>
  </r>
  <r>
    <s v="3111119016131O17E17532C01A02P9113751110125993"/>
    <n v="31111"/>
    <s v="19"/>
    <s v="OFICINA EJECUTIVA DE PRESIDENCIA "/>
    <s v="32C01A02"/>
    <s v="32"/>
    <x v="6"/>
    <s v="C"/>
    <s v="01"/>
    <x v="100"/>
    <s v="A"/>
    <s v="02"/>
    <s v="Implementación de los instrumentos de planeación desarrollados "/>
    <s v="6"/>
    <s v="131"/>
    <s v="O17"/>
    <s v="E175"/>
    <m/>
    <s v="1901"/>
    <s v="ENLACE ADMINISTRATIVO DE OFICINA EJECUTIVA DE PRESIDENCIA "/>
    <s v="P"/>
    <s v="91"/>
    <n v="1"/>
    <s v="3"/>
    <n v="3751"/>
    <s v="VIÁTICOS EN EL PAÍS"/>
    <n v="110125"/>
    <n v="40000"/>
    <m/>
    <n v="40000"/>
    <s v=" Asignación de viáticos para cubrir los gastos de traslados, alimentación y hospedaje del personal de la Oficina Ejecutiva de Presidencia en comisiones."/>
    <s v="FEBRERO, ABRIL, AGOSTO Y DICIEMBRE"/>
    <m/>
    <n v="10000"/>
    <m/>
    <n v="10000"/>
    <m/>
    <m/>
    <m/>
    <n v="10000"/>
    <m/>
    <m/>
    <m/>
    <n v="10000"/>
    <n v="40000"/>
    <m/>
    <n v="45"/>
  </r>
  <r>
    <s v="3111119066131O17E17532C01A02P9112211110125993"/>
    <n v="31111"/>
    <s v="19"/>
    <s v="OFICINA EJECUTIVA DE PRESIDENCIA "/>
    <s v="32C01A02"/>
    <s v="32"/>
    <x v="6"/>
    <s v="C"/>
    <s v="01"/>
    <x v="100"/>
    <s v="A"/>
    <s v="02"/>
    <s v="Implementación de los instrumentos de planeación desarrollados "/>
    <s v="6"/>
    <s v="131"/>
    <s v="O17"/>
    <s v="E175"/>
    <m/>
    <s v="1906"/>
    <s v="DIRECCIÓN DE PLANEACIÓN "/>
    <s v="P"/>
    <s v="91"/>
    <n v="1"/>
    <s v="2"/>
    <n v="2211"/>
    <s v="PRODUCTOS ALIMENTICIOS PARA PERSONAS"/>
    <n v="110125"/>
    <n v="22000"/>
    <m/>
    <n v="22000"/>
    <s v="Recurso destinado a la cobertura de productos alimenticios para reuniones con dependencias y sectores sociales como parte del proceso de actualización del Plan Municipal de Desarrollo"/>
    <s v="ENERO A ABRIL"/>
    <n v="5500"/>
    <n v="5500"/>
    <n v="5500"/>
    <n v="5500"/>
    <m/>
    <m/>
    <m/>
    <m/>
    <m/>
    <m/>
    <m/>
    <m/>
    <n v="22000"/>
    <m/>
    <n v="45"/>
  </r>
  <r>
    <s v="3111101036184O18E18116C01A02P9113361110125993"/>
    <n v="31111"/>
    <s v="01"/>
    <s v="PRESIDENCIA MUNICIPAL"/>
    <s v="16C01A02"/>
    <s v="16"/>
    <x v="0"/>
    <s v="C"/>
    <s v="01"/>
    <x v="0"/>
    <s v="A"/>
    <s v="02"/>
    <s v="Gestión de recursos de protección de datos personales presentados sobre respuestas a solicitudes de información."/>
    <s v="6"/>
    <s v="184"/>
    <s v="O18"/>
    <s v="E181"/>
    <m/>
    <s v="0103"/>
    <s v="DIRECCIÓN DE TRANSPARENCIA Y BUENAS PRÁCTICAS"/>
    <s v="P"/>
    <s v="91"/>
    <n v="1"/>
    <s v="3"/>
    <n v="3361"/>
    <s v="SERVICIOS DE APOYO ADMINISTRATIVO, TRADUCCIÓN, FOTOCOPIADO E IMPRESIÓN"/>
    <n v="110125"/>
    <n v="4000"/>
    <m/>
    <n v="4000"/>
    <s v="Se requiere papelería membreteada, señalética del área para identificarnos."/>
    <s v="ENERO"/>
    <n v="4000"/>
    <m/>
    <m/>
    <m/>
    <m/>
    <m/>
    <m/>
    <m/>
    <m/>
    <m/>
    <m/>
    <m/>
    <n v="4000"/>
    <m/>
    <n v="45"/>
  </r>
  <r>
    <s v="3111119026131O17E17532C01A03P9113761110125993"/>
    <n v="31111"/>
    <s v="19"/>
    <s v="OFICINA EJECUTIVA DE PRESIDENCIA "/>
    <s v="32C01A03"/>
    <s v="32"/>
    <x v="6"/>
    <s v="C"/>
    <s v="01"/>
    <x v="100"/>
    <s v="A"/>
    <s v="03"/>
    <s v="Actualización en el Sistema de Información del Desempeño (SID) "/>
    <s v="6"/>
    <s v="131"/>
    <s v="O17"/>
    <s v="E175"/>
    <m/>
    <s v="1902"/>
    <s v="COORDINACIÓN TÉCNICA"/>
    <s v="P"/>
    <s v="91"/>
    <n v="1"/>
    <s v="3"/>
    <n v="3761"/>
    <s v="VIÁTICOS EN EL EXTRANJERO"/>
    <n v="110125"/>
    <n v="150000"/>
    <m/>
    <n v="150000"/>
    <s v="Asignación de viáticos para el personal de la Coordinación Técnica en temas relacionados a evaluaciones relacionadas a seguimiento, monitoreo y evaluación."/>
    <s v="FEBRERO, ABRIL, JUNIO, JULIO Y OCTUBRE"/>
    <m/>
    <n v="30000"/>
    <m/>
    <n v="30000"/>
    <m/>
    <n v="30000"/>
    <m/>
    <n v="30000"/>
    <m/>
    <n v="30000"/>
    <m/>
    <m/>
    <n v="150000"/>
    <m/>
    <n v="45"/>
  </r>
  <r>
    <s v="3111119066131O17E17532C01A03P9125151110125993"/>
    <n v="31111"/>
    <s v="19"/>
    <s v="OFICINA EJECUTIVA DE PRESIDENCIA "/>
    <s v="32C01A03"/>
    <s v="32"/>
    <x v="6"/>
    <s v="C"/>
    <s v="01"/>
    <x v="100"/>
    <s v="A"/>
    <s v="03"/>
    <s v="Actualización en el Sistema de Información del Desempeño (SID) "/>
    <s v="6"/>
    <s v="131"/>
    <s v="O17"/>
    <s v="E175"/>
    <m/>
    <s v="1906"/>
    <s v="DIRECCIÓN DE PLANEACIÓN "/>
    <s v="P"/>
    <s v="91"/>
    <n v="2"/>
    <s v="5"/>
    <n v="5151"/>
    <s v="EQUIPO DE CÓMPUTO Y DE TECNOLOGÍAS DE LA INFORMACIÓN"/>
    <n v="110125"/>
    <n v="150000"/>
    <n v="-75000"/>
    <n v="75000"/>
    <s v="Compra de equipo de cómputo para el personal adscrito a la Dirección de Planeación"/>
    <s v="ENERO"/>
    <n v="75000"/>
    <m/>
    <m/>
    <m/>
    <m/>
    <m/>
    <m/>
    <m/>
    <m/>
    <m/>
    <m/>
    <m/>
    <n v="75000"/>
    <m/>
    <n v="45"/>
  </r>
  <r>
    <s v="3111119066131O17E17532C01A03P9113991110125993"/>
    <n v="31111"/>
    <s v="19"/>
    <s v="OFICINA EJECUTIVA DE PRESIDENCIA "/>
    <s v="32C01A03"/>
    <s v="32"/>
    <x v="6"/>
    <s v="C"/>
    <s v="01"/>
    <x v="100"/>
    <s v="A"/>
    <s v="03"/>
    <s v="Actualización en el Sistema de Información del Desempeño (SID) "/>
    <s v="6"/>
    <s v="131"/>
    <s v="O17"/>
    <s v="E175"/>
    <m/>
    <s v="1906"/>
    <s v="DIRECCIÓN DE PLANEACIÓN "/>
    <s v="P"/>
    <s v="91"/>
    <n v="1"/>
    <s v="3"/>
    <n v="3991"/>
    <s v="OTROS SERVICIOS GENERALES"/>
    <n v="110125"/>
    <n v="70000"/>
    <m/>
    <n v="70000"/>
    <s v="Recurso destinado a la ejecución de eventos como parte del proceso de consulta para la actualización del Plan Municipal de Desarrollo"/>
    <s v="ENERO A MARZO"/>
    <n v="23333.34"/>
    <n v="23333.33"/>
    <n v="23333.33"/>
    <m/>
    <m/>
    <m/>
    <m/>
    <m/>
    <m/>
    <m/>
    <m/>
    <m/>
    <n v="70000"/>
    <m/>
    <n v="45"/>
  </r>
  <r>
    <s v="3111119016131O17E17532C01A03P9113761110125993"/>
    <n v="31111"/>
    <s v="19"/>
    <s v="OFICINA EJECUTIVA DE PRESIDENCIA "/>
    <s v="32C01A03"/>
    <s v="32"/>
    <x v="6"/>
    <s v="C"/>
    <s v="01"/>
    <x v="100"/>
    <s v="A"/>
    <s v="03"/>
    <s v="Actualización en el Sistema de Información del Desempeño (SID) "/>
    <s v="6"/>
    <s v="131"/>
    <s v="O17"/>
    <s v="E175"/>
    <m/>
    <s v="1901"/>
    <s v="ENLACE ADMINISTRATIVO DE OFICINA EJECUTIVA DE PRESIDENCIA "/>
    <s v="P"/>
    <s v="91"/>
    <n v="1"/>
    <s v="3"/>
    <n v="3761"/>
    <s v="VIÁTICOS EN EL EXTRANJERO"/>
    <n v="110125"/>
    <n v="60000"/>
    <m/>
    <n v="60000"/>
    <s v="Asignación de viáticos para el personal en temas relacionados a evaluaciones relacionadas a seguimiento, monitoreo y evaluación de la Oficina Ejecutiva de Presidencia."/>
    <s v="MARZO, MAYO, JULIO Y SEPTIEMBRE"/>
    <m/>
    <m/>
    <n v="15000"/>
    <m/>
    <n v="15000"/>
    <m/>
    <n v="15000"/>
    <m/>
    <n v="15000"/>
    <m/>
    <m/>
    <m/>
    <n v="60000"/>
    <m/>
    <n v="45"/>
  </r>
  <r>
    <s v="3111119016131O17E17532C01A03P9113791110125993"/>
    <n v="31111"/>
    <s v="19"/>
    <s v="OFICINA EJECUTIVA DE PRESIDENCIA "/>
    <s v="32C01A03"/>
    <s v="32"/>
    <x v="6"/>
    <s v="C"/>
    <s v="01"/>
    <x v="100"/>
    <s v="A"/>
    <s v="03"/>
    <s v="Actualización en el Sistema de Información del Desempeño (SID) "/>
    <s v="6"/>
    <s v="131"/>
    <s v="O17"/>
    <s v="E175"/>
    <m/>
    <s v="1901"/>
    <s v="ENLACE ADMINISTRATIVO DE OFICINA EJECUTIVA DE PRESIDENCIA "/>
    <s v="P"/>
    <s v="91"/>
    <n v="1"/>
    <s v="3"/>
    <n v="3791"/>
    <s v="OTROS SERVICIOS DE TRASLADO Y HOSPEDAJE"/>
    <n v="110125"/>
    <n v="60000"/>
    <m/>
    <n v="60000"/>
    <s v="Contratación de servicios adicionales de traslado y hospedaje para el personal involucrado en los procesos de la Oficina Ejecutiva de Presidencia"/>
    <s v="ABRIL, AGOSTO, OCTUBRE Y DICIEMBRE"/>
    <m/>
    <m/>
    <m/>
    <n v="15000"/>
    <m/>
    <m/>
    <m/>
    <n v="15000"/>
    <m/>
    <n v="15000"/>
    <m/>
    <n v="15000"/>
    <n v="60000"/>
    <m/>
    <n v="45"/>
  </r>
  <r>
    <s v="3111119026131O17E17532C01A03P9113791110125993"/>
    <n v="31111"/>
    <s v="19"/>
    <s v="OFICINA EJECUTIVA DE PRESIDENCIA "/>
    <s v="32C01A03"/>
    <s v="32"/>
    <x v="6"/>
    <s v="C"/>
    <s v="01"/>
    <x v="100"/>
    <s v="A"/>
    <s v="03"/>
    <s v="Actualización en el Sistema de Información del Desempeño (SID) "/>
    <s v="6"/>
    <s v="131"/>
    <s v="O17"/>
    <s v="E175"/>
    <m/>
    <s v="1902"/>
    <s v="COORDINACIÓN TÉCNICA"/>
    <s v="P"/>
    <s v="91"/>
    <n v="1"/>
    <s v="3"/>
    <n v="3791"/>
    <s v="OTROS SERVICIOS DE TRASLADO Y HOSPEDAJE"/>
    <n v="110125"/>
    <n v="50000"/>
    <m/>
    <n v="50000"/>
    <s v="Contratación de servicios adicionales de traslado y hospedaje para el personal involucrado en los procesos de las direcciones de la Coordinación Técnica, asegurando la movilidad y permanencia necesaria durante su desarrollo"/>
    <s v="FEBRERO, MAYO, JULIO, SEPTIEMBRE Y NOVIEMBRE"/>
    <m/>
    <n v="10000"/>
    <m/>
    <m/>
    <n v="10000"/>
    <m/>
    <n v="10000"/>
    <m/>
    <n v="10000"/>
    <m/>
    <n v="10000"/>
    <m/>
    <n v="50000"/>
    <m/>
    <n v="45"/>
  </r>
  <r>
    <s v="3111119066131O17E17532C01A03P9113711110125993"/>
    <n v="31111"/>
    <s v="19"/>
    <s v="OFICINA EJECUTIVA DE PRESIDENCIA "/>
    <s v="32C01A03"/>
    <s v="32"/>
    <x v="6"/>
    <s v="C"/>
    <s v="01"/>
    <x v="100"/>
    <s v="A"/>
    <s v="03"/>
    <s v="Actualización en el Sistema de Información del Desempeño (SID) "/>
    <s v="6"/>
    <s v="131"/>
    <s v="O17"/>
    <s v="E175"/>
    <m/>
    <s v="1906"/>
    <s v="DIRECCIÓN DE PLANEACIÓN "/>
    <s v="P"/>
    <s v="91"/>
    <n v="1"/>
    <s v="3"/>
    <n v="3711"/>
    <s v="PASAJES AÉREOS"/>
    <n v="110125"/>
    <n v="20000"/>
    <m/>
    <n v="20000"/>
    <s v="Recursos destinados a cubrir los pasajes aéreos que realice personal de la Oficina Ejecutiva en materia de Planeación"/>
    <s v="FEBRERO, MAYO Y AGOSTO "/>
    <m/>
    <n v="6666.67"/>
    <m/>
    <m/>
    <n v="6666.67"/>
    <m/>
    <m/>
    <n v="6666.66"/>
    <m/>
    <m/>
    <m/>
    <m/>
    <n v="20000"/>
    <m/>
    <n v="45"/>
  </r>
  <r>
    <s v="3111119066131O17E17532C01A03P9113751110125993"/>
    <n v="31111"/>
    <s v="19"/>
    <s v="OFICINA EJECUTIVA DE PRESIDENCIA "/>
    <s v="32C01A03"/>
    <s v="32"/>
    <x v="6"/>
    <s v="C"/>
    <s v="01"/>
    <x v="100"/>
    <s v="A"/>
    <s v="03"/>
    <s v="Actualización en el Sistema de Información del Desempeño (SID) "/>
    <s v="6"/>
    <s v="131"/>
    <s v="O17"/>
    <s v="E175"/>
    <m/>
    <s v="1906"/>
    <s v="DIRECCIÓN DE PLANEACIÓN "/>
    <s v="P"/>
    <s v="91"/>
    <n v="1"/>
    <s v="3"/>
    <n v="3751"/>
    <s v="VIÁTICOS EN EL PAÍS"/>
    <n v="110125"/>
    <n v="15034.89"/>
    <m/>
    <n v="15034.89"/>
    <s v="Recursos destinados a cubrir los viáticos para viajes que realice personal de la Oficina Ejecutiva en materia de Planeación"/>
    <s v="ENERO, MAYO, JULIO"/>
    <n v="5011.63"/>
    <m/>
    <m/>
    <m/>
    <n v="5011.63"/>
    <m/>
    <n v="5011.63"/>
    <m/>
    <m/>
    <m/>
    <m/>
    <m/>
    <n v="15034.89"/>
    <m/>
    <n v="45"/>
  </r>
  <r>
    <s v="3111119066131O17E17532C01A03P9113791110125993"/>
    <n v="31111"/>
    <s v="19"/>
    <s v="OFICINA EJECUTIVA DE PRESIDENCIA "/>
    <s v="32C01A03"/>
    <s v="32"/>
    <x v="6"/>
    <s v="C"/>
    <s v="01"/>
    <x v="100"/>
    <s v="A"/>
    <s v="03"/>
    <s v="Actualización en el Sistema de Información del Desempeño (SID) "/>
    <s v="6"/>
    <s v="131"/>
    <s v="O17"/>
    <s v="E175"/>
    <m/>
    <s v="1906"/>
    <s v="DIRECCIÓN DE PLANEACIÓN "/>
    <s v="P"/>
    <s v="91"/>
    <n v="1"/>
    <s v="3"/>
    <n v="3791"/>
    <s v="OTROS SERVICIOS DE TRASLADO Y HOSPEDAJE"/>
    <n v="110125"/>
    <n v="15000"/>
    <m/>
    <n v="15000"/>
    <s v="Recurso destinado a la cobertura de servicios de traslado y hospedaje para la ejecución del proceso de consulta para la actualización del Plan Municipal de Desarrollo"/>
    <s v="ENERO A ABRIL"/>
    <n v="3750"/>
    <n v="3750"/>
    <n v="3750"/>
    <n v="3750"/>
    <m/>
    <m/>
    <m/>
    <m/>
    <m/>
    <m/>
    <m/>
    <m/>
    <n v="15000"/>
    <m/>
    <n v="45"/>
  </r>
  <r>
    <s v="3111119066131O17E17532C01A03P9125111110125993"/>
    <n v="31111"/>
    <s v="19"/>
    <s v="OFICINA EJECUTIVA DE PRESIDENCIA "/>
    <s v="32C01A03"/>
    <s v="32"/>
    <x v="6"/>
    <s v="C"/>
    <s v="01"/>
    <x v="100"/>
    <s v="A"/>
    <s v="03"/>
    <s v="Actualización en el Sistema de Información del Desempeño (SID) "/>
    <s v="6"/>
    <s v="131"/>
    <s v="O17"/>
    <s v="E175"/>
    <m/>
    <s v="1906"/>
    <s v="DIRECCIÓN DE PLANEACIÓN "/>
    <s v="P"/>
    <s v="91"/>
    <n v="2"/>
    <s v="5"/>
    <n v="5111"/>
    <s v="MUEBLES DE OFICINA Y ESTANTERÍA"/>
    <n v="110125"/>
    <n v="15000"/>
    <n v="-7500"/>
    <n v="7500"/>
    <s v="Compra de escritorios y sillas para el personal adscrito a la Dirección de Planeación"/>
    <s v="ENERO"/>
    <n v="7500"/>
    <m/>
    <m/>
    <m/>
    <m/>
    <m/>
    <m/>
    <m/>
    <m/>
    <m/>
    <m/>
    <m/>
    <n v="7500"/>
    <m/>
    <n v="45"/>
  </r>
  <r>
    <s v="3111119036131O17E17732C01A04P912515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51"/>
    <s v="EQUIPO DE CÓMPUTO Y DE TECNOLOGÍAS DE LA INFORMACIÓN"/>
    <n v="110125"/>
    <n v="675599"/>
    <m/>
    <n v="675599"/>
    <s v="Compra de equipo de cómputo con características especiales para el personal adscrito a la Dirección de Información Geoespacial y Análisis Urbano"/>
    <s v="ENERO"/>
    <n v="675599"/>
    <m/>
    <m/>
    <m/>
    <m/>
    <m/>
    <m/>
    <m/>
    <m/>
    <m/>
    <m/>
    <m/>
    <n v="675599"/>
    <m/>
    <n v="45"/>
  </r>
  <r>
    <s v="3111119036131O17E17732C01A04P912565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651"/>
    <s v="EQUIPO DE COMUNICACIÓN Y TELECOMUNICACIÓN"/>
    <n v="110125"/>
    <n v="600000"/>
    <m/>
    <n v="600000"/>
    <s v="Compra de dron y sensor y accesorios necesarios para el trabajo técnico de georeferenciación de la Dirección de Información Geoespacial y Análisis Urbano"/>
    <s v="FEBRERO "/>
    <m/>
    <n v="600000"/>
    <m/>
    <m/>
    <m/>
    <m/>
    <m/>
    <m/>
    <m/>
    <m/>
    <m/>
    <m/>
    <n v="600000"/>
    <m/>
    <n v="45"/>
  </r>
  <r>
    <s v="3111119036131O17E17732C01A04P912591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911"/>
    <s v="SOFTWARE"/>
    <n v="110125"/>
    <n v="170000"/>
    <m/>
    <n v="170000"/>
    <s v="Compra de licencias de software para programas especiales necesarios para el trabajo ordinario de la Dirección de Información Geoespacial y Análisis Urbano"/>
    <s v="ENERO"/>
    <n v="170000"/>
    <m/>
    <m/>
    <m/>
    <m/>
    <m/>
    <m/>
    <m/>
    <m/>
    <m/>
    <m/>
    <m/>
    <n v="170000"/>
    <m/>
    <n v="45"/>
  </r>
  <r>
    <s v="3111119036131O17E17732C01A04P912511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11"/>
    <s v="MUEBLES DE OFICINA Y ESTANTERÍA"/>
    <n v="110125"/>
    <n v="50000"/>
    <n v="-25000"/>
    <n v="25000"/>
    <s v="Compra de estante para traslado fácil de pantalla, para presentaciones especiales de la Dirección de Información Geoespacial y Análisis Urbano"/>
    <s v="ENERO "/>
    <n v="25000"/>
    <m/>
    <m/>
    <m/>
    <m/>
    <m/>
    <m/>
    <m/>
    <m/>
    <m/>
    <m/>
    <m/>
    <n v="25000"/>
    <m/>
    <n v="45"/>
  </r>
  <r>
    <s v="3111119036131O17E17732C01A04P912512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21"/>
    <s v="MUEBLES, EXCEPTO DE OFICINA Y ESTANTERÍA"/>
    <n v="110125"/>
    <n v="32293.17"/>
    <n v="-16146.584999999999"/>
    <n v="16146.58"/>
    <s v="Compra de materiales de muebles de oficina para el equipo de la Dirección de Información Geoespacial y Análisis Urbano"/>
    <s v="ENERO "/>
    <n v="16146.58"/>
    <m/>
    <m/>
    <m/>
    <m/>
    <m/>
    <m/>
    <m/>
    <m/>
    <m/>
    <m/>
    <m/>
    <n v="16146.58"/>
    <m/>
    <n v="45"/>
  </r>
  <r>
    <s v="3111119036131O17E17732C01A04P912519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91"/>
    <s v="OTROS MOBILIARIOS Y EQUIPOS DE ADMINISTRACIÓN"/>
    <n v="110125"/>
    <n v="31141"/>
    <m/>
    <n v="31141"/>
    <s v="Compra de pantalla para presentaciones especiales de la Dirección de Información Geoespacial y Análisis Urbano"/>
    <s v="ENERO "/>
    <n v="31141"/>
    <m/>
    <m/>
    <m/>
    <m/>
    <m/>
    <m/>
    <m/>
    <m/>
    <m/>
    <m/>
    <m/>
    <n v="31141"/>
    <m/>
    <n v="45"/>
  </r>
  <r>
    <s v="3111119036131O17E17732C01A04P911294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1"/>
    <s v="2"/>
    <n v="2941"/>
    <s v="REFACCIONES Y ACCESORIOS MENORES DE EQUIPO DE CÓMPUTO Y TECNOLOGÍAS DE LA INFORMACIÓN"/>
    <n v="110125"/>
    <n v="25000"/>
    <m/>
    <n v="25000"/>
    <s v="Compra de accesorios menores de equipo de cómputo y tecnologías de información para el trabajo técnico de la Dirección de Información Geoespacial y Análisis Urbano"/>
    <s v="ENERO, MAYO Y SEPTIEMBRE"/>
    <n v="8333.33"/>
    <m/>
    <m/>
    <m/>
    <n v="8333.33"/>
    <m/>
    <m/>
    <m/>
    <n v="8333.34"/>
    <m/>
    <m/>
    <m/>
    <n v="25000"/>
    <m/>
    <n v="45"/>
  </r>
  <r>
    <s v="3111119056131O17E17732C01A05P911371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11"/>
    <s v="PASAJES AÉREOS"/>
    <n v="110125"/>
    <n v="38077.730000000003"/>
    <m/>
    <n v="38077.730000000003"/>
    <s v="Pasajes aéreos para el personal de la Dirección de Coordinación Metropolitana a otras ciudades cuando se requiera atender actividades de coordinación metropolitana y monitorear proyectos intermunicipales."/>
    <s v="MARZO, JUNIO, SEPTIEMBRE Y DICIEMBRE"/>
    <m/>
    <m/>
    <n v="9519.4500000000007"/>
    <m/>
    <m/>
    <n v="9519.43"/>
    <m/>
    <m/>
    <n v="9519.43"/>
    <m/>
    <m/>
    <n v="9519.42"/>
    <n v="38077.730000000003"/>
    <m/>
    <n v="45"/>
  </r>
  <r>
    <s v="3111119056131O17E17732C01A05P911375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51"/>
    <s v="VIÁTICOS EN EL PAÍS"/>
    <n v="110125"/>
    <n v="21959.79"/>
    <m/>
    <n v="21959.79"/>
    <s v="Cubrir los gastos de alimentación y hospedaje del personal de la Dirección de Coordinación Metropolitana en comisiones de atención y supervisión de actividades de coordinación en distintas localidades."/>
    <s v="MARZO, JUNIO, SEPTIEMBRE Y DICIEMBRE"/>
    <m/>
    <m/>
    <n v="5489.97"/>
    <m/>
    <m/>
    <n v="5489.94"/>
    <m/>
    <m/>
    <n v="5489.94"/>
    <m/>
    <m/>
    <n v="5489.94"/>
    <n v="21959.789999999997"/>
    <m/>
    <n v="45"/>
  </r>
  <r>
    <s v="3111119056131O17E17732C01A05P9112211110125993"/>
    <n v="31111"/>
    <s v="19"/>
    <s v="OFICINA EJECUTIVA DE PRESIDENCIA "/>
    <s v="32C01A05"/>
    <s v="32"/>
    <x v="6"/>
    <s v="C"/>
    <s v="01"/>
    <x v="100"/>
    <s v="A"/>
    <s v="05"/>
    <s v="Atención de actividades de coordinación metropolitana "/>
    <s v="6"/>
    <s v="131"/>
    <s v="O17"/>
    <s v="E177"/>
    <m/>
    <s v="1905"/>
    <s v="DIRECCIÓN DE COORDINACIÓN METROPOLITANA"/>
    <s v="P"/>
    <s v="91"/>
    <n v="1"/>
    <s v="2"/>
    <n v="2211"/>
    <s v="PRODUCTOS ALIMENTICIOS PARA PERSONAS"/>
    <n v="110125"/>
    <n v="20879.37"/>
    <m/>
    <n v="20879.37"/>
    <s v="Productos alimenticios para el personal involucrado en la atención de actividades de coordinación metropolitana, permitiendo la continuidad de sus labores en situaciones específicas."/>
    <s v="MARZO, JUNIO, SEPTIEMBRE Y DICIEMBRE"/>
    <m/>
    <m/>
    <n v="5219.8500000000004"/>
    <m/>
    <m/>
    <n v="5219.84"/>
    <m/>
    <m/>
    <n v="5219.84"/>
    <m/>
    <m/>
    <n v="5219.84"/>
    <n v="20879.370000000003"/>
    <m/>
    <n v="45"/>
  </r>
  <r>
    <s v="3111119056131O17E17732C01A05P911376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61"/>
    <s v="VIÁTICOS EN EL EXTRANJERO"/>
    <n v="110125"/>
    <n v="20000"/>
    <m/>
    <n v="20000"/>
    <s v="Cobertura de viáticos para el personal de la Dirección de Coordinación Metropolitana en temas de coordinación internacional, permitiendo adquirir y aplicar buenas prácticas de coordinación metropolitana que fortalezcan la gestión en la región."/>
    <s v="MARZO, JUNIO , SEPTIEMBRE Y DICIEMBRE"/>
    <m/>
    <m/>
    <n v="5000"/>
    <m/>
    <m/>
    <n v="5000"/>
    <m/>
    <m/>
    <n v="5000"/>
    <m/>
    <m/>
    <n v="5000"/>
    <n v="20000"/>
    <m/>
    <n v="45"/>
  </r>
  <r>
    <s v="3111119056131O17E17732C01A05P9125111110125993"/>
    <n v="31111"/>
    <s v="19"/>
    <s v="OFICINA EJECUTIVA DE PRESIDENCIA "/>
    <s v="32C01A05"/>
    <s v="32"/>
    <x v="6"/>
    <s v="C"/>
    <s v="01"/>
    <x v="100"/>
    <s v="A"/>
    <s v="05"/>
    <s v="Atención de actividades de coordinación metropolitana "/>
    <s v="6"/>
    <s v="131"/>
    <s v="O17"/>
    <s v="E177"/>
    <m/>
    <s v="1905"/>
    <s v="DIRECCIÓN DE COORDINACIÓN METROPOLITANA"/>
    <s v="P"/>
    <s v="91"/>
    <n v="2"/>
    <s v="5"/>
    <n v="5111"/>
    <s v="MUEBLES DE OFICINA Y ESTANTERÍA"/>
    <n v="110125"/>
    <n v="15000.02"/>
    <n v="-7499.9949999999999"/>
    <n v="7500.03"/>
    <s v="Compra de escritorios y sillas para el personal adscrito a la Dirección de Coordinación Metropolitana"/>
    <s v="ENERO"/>
    <n v="7500.03"/>
    <m/>
    <m/>
    <m/>
    <m/>
    <m/>
    <m/>
    <m/>
    <m/>
    <m/>
    <m/>
    <m/>
    <n v="7500.03"/>
    <m/>
    <n v="45"/>
  </r>
  <r>
    <s v="3111119056131O17E17732C01A05P911379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91"/>
    <s v="OTROS SERVICIOS DE TRASLADO Y HOSPEDAJE"/>
    <n v="110125"/>
    <n v="13919.58"/>
    <m/>
    <n v="13919.58"/>
    <s v="Cobertura de servicios de traslado y hospedaje para el personal involucrado en los procesos de atención de actividades de coordinación metropolitana, asegurando la movilidad y permanencia necesarias en cada comisión."/>
    <s v="MARZO, JUNIO, SEPTIEMBRE Y DICIEMBRE"/>
    <m/>
    <m/>
    <n v="3479.88"/>
    <m/>
    <m/>
    <n v="3479.89"/>
    <m/>
    <m/>
    <n v="3479.89"/>
    <m/>
    <m/>
    <n v="3479.92"/>
    <n v="13919.58"/>
    <m/>
    <n v="45"/>
  </r>
  <r>
    <s v="3111114066122O20E20117C01A01G9113361110125993"/>
    <n v="31111"/>
    <s v="14"/>
    <s v="SINDICATURA"/>
    <s v="17C01A01"/>
    <s v="17"/>
    <x v="9"/>
    <s v="C"/>
    <s v="01"/>
    <x v="14"/>
    <s v="A"/>
    <s v="01"/>
    <s v="Gestión de demandas jurídicas en materia laboral"/>
    <s v="6"/>
    <s v="122"/>
    <s v="O20"/>
    <s v="E201"/>
    <m/>
    <s v="1406"/>
    <s v="DIRECCIÓN DE LO JURÍDICO LABORAL"/>
    <s v="G"/>
    <s v="91"/>
    <n v="1"/>
    <s v="3"/>
    <n v="3361"/>
    <s v="SERVICIOS DE APOYO ADMINISTRATIVO, TRADUCCIÓN, FOTOCOPIADO E IMPRESIÓN"/>
    <n v="110125"/>
    <n v="3000"/>
    <m/>
    <n v="3000"/>
    <s v="Solicitar la expedición de copias simples o certificadas ante la autoridad laboral._x000a_"/>
    <s v="ENERO"/>
    <n v="3000"/>
    <m/>
    <m/>
    <m/>
    <m/>
    <m/>
    <m/>
    <m/>
    <m/>
    <m/>
    <m/>
    <m/>
    <n v="3000"/>
    <m/>
    <n v="45"/>
  </r>
  <r>
    <s v="3111119056131O17E17732C01A05P9112131110125993"/>
    <n v="31111"/>
    <s v="19"/>
    <s v="OFICINA EJECUTIVA DE PRESIDENCIA "/>
    <s v="32C01A05"/>
    <s v="32"/>
    <x v="6"/>
    <s v="C"/>
    <s v="01"/>
    <x v="100"/>
    <s v="A"/>
    <s v="05"/>
    <s v="Atención de actividades de coordinación metropolitana "/>
    <s v="6"/>
    <s v="131"/>
    <s v="O17"/>
    <s v="E177"/>
    <m/>
    <s v="1905"/>
    <s v="DIRECCIÓN DE COORDINACIÓN METROPOLITANA"/>
    <s v="P"/>
    <s v="91"/>
    <n v="1"/>
    <s v="2"/>
    <n v="2131"/>
    <s v="MATERIAL ESTADÍSTICO Y GEOGRÁFICO"/>
    <n v="110125"/>
    <n v="3479.9"/>
    <m/>
    <n v="3479.9"/>
    <s v="Adquisición de material estadístico y geográfico para el análisis y la toma de decisiones informadas en las actividades de coordinación, facilitando la evaluación de datos relevantes en la gestión metropolitana."/>
    <s v="MARZO, JUNIO, SEPTIEMBRE Y DICIEMBRE"/>
    <m/>
    <m/>
    <n v="869.97500000000002"/>
    <m/>
    <m/>
    <n v="869.97500000000002"/>
    <m/>
    <m/>
    <n v="869.97500000000002"/>
    <m/>
    <m/>
    <n v="869.97500000000002"/>
    <n v="3479.9"/>
    <m/>
    <n v="45"/>
  </r>
  <r>
    <s v="3111119126131O17E17732C02A01P911318111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3"/>
    <n v="3181"/>
    <s v="SERVICIOS POSTALES Y TELEGRÁFICOS"/>
    <n v="110125"/>
    <n v="3000"/>
    <m/>
    <n v="3000"/>
    <s v="Cobertura de servicios postales para paqueterías que sean necesarias como parte de las funciones de la Dirección de Control del Territorio"/>
    <s v="ENERO A OCTUBRE"/>
    <n v="300"/>
    <n v="300"/>
    <n v="300"/>
    <n v="300"/>
    <n v="300"/>
    <n v="300"/>
    <n v="300"/>
    <n v="300"/>
    <n v="300"/>
    <n v="300"/>
    <m/>
    <m/>
    <n v="3000"/>
    <m/>
    <n v="45"/>
  </r>
  <r>
    <s v="3111119126131O17E17732C02A01P911113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131"/>
    <s v="SUELDO BASE"/>
    <n v="150125"/>
    <m/>
    <m/>
    <n v="683505.60000000009"/>
    <m/>
    <s v="ENERO"/>
    <n v="683505.60000000009"/>
    <m/>
    <m/>
    <m/>
    <m/>
    <m/>
    <m/>
    <m/>
    <m/>
    <m/>
    <m/>
    <m/>
    <n v="683505.60000000009"/>
    <m/>
    <n v="45"/>
  </r>
  <r>
    <s v="3111119126131O17E17732C02A01P911132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321"/>
    <s v="PRIMAS DE VACACIONES, DOMINICAL Y GRATIFICACIÓN DE FIN DE AÑO"/>
    <n v="150125"/>
    <m/>
    <m/>
    <n v="104424.47"/>
    <m/>
    <s v="ENERO"/>
    <n v="104424.47"/>
    <m/>
    <m/>
    <m/>
    <m/>
    <m/>
    <m/>
    <m/>
    <m/>
    <m/>
    <m/>
    <m/>
    <n v="104424.47"/>
    <m/>
    <n v="45"/>
  </r>
  <r>
    <s v="3111119126131O17E17732C02A01P911141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411"/>
    <s v="APORTACIONES DE SEGURIDAD SOCIAL"/>
    <n v="150125"/>
    <m/>
    <m/>
    <n v="164041.44"/>
    <m/>
    <s v="ENERO"/>
    <n v="164041.44"/>
    <m/>
    <m/>
    <m/>
    <m/>
    <m/>
    <m/>
    <m/>
    <m/>
    <m/>
    <m/>
    <m/>
    <n v="164041.44"/>
    <m/>
    <n v="45"/>
  </r>
  <r>
    <s v="3111119126131O17E17732C02A01P911142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421"/>
    <s v="APORTACIONES A FONDOS DE VIVIENDA"/>
    <n v="150125"/>
    <m/>
    <m/>
    <n v="20505.12"/>
    <m/>
    <s v="ENERO"/>
    <n v="20505.12"/>
    <m/>
    <m/>
    <m/>
    <m/>
    <m/>
    <m/>
    <m/>
    <m/>
    <m/>
    <m/>
    <m/>
    <n v="20505.12"/>
    <m/>
    <n v="45"/>
  </r>
  <r>
    <s v="3111119126131O17E17732C02A01P911143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431"/>
    <s v="APORTACIONES AL SISTEMA PARA EL RETIRO"/>
    <n v="150125"/>
    <m/>
    <m/>
    <n v="13669.619999999999"/>
    <m/>
    <s v="ENERO"/>
    <n v="13669.619999999999"/>
    <m/>
    <m/>
    <m/>
    <m/>
    <m/>
    <m/>
    <m/>
    <m/>
    <m/>
    <m/>
    <m/>
    <n v="13669.619999999999"/>
    <m/>
    <n v="45"/>
  </r>
  <r>
    <s v="3111119126131O17E17732C02A02P9113751110125993"/>
    <n v="31111"/>
    <s v="19"/>
    <s v="OFICINA EJECUTIVA DE PRESIDENCIA "/>
    <s v="32C02A02"/>
    <s v="32"/>
    <x v="6"/>
    <s v="C"/>
    <s v="02"/>
    <x v="133"/>
    <s v="A"/>
    <s v="02"/>
    <s v="Emisión de la resolución de recursos de revisión en materia de desarrollo urbano"/>
    <s v="6"/>
    <s v="131"/>
    <s v="O17"/>
    <s v="E177"/>
    <m/>
    <s v="1912"/>
    <s v="DIRECCIÓN DE CONTROL DEL TERRITORIO"/>
    <s v="P"/>
    <s v="91"/>
    <n v="1"/>
    <s v="3"/>
    <n v="3751"/>
    <s v="VIÁTICOS EN EL PAÍS"/>
    <n v="110125"/>
    <n v="9000"/>
    <m/>
    <n v="9000"/>
    <s v="Cobertura de viáticos para el personal adscrito a la Dirección de Control del Territorio"/>
    <s v="ENERO A DICIEM BRE"/>
    <n v="750"/>
    <n v="750"/>
    <n v="750"/>
    <n v="750"/>
    <n v="750"/>
    <n v="750"/>
    <n v="750"/>
    <n v="750"/>
    <n v="750"/>
    <n v="750"/>
    <n v="750"/>
    <n v="750"/>
    <n v="9000"/>
    <m/>
    <n v="45"/>
  </r>
  <r>
    <s v="3111119086131O17E17732C03A01P91252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2"/>
    <s v="5"/>
    <n v="5211"/>
    <s v="EQUIPOS Y APARATOS AUDIOVISUALES"/>
    <n v="110125"/>
    <n v="200000"/>
    <n v="-180000"/>
    <n v="20000"/>
    <s v="Adquisición de proyector para la realización de reuniones de trabajo con delegaiciones, equipos técnicos locales, nacionales e internacionales"/>
    <s v="ENERO"/>
    <n v="20000"/>
    <m/>
    <m/>
    <m/>
    <m/>
    <m/>
    <m/>
    <m/>
    <m/>
    <m/>
    <m/>
    <m/>
    <n v="20000"/>
    <m/>
    <n v="45"/>
  </r>
  <r>
    <s v="3111119086131O17E17732C03A01P911113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131"/>
    <s v="SUELDO BASE"/>
    <n v="150125"/>
    <m/>
    <m/>
    <n v="8017080.2400000002"/>
    <m/>
    <s v="ENERO"/>
    <n v="8017080.2400000002"/>
    <m/>
    <m/>
    <m/>
    <m/>
    <m/>
    <m/>
    <m/>
    <m/>
    <m/>
    <m/>
    <m/>
    <n v="8017080.2400000002"/>
    <m/>
    <n v="45"/>
  </r>
  <r>
    <s v="3111119086131O17E17732C03A01P911131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311"/>
    <s v="PRIMAS POR AÑOS DE SERVICIOS EFECTIVOS PRESTADOS"/>
    <n v="150125"/>
    <m/>
    <m/>
    <n v="422532.72"/>
    <m/>
    <s v="ENERO"/>
    <n v="422532.72"/>
    <m/>
    <m/>
    <m/>
    <m/>
    <m/>
    <m/>
    <m/>
    <m/>
    <m/>
    <m/>
    <m/>
    <n v="422532.72"/>
    <m/>
    <n v="45"/>
  </r>
  <r>
    <s v="3111119086131O17E17732C03A01P911132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321"/>
    <s v="PRIMAS DE VACACIONES, DOMINICAL Y GRATIFICACIÓN DE FIN DE AÑO"/>
    <n v="150125"/>
    <m/>
    <m/>
    <n v="1224831.68"/>
    <m/>
    <s v="ENERO"/>
    <n v="1224831.68"/>
    <m/>
    <m/>
    <m/>
    <m/>
    <m/>
    <m/>
    <m/>
    <m/>
    <m/>
    <m/>
    <m/>
    <n v="1224831.68"/>
    <m/>
    <n v="45"/>
  </r>
  <r>
    <s v="3111119086131O17E17732C03A01P911141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411"/>
    <s v="APORTACIONES DE SEGURIDAD SOCIAL"/>
    <n v="150125"/>
    <m/>
    <m/>
    <n v="1924099.2000000002"/>
    <m/>
    <s v="ENERO"/>
    <n v="1924099.2000000002"/>
    <m/>
    <m/>
    <m/>
    <m/>
    <m/>
    <m/>
    <m/>
    <m/>
    <m/>
    <m/>
    <m/>
    <n v="1924099.2000000002"/>
    <m/>
    <n v="45"/>
  </r>
  <r>
    <s v="3111119086131O17E17732C03A01P911142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421"/>
    <s v="APORTACIONES A FONDOS DE VIVIENDA"/>
    <n v="150125"/>
    <m/>
    <m/>
    <n v="240512.40000000002"/>
    <m/>
    <s v="ENERO"/>
    <n v="240512.40000000002"/>
    <m/>
    <m/>
    <m/>
    <m/>
    <m/>
    <m/>
    <m/>
    <m/>
    <m/>
    <m/>
    <m/>
    <n v="240512.40000000002"/>
    <m/>
    <n v="45"/>
  </r>
  <r>
    <s v="3111119086131O17E17732C03A01P911143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431"/>
    <s v="APORTACIONES AL SISTEMA PARA EL RETIRO"/>
    <n v="150125"/>
    <m/>
    <m/>
    <n v="160341.59999999998"/>
    <m/>
    <s v="ENERO"/>
    <n v="160341.59999999998"/>
    <m/>
    <m/>
    <m/>
    <m/>
    <m/>
    <m/>
    <m/>
    <m/>
    <m/>
    <m/>
    <m/>
    <n v="160341.59999999998"/>
    <m/>
    <n v="45"/>
  </r>
  <r>
    <s v="3111119086131O17E17732C03A01P911383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831"/>
    <s v="CONGRESOS Y CONVENCIONES"/>
    <n v="110125"/>
    <n v="100000"/>
    <n v="-99500"/>
    <n v="500"/>
    <s v="Celebración de foros, congresos, talleres y mesas de trabajo con diversos actores internacionales"/>
    <s v="ENERO"/>
    <n v="500"/>
    <m/>
    <m/>
    <m/>
    <m/>
    <m/>
    <m/>
    <m/>
    <m/>
    <m/>
    <m/>
    <m/>
    <n v="500"/>
    <m/>
    <n v="45"/>
  </r>
  <r>
    <s v="3111119086131O17E17732C03A01P911318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181"/>
    <s v="SERVICIOS POSTALES Y TELEGRÁFICOS"/>
    <n v="110125"/>
    <n v="40000"/>
    <m/>
    <n v="40000"/>
    <s v="Envío de documentos oficiales nacionales e intenacionales derivadosde la correspondencia internacional del Gobierno de Guadalajara"/>
    <s v="ENERO A DICIEM BRE"/>
    <n v="3333.37"/>
    <n v="3333.33"/>
    <n v="3333.33"/>
    <n v="3333.33"/>
    <n v="3333.33"/>
    <n v="3333.33"/>
    <n v="3333.33"/>
    <n v="3333.33"/>
    <n v="3333.33"/>
    <n v="3333.33"/>
    <n v="3333.33"/>
    <n v="3333.33"/>
    <n v="40000.000000000007"/>
    <m/>
    <n v="45"/>
  </r>
  <r>
    <s v="3111108032251O03E03127C02A02E9113361110125993"/>
    <n v="31111"/>
    <s v="08"/>
    <s v="COORDINACIÓN GENERAL DE CONSTRUCCIÓN DE LA COMUNIDAD"/>
    <s v="27C02A02"/>
    <s v="27"/>
    <x v="22"/>
    <s v="C"/>
    <s v="02"/>
    <x v="53"/>
    <s v="A"/>
    <s v="02"/>
    <s v="Impartición de cursos de formación continua para docentes"/>
    <s v="2"/>
    <s v="251"/>
    <s v="O03"/>
    <s v="E031"/>
    <m/>
    <s v="0803"/>
    <s v="DIRECCIÓN DE EDUCACIÓN"/>
    <s v="E"/>
    <s v="91"/>
    <n v="1"/>
    <s v="3"/>
    <n v="3361"/>
    <s v="SERVICIOS DE APOYO ADMINISTRATIVO, TRADUCCIÓN, FOTOCOPIADO E IMPRESIÓN"/>
    <n v="110125"/>
    <n v="2800"/>
    <m/>
    <n v="2800"/>
    <s v="Pago, por fondo revolvente, de servicio de impresión de constancias y/o  reconocimientos a los docentes participantes de los talleres de los programas de Formación y Actualización Docente, Certificación de Escuelas para una Cultura de Paz, Educación Ambiental, Fortaleciendo los Valores desde las Escuelas y los Hogares Tapatíos, en beneficio de 3,000 docentes"/>
    <s v="MAYO"/>
    <m/>
    <m/>
    <m/>
    <m/>
    <n v="2800"/>
    <m/>
    <m/>
    <m/>
    <m/>
    <m/>
    <m/>
    <m/>
    <n v="2800"/>
    <m/>
    <n v="45"/>
  </r>
  <r>
    <s v="3111119086131O17E17732C03A01P91138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811"/>
    <s v="GASTOS DE CEREMONIAL"/>
    <n v="110125"/>
    <n v="30000"/>
    <m/>
    <n v="30000"/>
    <s v="Pago de hospedaje, alimentos, traslados, etc. Para la atención a delegaciones globales, así como pago de comidas oficiales a Diplómaticos y gastos de representación (de realizarse una requisición de servicios integrales)"/>
    <s v="ENERO A DICIEM BRE"/>
    <n v="2500"/>
    <n v="2500"/>
    <n v="2500"/>
    <n v="2500"/>
    <n v="2500"/>
    <n v="2500"/>
    <n v="2500"/>
    <n v="2500"/>
    <n v="2500"/>
    <n v="2500"/>
    <n v="2500"/>
    <n v="2500"/>
    <n v="30000"/>
    <m/>
    <n v="45"/>
  </r>
  <r>
    <s v="3111119086131O17E17732C03A01P91122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2"/>
    <n v="2211"/>
    <s v="PRODUCTOS ALIMENTICIOS PARA PERSONAS"/>
    <n v="110125"/>
    <n v="20000"/>
    <m/>
    <n v="20000"/>
    <s v="Pago de alimentos para personal de apoyo en las visitas y eventos de representación fuera de horario laboral"/>
    <s v="ENERO A DICIEM BRE"/>
    <n v="1666.7"/>
    <n v="1666.7"/>
    <n v="1666.66"/>
    <n v="1666.66"/>
    <n v="1666.66"/>
    <n v="1666.66"/>
    <n v="1666.66"/>
    <n v="1666.66"/>
    <n v="1666.66"/>
    <n v="1666.66"/>
    <n v="1666.66"/>
    <n v="1666.66"/>
    <n v="20000"/>
    <m/>
    <n v="45"/>
  </r>
  <r>
    <s v="3111119086131O17E17732C03A01P91121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2"/>
    <n v="2111"/>
    <s v="MATERIALES, ÚTILES Y EQUIPOS MENORES DE OFICINA"/>
    <n v="110125"/>
    <n v="15000"/>
    <m/>
    <n v="15000"/>
    <s v="Materiales de oficina requeridos en eventos de recepción y representación (adicional)"/>
    <s v="ENERO A DICIEM BRE"/>
    <n v="1250"/>
    <n v="1250"/>
    <n v="1250"/>
    <n v="1250"/>
    <n v="1250"/>
    <n v="1250"/>
    <n v="1250"/>
    <n v="1250"/>
    <n v="1250"/>
    <n v="1250"/>
    <n v="1250"/>
    <n v="1250"/>
    <n v="15000"/>
    <m/>
    <n v="45"/>
  </r>
  <r>
    <s v="3111119086131O17E17532C03A02P912512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2"/>
    <s v="5"/>
    <n v="5121"/>
    <s v="MUEBLES, EXCEPTO DE OFICINA Y ESTANTERÍA"/>
    <n v="110125"/>
    <n v="560000"/>
    <n v="-280000"/>
    <n v="280000"/>
    <s v="Adquisición de muebles, estanterias para la Muestra/Museo de objetos donados por ciudades hermanas"/>
    <s v="ENERO"/>
    <n v="280000"/>
    <m/>
    <m/>
    <m/>
    <m/>
    <m/>
    <m/>
    <m/>
    <m/>
    <m/>
    <m/>
    <m/>
    <n v="280000"/>
    <m/>
    <n v="45"/>
  </r>
  <r>
    <s v="3111119086131O17E17532C03A02P912515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2"/>
    <s v="5"/>
    <n v="5151"/>
    <s v="EQUIPO DE CÓMPUTO Y DE TECNOLOGÍAS DE LA INFORMACIÓN"/>
    <n v="110125"/>
    <n v="240000"/>
    <n v="-120000"/>
    <n v="120000"/>
    <s v="Adquisición de equipio audiovisual y de computo para habilitar la puerta digital"/>
    <s v="ENERO "/>
    <n v="120000"/>
    <m/>
    <m/>
    <m/>
    <m/>
    <m/>
    <m/>
    <m/>
    <m/>
    <m/>
    <m/>
    <m/>
    <n v="120000"/>
    <m/>
    <n v="45"/>
  </r>
  <r>
    <s v="3111119086131O17E17532C03A02P911381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1"/>
    <s v="3"/>
    <n v="3811"/>
    <s v="GASTOS DE CEREMONIAL"/>
    <n v="110125"/>
    <n v="90000"/>
    <m/>
    <n v="90000"/>
    <s v="Coffe break para reuniones oficiales, pago de hospedaje, alimentos, traslados. Para la atención a delegaciones globales, así como pago de comidas oficiales a Diplómaticos y gastos de representación (de realizarse una requisición de servicios integrales)"/>
    <s v="MARZO, JUNIO Y SEPTIEMBRE"/>
    <m/>
    <m/>
    <n v="30000"/>
    <m/>
    <m/>
    <n v="30000"/>
    <m/>
    <m/>
    <n v="30000"/>
    <m/>
    <m/>
    <m/>
    <n v="90000"/>
    <m/>
    <n v="45"/>
  </r>
  <r>
    <s v="3111101036184O18E18116C01A01P9113361110125993"/>
    <n v="31111"/>
    <s v="01"/>
    <s v="PRESIDENCIA MUNICIPAL"/>
    <s v="16C01A01"/>
    <s v="16"/>
    <x v="0"/>
    <s v="C"/>
    <s v="01"/>
    <x v="0"/>
    <s v="A"/>
    <s v="01"/>
    <s v="Gestión  de las solicitudes de acceso a la información pública "/>
    <s v="6"/>
    <s v="184"/>
    <s v="O18"/>
    <s v="E181"/>
    <m/>
    <s v="0103"/>
    <s v="DIRECCIÓN DE TRANSPARENCIA Y BUENAS PRÁCTICAS"/>
    <s v="P"/>
    <s v="91"/>
    <n v="1"/>
    <s v="3"/>
    <n v="3361"/>
    <s v="SERVICIOS DE APOYO ADMINISTRATIVO, TRADUCCIÓN, FOTOCOPIADO E IMPRESIÓN"/>
    <n v="110125"/>
    <n v="6000"/>
    <n v="-5500"/>
    <n v="500"/>
    <s v="Se requiere identificar las oficinas de transparencia como parte de las actividades de cultura de la transparencia."/>
    <s v="ENERO"/>
    <n v="500"/>
    <m/>
    <m/>
    <m/>
    <m/>
    <m/>
    <m/>
    <m/>
    <m/>
    <m/>
    <m/>
    <m/>
    <n v="500"/>
    <m/>
    <n v="45"/>
  </r>
  <r>
    <s v="3111119086131O17E17732C03A03P912511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2"/>
    <s v="5"/>
    <n v="5111"/>
    <s v="MUEBLES DE OFICINA Y ESTANTERÍA"/>
    <n v="110125"/>
    <n v="300000"/>
    <n v="-150000"/>
    <n v="150000"/>
    <s v="Escritorios, sillas secrtariales, mesa para sala de juntas, archiveros para el personal de la Dirección de Relaciones Internacionales y Atención a Personas Migrantes"/>
    <s v="ENERO"/>
    <n v="150000"/>
    <m/>
    <m/>
    <m/>
    <m/>
    <m/>
    <m/>
    <m/>
    <m/>
    <m/>
    <m/>
    <m/>
    <n v="150000"/>
    <m/>
    <n v="45"/>
  </r>
  <r>
    <s v="3111119086131O17E17732C03A03P911371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11"/>
    <s v="PASAJES AÉREOS"/>
    <n v="110125"/>
    <n v="220000"/>
    <m/>
    <n v="220000"/>
    <s v="Cobertura de pasajes aéreps para la realizacion de agendas de trabajo nacionales e internacionales"/>
    <s v="MARZO, MAYO, JUNIO, AGOSTO, SEPTIEMBRE Y OCTUBRE"/>
    <m/>
    <m/>
    <n v="27500"/>
    <m/>
    <n v="55000"/>
    <n v="27500"/>
    <m/>
    <n v="27500"/>
    <n v="55000"/>
    <n v="27500"/>
    <m/>
    <m/>
    <n v="220000"/>
    <m/>
    <n v="45"/>
  </r>
  <r>
    <s v="3111119086131O17E17732C03A03P911376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61"/>
    <s v="VIÁTICOS EN EL EXTRANJERO"/>
    <n v="110125"/>
    <n v="200000"/>
    <m/>
    <n v="200000"/>
    <s v="Cobertura de viáticos en el extranjero para la relización de agendas de trabajo internacionales"/>
    <s v="MAYO Y SEPTIEMBRE"/>
    <m/>
    <m/>
    <m/>
    <m/>
    <n v="100000"/>
    <m/>
    <m/>
    <m/>
    <n v="100000"/>
    <m/>
    <m/>
    <m/>
    <n v="200000"/>
    <m/>
    <n v="45"/>
  </r>
  <r>
    <s v="3111119086131O17E17732C03A03P911382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821"/>
    <s v="GASTOS DE ORDEN SOCIAL Y CULTURAL"/>
    <n v="110125"/>
    <n v="110000"/>
    <m/>
    <n v="110000"/>
    <s v="Participación en redes internacionales y de órganismos globales para la celebración de actos conmemorativos en los que participe la Dirección de Relaciones Internacionales y Atención a Personas Migrantes."/>
    <s v="ENERO A DICIEM BRE"/>
    <n v="9166.7000000000007"/>
    <n v="9166.7000000000007"/>
    <n v="9166.66"/>
    <n v="9166.66"/>
    <n v="9166.66"/>
    <n v="9166.66"/>
    <n v="9166.66"/>
    <n v="9166.66"/>
    <n v="9166.66"/>
    <n v="9166.66"/>
    <n v="9166.66"/>
    <n v="9166.66"/>
    <n v="110000.00000000003"/>
    <m/>
    <n v="45"/>
  </r>
  <r>
    <s v="3111119086131O17E17732C03A03P911392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921"/>
    <s v="IMPUESTOS Y DERECHOS"/>
    <n v="110125"/>
    <n v="100000"/>
    <n v="-99500"/>
    <n v="500"/>
    <s v="Pago de impuestos internacionales para la atención a agendas de trabajo"/>
    <s v="ENERO"/>
    <n v="500"/>
    <m/>
    <m/>
    <m/>
    <m/>
    <m/>
    <m/>
    <m/>
    <m/>
    <m/>
    <m/>
    <m/>
    <n v="500"/>
    <m/>
    <n v="45"/>
  </r>
  <r>
    <s v="3111119086131O17E17732C03A03P911382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821"/>
    <s v="GASTOS DE ORDEN SOCIAL Y CULTURAL"/>
    <n v="110125"/>
    <n v="90000"/>
    <m/>
    <n v="90000"/>
    <s v="Pago de servicios en el extranjero para las celebraciones de tapatios en el extranjero"/>
    <s v=" MARZO, JUNIO, SEPTIEMBRE"/>
    <m/>
    <m/>
    <n v="30000"/>
    <m/>
    <m/>
    <n v="30000"/>
    <m/>
    <m/>
    <n v="30000"/>
    <m/>
    <m/>
    <m/>
    <n v="90000"/>
    <m/>
    <n v="45"/>
  </r>
  <r>
    <s v="3111119086131O17E17732C03A03P911381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811"/>
    <s v="GASTOS DE CEREMONIAL"/>
    <n v="110125"/>
    <n v="30000"/>
    <m/>
    <n v="30000"/>
    <s v="Pago de hospedaje, alimentos, traslados, etc. Para la atención a delegaciones oficiales_x000a_Asi como pago de comidas oficiales a Diplómaticos y gastos de representación (de realizarse una requisición de servicios integrales)"/>
    <s v="FEBRERO, MAYO Y AGOSTO "/>
    <m/>
    <n v="10000"/>
    <m/>
    <m/>
    <n v="10000"/>
    <m/>
    <m/>
    <n v="10000"/>
    <m/>
    <m/>
    <m/>
    <m/>
    <n v="30000"/>
    <m/>
    <n v="45"/>
  </r>
  <r>
    <s v="3111119086131O17E17732C03A03P911379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91"/>
    <s v="OTROS SERVICIOS DE TRASLADO Y HOSPEDAJE"/>
    <n v="110125"/>
    <n v="25000"/>
    <m/>
    <n v="25000"/>
    <s v="Pago de pensión para vehículos de la Dirección de Relaciones Internacionales y Atención a Personas Migrantes"/>
    <s v="ENERO A DICIEM BRE"/>
    <n v="2083.37"/>
    <n v="2083.33"/>
    <n v="2083.33"/>
    <n v="2083.33"/>
    <n v="2083.33"/>
    <n v="2083.33"/>
    <n v="2083.33"/>
    <n v="2083.33"/>
    <n v="2083.33"/>
    <n v="2083.33"/>
    <n v="2083.33"/>
    <n v="2083.33"/>
    <n v="25000.000000000007"/>
    <m/>
    <n v="45"/>
  </r>
  <r>
    <s v="3111119086131O17E17732C03A03P911375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51"/>
    <s v="VIÁTICOS EN EL PAÍS"/>
    <n v="110125"/>
    <n v="20000"/>
    <m/>
    <n v="20000"/>
    <s v="Cobertura de viáticos para la realización de agendas de trabajo nacionales"/>
    <s v="ENERO A DICIEM BRE"/>
    <n v="1666.7"/>
    <n v="1666.7"/>
    <n v="1666.66"/>
    <n v="1666.66"/>
    <n v="1666.66"/>
    <n v="1666.66"/>
    <n v="1666.66"/>
    <n v="1666.66"/>
    <n v="1666.66"/>
    <n v="1666.66"/>
    <n v="1666.66"/>
    <n v="1666.66"/>
    <n v="20000"/>
    <m/>
    <n v="45"/>
  </r>
  <r>
    <s v="3111119086131O17E17532C04A01P9112161110125993"/>
    <n v="31111"/>
    <s v="19"/>
    <s v="OFICINA EJECUTIVA DE PRESIDENCIA "/>
    <s v="32C04A01"/>
    <s v="32"/>
    <x v="6"/>
    <s v="C"/>
    <s v="04"/>
    <x v="126"/>
    <s v="A"/>
    <s v="01"/>
    <s v="Asesorías ofrecidas por la Ventanilla de Atención al Migrante "/>
    <s v="6"/>
    <s v="131"/>
    <s v="O17"/>
    <s v="E175"/>
    <m/>
    <s v="1908"/>
    <s v="DIRECCIÓN DE RELACIONES INTERNACIONALES Y ATENCIÓN A PERSONAS MIGRANTES "/>
    <s v="P"/>
    <s v="91"/>
    <n v="1"/>
    <s v="2"/>
    <n v="2161"/>
    <s v="MATERIAL DE LIMPIEZA"/>
    <n v="110125"/>
    <n v="70000"/>
    <m/>
    <n v="70000"/>
    <s v="Adquisiciónde materiales de limpieza de uso personal para armar Kits de aseo personal para entregar a migrantes (adicional)"/>
    <s v="ENERO A DICIEM BRE"/>
    <n v="5833.37"/>
    <n v="5833.33"/>
    <n v="5833.33"/>
    <n v="5833.33"/>
    <n v="5833.33"/>
    <n v="5833.33"/>
    <n v="5833.33"/>
    <n v="5833.33"/>
    <n v="5833.33"/>
    <n v="5833.33"/>
    <n v="5833.33"/>
    <n v="5833.33"/>
    <n v="70000.000000000015"/>
    <m/>
    <n v="45"/>
  </r>
  <r>
    <s v="3111108052222O06E06125C01A04E911337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3"/>
    <n v="3371"/>
    <s v="SERVICIOS DE PROTECCIÓN Y SEGURIDAD"/>
    <n v="110125"/>
    <n v="200000"/>
    <n v="-199500"/>
    <n v="500"/>
    <s v="ESTUDIOS ESTRUCTURALES DE PROTECCIÓN CIVIL EN LAS 4 COLMENAS DE GUADALAJARA"/>
    <s v="ENERO"/>
    <n v="500"/>
    <m/>
    <m/>
    <m/>
    <m/>
    <m/>
    <m/>
    <m/>
    <m/>
    <m/>
    <m/>
    <m/>
    <n v="500"/>
    <m/>
    <n v="45"/>
  </r>
  <r>
    <s v="3111119086131O17E17432C04A02P911371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711"/>
    <s v="PASAJES AÉREOS"/>
    <n v="110125"/>
    <n v="200000"/>
    <m/>
    <n v="200000"/>
    <s v="Cobertura de pasajes aéreos para participación en eventos internacionales con tema migrantes"/>
    <s v="FEBRERO, ABRIL Y JULIO"/>
    <m/>
    <n v="66666.66"/>
    <m/>
    <n v="66666.66"/>
    <m/>
    <m/>
    <n v="66666.679999999993"/>
    <m/>
    <m/>
    <m/>
    <m/>
    <m/>
    <n v="200000"/>
    <m/>
    <n v="45"/>
  </r>
  <r>
    <s v="3111119086131O17E17432C04A02P911376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761"/>
    <s v="VIÁTICOS EN EL EXTRANJERO"/>
    <n v="110125"/>
    <n v="121820.08"/>
    <m/>
    <n v="121820.08"/>
    <s v="Cobertura de viáticos para la participación en eventos internacionales con tema migrantes"/>
    <s v="FEBRERO, ABRIL Y JULIO"/>
    <m/>
    <n v="40606.69"/>
    <m/>
    <n v="40606.69"/>
    <m/>
    <m/>
    <n v="40606.699999999997"/>
    <m/>
    <m/>
    <m/>
    <m/>
    <m/>
    <n v="121820.08"/>
    <m/>
    <n v="45"/>
  </r>
  <r>
    <s v="3111119086131O17E17432C04A02P911381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811"/>
    <s v="GASTOS DE CEREMONIAL"/>
    <n v="110125"/>
    <n v="105000"/>
    <m/>
    <n v="105000"/>
    <s v="Ciclo de conferencias con sede en Guadalajara con motivo de la celebración del Día Internacional del Migrante donde se inclye participación de OIM  y ACNUR"/>
    <s v="DICIEMBRE"/>
    <m/>
    <m/>
    <m/>
    <m/>
    <m/>
    <m/>
    <m/>
    <m/>
    <m/>
    <m/>
    <m/>
    <n v="105000"/>
    <n v="105000"/>
    <m/>
    <n v="45"/>
  </r>
  <r>
    <s v="3111119086131O17E17432C04A02P911375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751"/>
    <s v="VIÁTICOS EN EL PAÍS"/>
    <n v="110125"/>
    <n v="20000"/>
    <m/>
    <n v="20000"/>
    <s v="Cobertura de viáticos para la participación en eventos nacionales con tema migrantes"/>
    <s v="FEBRERO, ABRIL Y JULIO"/>
    <m/>
    <n v="6666.66"/>
    <m/>
    <n v="6666.66"/>
    <m/>
    <m/>
    <n v="6666.68"/>
    <m/>
    <m/>
    <m/>
    <m/>
    <m/>
    <n v="20000"/>
    <m/>
    <n v="45"/>
  </r>
  <r>
    <s v="3111119086131O17E17532C05A01P912519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2"/>
    <s v="5"/>
    <n v="5191"/>
    <s v="OTROS MOBILIARIOS Y EQUIPOS DE ADMINISTRACIÓN"/>
    <n v="110125"/>
    <n v="300000"/>
    <m/>
    <n v="300000"/>
    <s v="Turnomatico, software y equipo (computadora, pantallas, impresora) para el personal de la Dirección de Relaciones Internacionales y Atención a Personas Migrantes"/>
    <s v="ENERO"/>
    <n v="300000"/>
    <m/>
    <m/>
    <m/>
    <m/>
    <m/>
    <m/>
    <m/>
    <m/>
    <m/>
    <m/>
    <m/>
    <n v="300000"/>
    <m/>
    <n v="45"/>
  </r>
  <r>
    <s v="3111119086131O17E17532C05A01P91127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2"/>
    <n v="2711"/>
    <s v="VESTUARIO Y UNIFORMES"/>
    <n v="110125"/>
    <n v="200000"/>
    <m/>
    <n v="200000"/>
    <s v="Adquisición de uniformes para el personal de la oficina de pasaportes de la Dirección de Relaciones Internacionales y Atención a Personas Migrantes"/>
    <s v="FEBRERO"/>
    <m/>
    <n v="200000"/>
    <m/>
    <m/>
    <m/>
    <m/>
    <m/>
    <m/>
    <m/>
    <m/>
    <m/>
    <m/>
    <n v="200000"/>
    <m/>
    <n v="45"/>
  </r>
  <r>
    <s v="3111119086131O17E17532C05A01P911352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521"/>
    <s v="INSTALACIÓN, REPARACIÓN Y MANTENIMIENTO DE MOBILIARIO Y EQUIPO DE ADMINISTRACIÓN, EDUCACIONAL Y RECREATIVO"/>
    <n v="110125"/>
    <n v="12000"/>
    <m/>
    <n v="12000"/>
    <s v="Mantenimiento de exinguidores de la Dirección de Relaciones Internacionales y Atención a Personas Migrantes"/>
    <s v="ENERO A DICIEM BRE"/>
    <n v="1000"/>
    <n v="1000"/>
    <n v="1000"/>
    <n v="1000"/>
    <n v="1000"/>
    <n v="1000"/>
    <n v="1000"/>
    <n v="1000"/>
    <n v="1000"/>
    <n v="1000"/>
    <n v="1000"/>
    <n v="1000"/>
    <n v="12000"/>
    <m/>
    <n v="45"/>
  </r>
  <r>
    <s v="3111119086131O17E17532C05A01P91135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511"/>
    <s v="CONSERVACIÓN Y MANTENIMIENTO MENOR DE INMUEBLES"/>
    <n v="110125"/>
    <n v="12000"/>
    <m/>
    <n v="12000"/>
    <s v="Pago de servicios de mantenimiento del inmueble de la oficina de pasaportes de la Dirección de Relaciones Internacionales y Atención a Personas Migrantes"/>
    <s v="ENERO A DICIEM BRE"/>
    <n v="1000"/>
    <n v="1000"/>
    <n v="1000"/>
    <n v="1000"/>
    <n v="1000"/>
    <n v="1000"/>
    <n v="1000"/>
    <n v="1000"/>
    <n v="1000"/>
    <n v="1000"/>
    <n v="1000"/>
    <n v="1000"/>
    <n v="12000"/>
    <m/>
    <n v="45"/>
  </r>
  <r>
    <s v="3111110015227O13E13524C01A01E91133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41"/>
    <s v="SERVICIOS DE CAPACITACIÓN"/>
    <n v="110125"/>
    <n v="1000000"/>
    <n v="-999500"/>
    <n v="500"/>
    <s v="CONTRATACION DE SERVICIO DE CAPACITACION PARA IMPLEMENTAR LA VENTANILLA EMPRESARIAL PARA LA MEJORA REGULATORIA "/>
    <s v="FEBRERO"/>
    <m/>
    <n v="500"/>
    <m/>
    <m/>
    <m/>
    <m/>
    <m/>
    <m/>
    <m/>
    <m/>
    <m/>
    <m/>
    <n v="500"/>
    <m/>
    <n v="45"/>
  </r>
  <r>
    <s v="3111119086131O17E17532C05A01P91121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2"/>
    <n v="2111"/>
    <s v="MATERIALES, ÚTILES Y EQUIPOS MENORES DE OFICINA"/>
    <n v="110125"/>
    <n v="7000"/>
    <m/>
    <n v="7000"/>
    <s v="Adquisición de mochila y /o valija para el traslado de los documentos, gises de colores gigantesy accesorios  para el uso de la sala de espera infantil de la Dirección de Relaciones Internacionales y Atención a Personas Migrantes (adicional)"/>
    <s v="ENERO "/>
    <n v="7000"/>
    <m/>
    <m/>
    <m/>
    <m/>
    <m/>
    <m/>
    <m/>
    <m/>
    <m/>
    <m/>
    <m/>
    <n v="7000"/>
    <m/>
    <n v="45"/>
  </r>
  <r>
    <s v="3111119086131O17E17532C05A01P911399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991"/>
    <s v="OTROS SERVICIOS GENERALES"/>
    <n v="110125"/>
    <n v="1535713.98"/>
    <m/>
    <n v="1535713.98"/>
    <s v="Servicios profesionales para la comunicación oficial del gobierno municipal (IRREDUCTIBLE)"/>
    <s v="ENERO A DICIEM BRE"/>
    <n v="127976.2"/>
    <n v="127976.2"/>
    <n v="127976.14"/>
    <n v="127976.16"/>
    <n v="127976.16"/>
    <n v="127976.16"/>
    <n v="127976.16"/>
    <n v="127976.16"/>
    <n v="127976.16"/>
    <n v="127976.16"/>
    <n v="127976.16"/>
    <n v="127976.16"/>
    <n v="1535713.9799999997"/>
    <m/>
    <n v="45"/>
  </r>
  <r>
    <s v="3111119086131O17E17532C05A01P91129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2"/>
    <n v="2911"/>
    <s v="HERRAMIENTAS MENORES"/>
    <n v="110125"/>
    <n v="4500"/>
    <m/>
    <n v="4500"/>
    <s v="Adquisición de microfono en diadema y bocina para anunciar el turno para la toma biometrica del solicitante en la oficina de plaza de la Dirección de Relaciones Internacionales y Atención a Personas Migrantes"/>
    <s v="ENERO "/>
    <n v="4500"/>
    <m/>
    <m/>
    <m/>
    <m/>
    <m/>
    <m/>
    <m/>
    <m/>
    <m/>
    <m/>
    <m/>
    <n v="4500"/>
    <m/>
    <n v="45"/>
  </r>
  <r>
    <s v="3111119086131O17E17532C05A02P9113181110125993"/>
    <n v="31111"/>
    <s v="19"/>
    <s v="OFICINA EJECUTIVA DE PRESIDENCIA "/>
    <s v="32C05A02"/>
    <s v="32"/>
    <x v="6"/>
    <s v="C"/>
    <s v="05"/>
    <x v="129"/>
    <s v="A"/>
    <s v="02"/>
    <s v="Expedición de pasaportes mexicanos"/>
    <s v="6"/>
    <s v="131"/>
    <s v="O17"/>
    <s v="E175"/>
    <m/>
    <s v="1908"/>
    <s v="DIRECCIÓN DE RELACIONES INTERNACIONALES Y ATENCIÓN A PERSONAS MIGRANTES "/>
    <s v="P"/>
    <s v="91"/>
    <n v="1"/>
    <s v="3"/>
    <n v="3181"/>
    <s v="SERVICIOS POSTALES Y TELEGRÁFICOS"/>
    <n v="110125"/>
    <n v="70000"/>
    <m/>
    <n v="70000"/>
    <s v="Envío de documentos oficiales nacionales e intenacionales derivadosde la correspondencia internacional del Gobierno de Guadalajara"/>
    <s v="ENERO A DICIEM BRE"/>
    <n v="5833.37"/>
    <n v="5833.33"/>
    <n v="5833.33"/>
    <n v="5833.33"/>
    <n v="5833.33"/>
    <n v="5833.33"/>
    <n v="5833.33"/>
    <n v="5833.33"/>
    <n v="5833.33"/>
    <n v="5833.33"/>
    <n v="5833.33"/>
    <n v="5833.33"/>
    <n v="70000.000000000015"/>
    <m/>
    <n v="45"/>
  </r>
  <r>
    <s v="3111110025216O15E15221C02A02E9113631110125993"/>
    <n v="31111"/>
    <s v="10"/>
    <s v="COORDINACIÓN GENERAL DE GESTIÓN INTEGRAL DE LA CIUDAD"/>
    <s v="21C02A02"/>
    <s v="21"/>
    <x v="14"/>
    <s v="C"/>
    <s v="02"/>
    <x v="23"/>
    <s v="A"/>
    <s v="02"/>
    <s v="Gestión de separación de residuos orgánicos."/>
    <s v="5"/>
    <s v="216"/>
    <s v="O15"/>
    <s v="E152"/>
    <m/>
    <s v="1002"/>
    <s v="DIRECCIÓN DE MEDIO AMBIENTE"/>
    <s v="E"/>
    <s v="91"/>
    <n v="1"/>
    <s v="3"/>
    <n v="3631"/>
    <s v="SERVICIOS DE CREATIVIDAD, PREPRODUCCIÓN Y PRODUCCIÓN DE PUBLICIDAD, EXCEPTO INTERNET"/>
    <n v="110125"/>
    <n v="200000"/>
    <n v="-199500"/>
    <n v="500"/>
    <s v="QUE:  PRODUCCIÓN DE AUDIOVISUALES Y SERVICIO DE CREATIVIDAD Y COMUNICACIÓN _x000a_PARA QUE: SERVICIO DE CREACIÓN DE CONTENIDO PARA ACTIVACIONES Y VIDEOS EN MÓDULOS BASE CERO"/>
    <s v="MARZO"/>
    <m/>
    <m/>
    <n v="500"/>
    <m/>
    <m/>
    <m/>
    <m/>
    <m/>
    <m/>
    <m/>
    <m/>
    <m/>
    <n v="500"/>
    <m/>
    <n v="45"/>
  </r>
  <r>
    <s v="3111119106131O17E17432C06A01P9111131150125993"/>
    <n v="31111"/>
    <s v="19"/>
    <s v="OFICINA EJECUTIVA DE PRESIDENCIA "/>
    <s v="32C06A01"/>
    <s v="32"/>
    <x v="6"/>
    <s v="C"/>
    <s v="06"/>
    <x v="8"/>
    <s v="A"/>
    <s v="01"/>
    <s v="Convocatorias a medios de comunicación"/>
    <s v="6"/>
    <s v="131"/>
    <s v="O17"/>
    <s v="E174"/>
    <m/>
    <s v="1910"/>
    <s v="ÁREA DE MEDIOS DE COMUNICACIÓN Y PRENSA"/>
    <s v="P"/>
    <s v="91"/>
    <n v="1"/>
    <s v="1"/>
    <s v="1131"/>
    <s v="SUELDO BASE"/>
    <n v="150125"/>
    <m/>
    <m/>
    <n v="6487750.3200000003"/>
    <m/>
    <s v="ENERO"/>
    <n v="6487750.3200000003"/>
    <m/>
    <m/>
    <m/>
    <m/>
    <m/>
    <m/>
    <m/>
    <m/>
    <m/>
    <m/>
    <m/>
    <n v="6487750.3200000003"/>
    <m/>
    <n v="45"/>
  </r>
  <r>
    <s v="3111119106131O17E17432C06A01P9111311150125993"/>
    <n v="31111"/>
    <s v="19"/>
    <s v="OFICINA EJECUTIVA DE PRESIDENCIA "/>
    <s v="32C06A01"/>
    <s v="32"/>
    <x v="6"/>
    <s v="C"/>
    <s v="06"/>
    <x v="8"/>
    <s v="A"/>
    <s v="01"/>
    <s v="Convocatorias a medios de comunicación"/>
    <s v="6"/>
    <s v="131"/>
    <s v="O17"/>
    <s v="E174"/>
    <m/>
    <s v="1910"/>
    <s v="ÁREA DE MEDIOS DE COMUNICACIÓN Y PRENSA"/>
    <s v="P"/>
    <s v="91"/>
    <n v="1"/>
    <s v="1"/>
    <s v="1311"/>
    <s v="PRIMAS POR AÑOS DE SERVICIOS EFECTIVOS PRESTADOS"/>
    <n v="150125"/>
    <m/>
    <m/>
    <n v="271383.36"/>
    <m/>
    <s v="ENERO"/>
    <n v="271383.36"/>
    <m/>
    <m/>
    <m/>
    <m/>
    <m/>
    <m/>
    <m/>
    <m/>
    <m/>
    <m/>
    <m/>
    <n v="271383.36"/>
    <m/>
    <n v="45"/>
  </r>
  <r>
    <s v="3111119106131O17E17432C06A01P9111321150125993"/>
    <n v="31111"/>
    <s v="19"/>
    <s v="OFICINA EJECUTIVA DE PRESIDENCIA "/>
    <s v="32C06A01"/>
    <s v="32"/>
    <x v="6"/>
    <s v="C"/>
    <s v="06"/>
    <x v="8"/>
    <s v="A"/>
    <s v="01"/>
    <s v="Convocatorias a medios de comunicación"/>
    <s v="6"/>
    <s v="131"/>
    <s v="O17"/>
    <s v="E174"/>
    <m/>
    <s v="1910"/>
    <s v="ÁREA DE MEDIOS DE COMUNICACIÓN Y PRENSA"/>
    <s v="P"/>
    <s v="91"/>
    <n v="1"/>
    <s v="1"/>
    <s v="1321"/>
    <s v="PRIMAS DE VACACIONES, DOMINICAL Y GRATIFICACIÓN DE FIN DE AÑO"/>
    <n v="150125"/>
    <m/>
    <m/>
    <n v="991184.08"/>
    <m/>
    <s v="ENERO"/>
    <n v="991184.08"/>
    <m/>
    <m/>
    <m/>
    <m/>
    <m/>
    <m/>
    <m/>
    <m/>
    <m/>
    <m/>
    <m/>
    <n v="991184.08"/>
    <m/>
    <n v="45"/>
  </r>
  <r>
    <s v="3111119106131O17E17432C06A01P9111411150125993"/>
    <n v="31111"/>
    <s v="19"/>
    <s v="OFICINA EJECUTIVA DE PRESIDENCIA "/>
    <s v="32C06A01"/>
    <s v="32"/>
    <x v="6"/>
    <s v="C"/>
    <s v="06"/>
    <x v="8"/>
    <s v="A"/>
    <s v="01"/>
    <s v="Convocatorias a medios de comunicación"/>
    <s v="6"/>
    <s v="131"/>
    <s v="O17"/>
    <s v="E174"/>
    <m/>
    <s v="1910"/>
    <s v="ÁREA DE MEDIOS DE COMUNICACIÓN Y PRENSA"/>
    <s v="P"/>
    <s v="91"/>
    <n v="1"/>
    <s v="1"/>
    <s v="1411"/>
    <s v="APORTACIONES DE SEGURIDAD SOCIAL"/>
    <n v="150125"/>
    <m/>
    <m/>
    <n v="1557060"/>
    <m/>
    <s v="ENERO"/>
    <n v="1557060"/>
    <m/>
    <m/>
    <m/>
    <m/>
    <m/>
    <m/>
    <m/>
    <m/>
    <m/>
    <m/>
    <m/>
    <n v="1557060"/>
    <m/>
    <n v="45"/>
  </r>
  <r>
    <s v="3111119106131O17E17432C06A01P9111421150125993"/>
    <n v="31111"/>
    <s v="19"/>
    <s v="OFICINA EJECUTIVA DE PRESIDENCIA "/>
    <s v="32C06A01"/>
    <s v="32"/>
    <x v="6"/>
    <s v="C"/>
    <s v="06"/>
    <x v="8"/>
    <s v="A"/>
    <s v="01"/>
    <s v="Convocatorias a medios de comunicación"/>
    <s v="6"/>
    <s v="131"/>
    <s v="O17"/>
    <s v="E174"/>
    <m/>
    <s v="1910"/>
    <s v="ÁREA DE MEDIOS DE COMUNICACIÓN Y PRENSA"/>
    <s v="P"/>
    <s v="91"/>
    <n v="1"/>
    <s v="1"/>
    <s v="1421"/>
    <s v="APORTACIONES A FONDOS DE VIVIENDA"/>
    <n v="150125"/>
    <m/>
    <m/>
    <n v="194632.56"/>
    <m/>
    <s v="ENERO"/>
    <n v="194632.56"/>
    <m/>
    <m/>
    <m/>
    <m/>
    <m/>
    <m/>
    <m/>
    <m/>
    <m/>
    <m/>
    <m/>
    <n v="194632.56"/>
    <m/>
    <n v="45"/>
  </r>
  <r>
    <s v="3111119106131O17E17432C06A01P9111431150125993"/>
    <n v="31111"/>
    <s v="19"/>
    <s v="OFICINA EJECUTIVA DE PRESIDENCIA "/>
    <s v="32C06A01"/>
    <s v="32"/>
    <x v="6"/>
    <s v="C"/>
    <s v="06"/>
    <x v="8"/>
    <s v="A"/>
    <s v="01"/>
    <s v="Convocatorias a medios de comunicación"/>
    <s v="6"/>
    <s v="131"/>
    <s v="O17"/>
    <s v="E174"/>
    <m/>
    <s v="1910"/>
    <s v="ÁREA DE MEDIOS DE COMUNICACIÓN Y PRENSA"/>
    <s v="P"/>
    <s v="91"/>
    <n v="1"/>
    <s v="1"/>
    <s v="1431"/>
    <s v="APORTACIONES AL SISTEMA PARA EL RETIRO"/>
    <n v="150125"/>
    <m/>
    <m/>
    <n v="129755.04000000001"/>
    <m/>
    <s v="ENERO"/>
    <n v="129755.04000000001"/>
    <m/>
    <m/>
    <m/>
    <m/>
    <m/>
    <m/>
    <m/>
    <m/>
    <m/>
    <m/>
    <m/>
    <n v="129755.04000000001"/>
    <m/>
    <n v="45"/>
  </r>
  <r>
    <s v="3111110015227O13E13524C01A01E91133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31"/>
    <s v="SERVICIOS DE CONSULTORÍA ADMINISTRATIVA, PROCESOS, TÉCNICA Y EN TECNOLOGÍAS DE LA INFORMACIÓN"/>
    <n v="110125"/>
    <n v="1000000"/>
    <n v="-999500"/>
    <n v="500"/>
    <s v="ASIGNACION DESTINADA A LA CONSULTORIA ADMINISTRATIVA. VENTANILLA EMPRESARIAL PARA LA MEJORA REGULATORIA"/>
    <s v="FEBRERO"/>
    <m/>
    <n v="500"/>
    <m/>
    <m/>
    <m/>
    <m/>
    <m/>
    <m/>
    <m/>
    <m/>
    <m/>
    <m/>
    <n v="500"/>
    <m/>
    <n v="45"/>
  </r>
  <r>
    <s v="3111116011311O01E01309C01A02F9113621110125993"/>
    <n v="31111"/>
    <s v="16"/>
    <s v="COORDINACIÓN GENERAL DE DESARROLLO ECONÓMICO"/>
    <s v="09C01A02"/>
    <s v="09"/>
    <x v="25"/>
    <s v="C"/>
    <s v="01"/>
    <x v="120"/>
    <s v="A"/>
    <s v="02"/>
    <s v="Participación en acciones de promoción de la industria creativa"/>
    <s v="1"/>
    <s v="311"/>
    <s v="O01"/>
    <s v="E013"/>
    <m/>
    <s v="1601"/>
    <s v="DIRECCIÓN DE EMPRENDIMIENTO"/>
    <s v="F"/>
    <s v="91"/>
    <n v="1"/>
    <s v="3"/>
    <n v="3621"/>
    <s v="DIFUSIÓN POR RADIO, TELEVISIÓN Y OTROS MEDIOS DE MENSAJES COMERCIALES PARA PROMOVER LA VENTA DE BIENES O SERVICIOS"/>
    <n v="110125"/>
    <n v="50000"/>
    <n v="-49500"/>
    <n v="500"/>
    <s v="Coadyuvar en la difusión del sector de la industria creativa, así como en el networking de la misma y el realce de talentos locales"/>
    <s v="ABRIL"/>
    <m/>
    <m/>
    <m/>
    <n v="500"/>
    <m/>
    <m/>
    <m/>
    <m/>
    <m/>
    <m/>
    <m/>
    <m/>
    <n v="500"/>
    <m/>
    <n v="45"/>
  </r>
  <r>
    <s v="3111119106131O17E17432C06A01P9113751110125993"/>
    <n v="31111"/>
    <s v="19"/>
    <s v="OFICINA EJECUTIVA DE PRESIDENCIA "/>
    <s v="32C06A01"/>
    <s v="32"/>
    <x v="6"/>
    <s v="C"/>
    <s v="06"/>
    <x v="8"/>
    <s v="A"/>
    <s v="01"/>
    <s v="Convocatorias a medios de comunicación"/>
    <s v="6"/>
    <s v="131"/>
    <s v="O17"/>
    <s v="E174"/>
    <m/>
    <s v="1910"/>
    <s v="ÁREA DE MEDIOS DE COMUNICACIÓN Y PRENSA"/>
    <s v="P"/>
    <s v="91"/>
    <n v="1"/>
    <s v="3"/>
    <n v="3751"/>
    <s v="VIÁTICOS EN EL PAÍS"/>
    <n v="110125"/>
    <n v="40000"/>
    <m/>
    <n v="40000"/>
    <s v="Cobertura de viáticos para el personal, derivado de sus actividades en cumplimiento de sus funciones (IRREDUCTIBLES)"/>
    <s v="MARZO, JUNIO, JULIO Y SEPTIEMBRE"/>
    <m/>
    <m/>
    <n v="10000"/>
    <m/>
    <m/>
    <n v="10000"/>
    <n v="10000"/>
    <m/>
    <n v="10000"/>
    <m/>
    <m/>
    <m/>
    <n v="40000"/>
    <m/>
    <n v="45"/>
  </r>
  <r>
    <s v="3111116011311O01E01309C01A03F9113631110125993"/>
    <n v="31111"/>
    <s v="16"/>
    <s v="COORDINACIÓN GENERAL DE DESARROLLO ECONÓMICO"/>
    <s v="09C01A03"/>
    <s v="09"/>
    <x v="25"/>
    <s v="C"/>
    <s v="01"/>
    <x v="120"/>
    <s v="A"/>
    <s v="03"/>
    <s v="Impulso de Talento de la industria creativa"/>
    <s v="1"/>
    <s v="311"/>
    <s v="O01"/>
    <s v="E013"/>
    <m/>
    <s v="1601"/>
    <s v="DIRECCIÓN DE EMPRENDIMIENTO"/>
    <s v="F"/>
    <s v="91"/>
    <n v="1"/>
    <s v="3"/>
    <n v="3631"/>
    <s v="SERVICIOS DE CREATIVIDAD, PREPRODUCCIÓN Y PRODUCCIÓN DE PUBLICIDAD, EXCEPTO INTERNET"/>
    <n v="110125"/>
    <n v="10000"/>
    <n v="-9500"/>
    <n v="500"/>
    <s v="Diseño de promocionales que apoyen el lanzamiento de productos y ferias"/>
    <s v="FEBRERO"/>
    <m/>
    <n v="500"/>
    <m/>
    <m/>
    <m/>
    <m/>
    <m/>
    <m/>
    <m/>
    <m/>
    <m/>
    <m/>
    <n v="500"/>
    <m/>
    <n v="45"/>
  </r>
  <r>
    <s v="3111116081311O01E01310C04A02G9113661110125993"/>
    <n v="31111"/>
    <s v="16"/>
    <s v="COORDINACIÓN GENERAL DE DESARROLLO ECONÓMICO"/>
    <s v="10C04A02"/>
    <s v="10"/>
    <x v="26"/>
    <s v="C"/>
    <s v="04"/>
    <x v="127"/>
    <s v="A"/>
    <s v="02"/>
    <s v="Reuniones con empresarios, asociaciones, instituciones, emprendedores del sector economico y de gobierno que contribuya al cumplimimiento de los objetivos"/>
    <s v="1"/>
    <s v="311"/>
    <s v="O01"/>
    <s v="E013"/>
    <m/>
    <s v="1608"/>
    <s v="ENLACE ADMINISTRATIVO DE COORDINACIÓN GENERAL DE DESARROLLO ECONÓMICO"/>
    <s v="G"/>
    <s v="91"/>
    <n v="1"/>
    <s v="3"/>
    <n v="3661"/>
    <s v="SERVICIO DE CREACIÓN Y DIFUSIÓN DE CONTENIDO EXCLUSIVAMENTE A TRAVÉS DE INTERNET"/>
    <n v="110125"/>
    <n v="500000"/>
    <n v="-499500"/>
    <n v="500"/>
    <s v="CREACIÓN DE CONTENIDO EN REDES SOCIALES QUE IMPACTEN A LA POBLACIÓN OBJETIVO DE LOS PROGRAMAS QUE OPERA LA COORDINACIÓN (REQUISICION)"/>
    <s v="MARZO"/>
    <m/>
    <m/>
    <n v="500"/>
    <m/>
    <m/>
    <m/>
    <m/>
    <m/>
    <m/>
    <m/>
    <m/>
    <m/>
    <n v="500"/>
    <m/>
    <n v="45"/>
  </r>
  <r>
    <s v="3111119106131O17E17432C06A02P9112151110125993"/>
    <n v="31111"/>
    <s v="19"/>
    <s v="OFICINA EJECUTIVA DE PRESIDENCIA "/>
    <s v="32C06A02"/>
    <s v="32"/>
    <x v="6"/>
    <s v="C"/>
    <s v="06"/>
    <x v="8"/>
    <s v="A"/>
    <s v="02"/>
    <s v="Elaboración de boletines y comunicados oficiales "/>
    <s v="6"/>
    <s v="131"/>
    <s v="O17"/>
    <s v="E174"/>
    <m/>
    <s v="1910"/>
    <s v="ÁREA DE MEDIOS DE COMUNICACIÓN Y PRENSA"/>
    <s v="P"/>
    <s v="91"/>
    <n v="1"/>
    <s v="2"/>
    <n v="2151"/>
    <s v="MATERIAL IMPRESO E INFORMACIÓN DIGITAL"/>
    <n v="110125"/>
    <n v="100000"/>
    <m/>
    <n v="100000"/>
    <s v="Cobertura de material de apoyo para el desempeño de las funciones del área (IRREDUCTIBLES)"/>
    <s v="ENERO A DICIEM BRE"/>
    <n v="8333.3700000000008"/>
    <n v="8333.33"/>
    <n v="8333.33"/>
    <n v="8333.33"/>
    <n v="8333.33"/>
    <n v="8333.33"/>
    <n v="8333.33"/>
    <n v="8333.33"/>
    <n v="8333.33"/>
    <n v="8333.33"/>
    <n v="8333.33"/>
    <n v="8333.33"/>
    <n v="100000.00000000001"/>
    <m/>
    <n v="45"/>
  </r>
  <r>
    <s v="3111119076131O17E17432C07A01P912515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151"/>
    <s v="EQUIPO DE CÓMPUTO Y DE TECNOLOGÍAS DE LA INFORMACIÓN"/>
    <n v="110125"/>
    <n v="450000"/>
    <n v="-225000"/>
    <n v="225000"/>
    <s v="Compra de equipo cómputo para el personal de la Agencia Municipal de Vivienda (AMVI)"/>
    <s v="ENERO"/>
    <n v="225000"/>
    <m/>
    <m/>
    <m/>
    <m/>
    <m/>
    <m/>
    <m/>
    <m/>
    <m/>
    <m/>
    <m/>
    <n v="225000"/>
    <m/>
    <n v="45"/>
  </r>
  <r>
    <s v="3111119076131O17E17432C07A01P911113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131"/>
    <s v="SUELDO BASE"/>
    <n v="150125"/>
    <m/>
    <m/>
    <n v="2627237.7600000002"/>
    <m/>
    <s v="ENERO"/>
    <n v="2627237.7600000002"/>
    <m/>
    <m/>
    <m/>
    <m/>
    <m/>
    <m/>
    <m/>
    <m/>
    <m/>
    <m/>
    <m/>
    <n v="2627237.7600000002"/>
    <m/>
    <n v="45"/>
  </r>
  <r>
    <s v="3111119076131O17E17432C07A01P91112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221"/>
    <s v="SUELDO PARA PERSONAL EVENTUAL"/>
    <n v="150125"/>
    <m/>
    <m/>
    <n v="521280"/>
    <m/>
    <s v="ENERO"/>
    <n v="521280"/>
    <m/>
    <m/>
    <m/>
    <m/>
    <m/>
    <m/>
    <m/>
    <m/>
    <m/>
    <m/>
    <m/>
    <n v="521280"/>
    <m/>
    <n v="45"/>
  </r>
  <r>
    <s v="3111119076131O17E17432C07A01P911131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311"/>
    <s v="PRIMAS POR AÑOS DE SERVICIOS EFECTIVOS PRESTADOS"/>
    <n v="150125"/>
    <m/>
    <m/>
    <n v="27481.919999999998"/>
    <m/>
    <s v="ENERO"/>
    <n v="27481.919999999998"/>
    <m/>
    <m/>
    <m/>
    <m/>
    <m/>
    <m/>
    <m/>
    <m/>
    <m/>
    <m/>
    <m/>
    <n v="27481.919999999998"/>
    <m/>
    <n v="45"/>
  </r>
  <r>
    <s v="3111119076131O17E17432C07A01P91113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321"/>
    <s v="PRIMAS DE VACACIONES, DOMINICAL Y GRATIFICACIÓN DE FIN DE AÑO"/>
    <n v="150125"/>
    <m/>
    <m/>
    <n v="401383.56"/>
    <m/>
    <s v="ENERO"/>
    <n v="401383.56"/>
    <m/>
    <m/>
    <m/>
    <m/>
    <m/>
    <m/>
    <m/>
    <m/>
    <m/>
    <m/>
    <m/>
    <n v="401383.56"/>
    <m/>
    <n v="45"/>
  </r>
  <r>
    <s v="3111119076131O17E17432C07A01P91113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321"/>
    <s v="PRIMAS DE VACACIONES, DOMINICAL Y GRATIFICACIÓN DE FIN DE AÑO"/>
    <n v="150125"/>
    <m/>
    <m/>
    <n v="68333.33"/>
    <m/>
    <s v="ENERO"/>
    <n v="68333.33"/>
    <m/>
    <m/>
    <m/>
    <m/>
    <m/>
    <m/>
    <m/>
    <m/>
    <m/>
    <m/>
    <m/>
    <n v="68333.33"/>
    <m/>
    <n v="45"/>
  </r>
  <r>
    <s v="3111119076131O17E17432C07A01P911141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11"/>
    <s v="APORTACIONES DE SEGURIDAD SOCIAL"/>
    <n v="150125"/>
    <m/>
    <m/>
    <n v="630537.12"/>
    <m/>
    <s v="ENERO"/>
    <n v="630537.12"/>
    <m/>
    <m/>
    <m/>
    <m/>
    <m/>
    <m/>
    <m/>
    <m/>
    <m/>
    <m/>
    <m/>
    <n v="630537.12"/>
    <m/>
    <n v="45"/>
  </r>
  <r>
    <s v="3111119076131O17E17432C07A01P911141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11"/>
    <s v="APORTACIONES DE SEGURIDAD SOCIAL"/>
    <n v="150125"/>
    <m/>
    <m/>
    <n v="118080"/>
    <m/>
    <s v="ENERO"/>
    <n v="118080"/>
    <m/>
    <m/>
    <m/>
    <m/>
    <m/>
    <m/>
    <m/>
    <m/>
    <m/>
    <m/>
    <m/>
    <n v="118080"/>
    <m/>
    <n v="45"/>
  </r>
  <r>
    <s v="3111119076131O17E17432C07A01P91114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21"/>
    <s v="APORTACIONES A FONDOS DE VIVIENDA"/>
    <n v="150125"/>
    <m/>
    <m/>
    <n v="78817.200000000012"/>
    <m/>
    <s v="ENERO"/>
    <n v="78817.200000000012"/>
    <m/>
    <m/>
    <m/>
    <m/>
    <m/>
    <m/>
    <m/>
    <m/>
    <m/>
    <m/>
    <m/>
    <n v="78817.200000000012"/>
    <m/>
    <n v="45"/>
  </r>
  <r>
    <s v="3111119076131O17E17432C07A01P91114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21"/>
    <s v="APORTACIONES A FONDOS DE VIVIENDA"/>
    <n v="150125"/>
    <m/>
    <m/>
    <n v="14760"/>
    <m/>
    <s v="ENERO"/>
    <n v="14760"/>
    <m/>
    <m/>
    <m/>
    <m/>
    <m/>
    <m/>
    <m/>
    <m/>
    <m/>
    <m/>
    <m/>
    <n v="14760"/>
    <m/>
    <n v="45"/>
  </r>
  <r>
    <s v="3111119076131O17E17432C07A01P911143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31"/>
    <s v="APORTACIONES AL SISTEMA PARA EL RETIRO"/>
    <n v="150125"/>
    <m/>
    <m/>
    <n v="52544.639999999999"/>
    <m/>
    <s v="ENERO"/>
    <n v="52544.639999999999"/>
    <m/>
    <m/>
    <m/>
    <m/>
    <m/>
    <m/>
    <m/>
    <m/>
    <m/>
    <m/>
    <m/>
    <n v="52544.639999999999"/>
    <m/>
    <n v="45"/>
  </r>
  <r>
    <s v="3111119076131O17E17432C07A01P911143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31"/>
    <s v="APORTACIONES AL SISTEMA PARA EL RETIRO"/>
    <n v="150125"/>
    <m/>
    <m/>
    <n v="9840"/>
    <m/>
    <s v="ENERO"/>
    <n v="9840"/>
    <m/>
    <m/>
    <m/>
    <m/>
    <m/>
    <m/>
    <m/>
    <m/>
    <m/>
    <m/>
    <m/>
    <n v="9840"/>
    <m/>
    <n v="45"/>
  </r>
  <r>
    <s v="3111112016131O17E17511C01A01O911336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3"/>
    <n v="3361"/>
    <s v="SERVICIOS DE APOYO ADMINISTRATIVO, TRADUCCIÓN, FOTOCOPIADO E IMPRESIÓN"/>
    <n v="110125"/>
    <n v="10000"/>
    <n v="-9500"/>
    <n v="500"/>
    <s v="Hojas membretadas"/>
    <s v="ENERO"/>
    <n v="500"/>
    <m/>
    <m/>
    <m/>
    <m/>
    <m/>
    <m/>
    <m/>
    <m/>
    <m/>
    <m/>
    <m/>
    <n v="500"/>
    <m/>
    <n v="45"/>
  </r>
  <r>
    <s v="3111119076131O17E17432C07A01P912591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911"/>
    <s v="SOFTWARE"/>
    <n v="110125"/>
    <n v="80000"/>
    <m/>
    <n v="80000"/>
    <s v="Adquisición de licencias de software para el equipo de la Agencia Municipal de Vivienda (AMVI)"/>
    <s v="ENERO "/>
    <n v="80000"/>
    <m/>
    <m/>
    <m/>
    <m/>
    <m/>
    <m/>
    <m/>
    <m/>
    <m/>
    <m/>
    <m/>
    <n v="80000"/>
    <m/>
    <n v="45"/>
  </r>
  <r>
    <s v="3111119076131O17E17432C07A01P912549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491"/>
    <s v="OTROS EQUIPOS DE TRANSPORTE"/>
    <n v="110125"/>
    <n v="60000"/>
    <n v="-59500"/>
    <n v="500"/>
    <s v="Adquisión de equipo de transporte para la Agencia Municipal de Vivienda (AMVI)"/>
    <s v="FEBRERO "/>
    <m/>
    <n v="500"/>
    <m/>
    <m/>
    <m/>
    <m/>
    <m/>
    <m/>
    <m/>
    <m/>
    <m/>
    <m/>
    <n v="500"/>
    <m/>
    <n v="45"/>
  </r>
  <r>
    <s v="3111119076131O17E17432C07A01P912519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191"/>
    <s v="OTROS MOBILIARIOS Y EQUIPOS DE ADMINISTRACIÓN"/>
    <n v="110125"/>
    <n v="30000"/>
    <n v="-15000"/>
    <n v="15000"/>
    <s v="Mobiliario de apoyo para el personal de la Agencia Municipal de Vivienda (AMVI)"/>
    <s v="ENERO"/>
    <n v="15000"/>
    <m/>
    <m/>
    <m/>
    <m/>
    <m/>
    <m/>
    <m/>
    <m/>
    <m/>
    <m/>
    <m/>
    <n v="15000"/>
    <m/>
    <n v="45"/>
  </r>
  <r>
    <s v="3111119076131O17E17432C07A01P912511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111"/>
    <s v="MUEBLES DE OFICINA Y ESTANTERÍA"/>
    <n v="110125"/>
    <n v="27000"/>
    <n v="-13500"/>
    <n v="13500"/>
    <s v="Compra de muebles de ofcina para el personal de  la Agencia Municipal de Vivienda (AMVI)"/>
    <s v="ENERO "/>
    <n v="13500"/>
    <m/>
    <m/>
    <m/>
    <m/>
    <m/>
    <m/>
    <m/>
    <m/>
    <m/>
    <m/>
    <m/>
    <n v="13500"/>
    <m/>
    <n v="45"/>
  </r>
  <r>
    <s v="3111116061311O01E01310C03A03G911336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361"/>
    <s v="SERVICIOS DE APOYO ADMINISTRATIVO, TRADUCCIÓN, FOTOCOPIADO E IMPRESIÓN"/>
    <n v="110125"/>
    <n v="50000"/>
    <n v="-49500"/>
    <n v="500"/>
    <s v="Imagen institucional para el vehículo tipo Urvan. (Requisición)"/>
    <s v="MAYO"/>
    <m/>
    <m/>
    <m/>
    <m/>
    <n v="500"/>
    <m/>
    <m/>
    <m/>
    <m/>
    <m/>
    <m/>
    <m/>
    <n v="500"/>
    <m/>
    <n v="45"/>
  </r>
  <r>
    <s v="3111119076131O17E17732C07A02P9112211110125993"/>
    <n v="31111"/>
    <s v="19"/>
    <s v="OFICINA EJECUTIVA DE PRESIDENCIA "/>
    <s v="32C07A02"/>
    <s v="32"/>
    <x v="6"/>
    <s v="C"/>
    <s v="07"/>
    <x v="83"/>
    <s v="A"/>
    <s v="02"/>
    <s v="Dictámenes de incentivos fiscales en materia de vivienda emitidas"/>
    <s v="6"/>
    <s v="131"/>
    <s v="O17"/>
    <s v="E177"/>
    <m/>
    <s v="1907"/>
    <s v="AGENCIA MUNICIPAL DE VIVIENDA "/>
    <s v="P"/>
    <s v="91"/>
    <n v="1"/>
    <s v="2"/>
    <n v="2211"/>
    <s v="PRODUCTOS ALIMENTICIOS PARA PERSONAS"/>
    <n v="110125"/>
    <n v="5100"/>
    <m/>
    <n v="5100"/>
    <s v="Cobertura de productos alimenticios para el personal de la Agencia Municipal de Vivienda (AMVI) (adicional)"/>
    <s v="ENERO A DICIEM BRE"/>
    <n v="425"/>
    <n v="425"/>
    <n v="425"/>
    <n v="425"/>
    <n v="425"/>
    <n v="425"/>
    <n v="425"/>
    <n v="425"/>
    <n v="425"/>
    <n v="425"/>
    <n v="425"/>
    <n v="425"/>
    <n v="5100"/>
    <m/>
    <n v="45"/>
  </r>
  <r>
    <s v="3111119076131O17E17732C07A02P9112151110125993"/>
    <n v="31111"/>
    <s v="19"/>
    <s v="OFICINA EJECUTIVA DE PRESIDENCIA "/>
    <s v="32C07A02"/>
    <s v="32"/>
    <x v="6"/>
    <s v="C"/>
    <s v="07"/>
    <x v="83"/>
    <s v="A"/>
    <s v="02"/>
    <s v="Dictámenes de incentivos fiscales en materia de vivienda emitidas"/>
    <s v="6"/>
    <s v="131"/>
    <s v="O17"/>
    <s v="E177"/>
    <m/>
    <s v="1907"/>
    <s v="AGENCIA MUNICIPAL DE VIVIENDA "/>
    <s v="P"/>
    <s v="91"/>
    <n v="1"/>
    <s v="2"/>
    <n v="2151"/>
    <s v="MATERIAL IMPRESO E INFORMACIÓN DIGITAL"/>
    <n v="110125"/>
    <n v="2500"/>
    <m/>
    <n v="2500"/>
    <s v="Adquisición de material impreso para el equipo de la Agencia Municipal de Vivienda (AMVI)"/>
    <s v="ENERO Y MAYO "/>
    <n v="1250"/>
    <m/>
    <m/>
    <m/>
    <n v="1250"/>
    <m/>
    <m/>
    <m/>
    <m/>
    <m/>
    <m/>
    <m/>
    <n v="2500"/>
    <m/>
    <n v="45"/>
  </r>
  <r>
    <s v="3111119076131O17E17732C07A02P9112531110125993"/>
    <n v="31111"/>
    <s v="19"/>
    <s v="OFICINA EJECUTIVA DE PRESIDENCIA "/>
    <s v="32C07A02"/>
    <s v="32"/>
    <x v="6"/>
    <s v="C"/>
    <s v="07"/>
    <x v="83"/>
    <s v="A"/>
    <s v="02"/>
    <s v="Dictámenes de incentivos fiscales en materia de vivienda emitidas"/>
    <s v="6"/>
    <s v="131"/>
    <s v="O17"/>
    <s v="E177"/>
    <m/>
    <s v="1907"/>
    <s v="AGENCIA MUNICIPAL DE VIVIENDA "/>
    <s v="P"/>
    <s v="91"/>
    <n v="1"/>
    <s v="2"/>
    <n v="2531"/>
    <s v="MEDICINAS Y PRODUCTOS FARMACÉUTICOS"/>
    <n v="110125"/>
    <n v="1500"/>
    <m/>
    <n v="1500"/>
    <s v="Cobertura de medicinas y productos farmacéuticos para el equipo de la Agencia Municipal de Vivienda (AMVI)"/>
    <s v="ENERO A DICIEM BRE"/>
    <n v="125"/>
    <n v="125"/>
    <n v="125"/>
    <n v="125"/>
    <n v="125"/>
    <n v="125"/>
    <n v="125"/>
    <n v="125"/>
    <n v="125"/>
    <n v="125"/>
    <n v="125"/>
    <n v="125"/>
    <n v="1500"/>
    <m/>
    <n v="45"/>
  </r>
  <r>
    <s v="3111118046132T11T11233C04A02P911366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3"/>
    <n v="3661"/>
    <s v="SERVICIO DE CREACIÓN Y DIFUSIÓN DE CONTENIDO EXCLUSIVAMENTE A TRAVÉS DE INTERNET"/>
    <n v="110125"/>
    <n v="50000"/>
    <n v="-49500"/>
    <n v="500"/>
    <s v="Qué: Pago para pautas en medios electrónicos. Para qué: Para incrementar la capacidad de contacto de la dirección con la ciudadanía"/>
    <s v="Abril y Agosto"/>
    <m/>
    <m/>
    <m/>
    <n v="250"/>
    <m/>
    <m/>
    <m/>
    <n v="250"/>
    <m/>
    <m/>
    <m/>
    <m/>
    <n v="500"/>
    <m/>
    <n v="45"/>
  </r>
  <r>
    <s v="3111119076131O17E17732C07A04P9113521110125993"/>
    <n v="31111"/>
    <s v="19"/>
    <s v="OFICINA EJECUTIVA DE PRESIDENCIA "/>
    <s v="32C07A04"/>
    <s v="32"/>
    <x v="6"/>
    <s v="C"/>
    <s v="07"/>
    <x v="83"/>
    <s v="A"/>
    <s v="04"/>
    <s v="Habilitación de unidades puestas en alquiler dentro del municipio de Guadalajara con prioridad en zona centro"/>
    <s v="6"/>
    <s v="131"/>
    <s v="O17"/>
    <s v="E177"/>
    <m/>
    <s v="1907"/>
    <s v="AGENCIA MUNICIPAL DE VIVIENDA "/>
    <s v="P"/>
    <s v="91"/>
    <n v="1"/>
    <s v="3"/>
    <n v="3521"/>
    <s v="INSTALACIÓN, REPARACIÓN Y MANTENIMIENTO DE MOBILIARIO Y EQUIPO DE ADMINISTRACIÓN, EDUCACIONAL Y RECREATIVO"/>
    <n v="110125"/>
    <n v="50000"/>
    <n v="-49500"/>
    <n v="500"/>
    <s v="Mantenimiento de mobiliario de la Agencia Municipal de Vivienda"/>
    <s v="ENERO"/>
    <n v="500"/>
    <m/>
    <m/>
    <m/>
    <m/>
    <m/>
    <m/>
    <m/>
    <m/>
    <m/>
    <m/>
    <m/>
    <n v="500"/>
    <m/>
    <n v="45"/>
  </r>
  <r>
    <s v="3111118026132T11T11133C01A01P911334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3"/>
    <n v="3341"/>
    <s v="SERVICIOS DE CAPACITACIÓN"/>
    <n v="110125"/>
    <n v="100000"/>
    <n v="-99500"/>
    <n v="500"/>
    <s v="Qué: Cursos, talleres, diplomados. Para qué: para el reforzamiento  habilidades y mejorar en la atención a los ciudadanos de los servidores públicos de la dirección "/>
    <s v="Febrero"/>
    <m/>
    <n v="500"/>
    <m/>
    <m/>
    <m/>
    <m/>
    <m/>
    <m/>
    <m/>
    <m/>
    <m/>
    <m/>
    <n v="500"/>
    <m/>
    <n v="45"/>
  </r>
  <r>
    <s v="3111119046131O17E17532C01A01P911336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361"/>
    <s v="SERVICIOS DE APOYO ADMINISTRATIVO, TRADUCCIÓN, FOTOCOPIADO E IMPRESIÓN"/>
    <n v="110125"/>
    <n v="13919.57"/>
    <n v="-13500"/>
    <n v="419.56999999999971"/>
    <s v=" Cobertura de servicio de impresión y reproducción para generar y distribuir reportes, documentos y resultados del trabajo de la Oficina Ejecutiva de Presidencia"/>
    <s v="ENERO"/>
    <n v="419.57"/>
    <m/>
    <m/>
    <m/>
    <m/>
    <m/>
    <m/>
    <m/>
    <m/>
    <m/>
    <m/>
    <m/>
    <n v="419.57"/>
    <m/>
    <n v="45"/>
  </r>
  <r>
    <s v="3111119096131O17E17732C08A01P911113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131"/>
    <s v="SUELDO BASE"/>
    <n v="150125"/>
    <m/>
    <m/>
    <n v="498890.16000000003"/>
    <m/>
    <s v="ENERO"/>
    <n v="498890.16000000003"/>
    <m/>
    <m/>
    <m/>
    <m/>
    <m/>
    <m/>
    <m/>
    <m/>
    <m/>
    <m/>
    <m/>
    <n v="498890.16000000003"/>
    <m/>
    <n v="45"/>
  </r>
  <r>
    <s v="3111119096131O17E17732C08A01P911132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321"/>
    <s v="PRIMAS DE VACACIONES, DOMINICAL Y GRATIFICACIÓN DE FIN DE AÑO"/>
    <n v="150125"/>
    <m/>
    <m/>
    <n v="76219.33"/>
    <m/>
    <s v="ENERO"/>
    <n v="76219.33"/>
    <m/>
    <m/>
    <m/>
    <m/>
    <m/>
    <m/>
    <m/>
    <m/>
    <m/>
    <m/>
    <m/>
    <n v="76219.33"/>
    <m/>
    <n v="45"/>
  </r>
  <r>
    <s v="3111119096131O17E17732C08A01P911141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411"/>
    <s v="APORTACIONES DE SEGURIDAD SOCIAL"/>
    <n v="150125"/>
    <m/>
    <m/>
    <n v="119733.59999999999"/>
    <m/>
    <s v="ENERO"/>
    <n v="119733.59999999999"/>
    <m/>
    <m/>
    <m/>
    <m/>
    <m/>
    <m/>
    <m/>
    <m/>
    <m/>
    <m/>
    <m/>
    <n v="119733.59999999999"/>
    <m/>
    <n v="45"/>
  </r>
  <r>
    <s v="3111119096131O17E17732C08A01P911142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421"/>
    <s v="APORTACIONES A FONDOS DE VIVIENDA"/>
    <n v="150125"/>
    <m/>
    <m/>
    <n v="14966.64"/>
    <m/>
    <s v="ENERO"/>
    <n v="14966.64"/>
    <m/>
    <m/>
    <m/>
    <m/>
    <m/>
    <m/>
    <m/>
    <m/>
    <m/>
    <m/>
    <m/>
    <n v="14966.64"/>
    <m/>
    <n v="45"/>
  </r>
  <r>
    <s v="3111119096131O17E17732C08A01P911143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431"/>
    <s v="APORTACIONES AL SISTEMA PARA EL RETIRO"/>
    <n v="150125"/>
    <m/>
    <m/>
    <n v="9977.76"/>
    <m/>
    <s v="ENERO"/>
    <n v="9977.76"/>
    <m/>
    <m/>
    <m/>
    <m/>
    <m/>
    <m/>
    <m/>
    <m/>
    <m/>
    <m/>
    <m/>
    <n v="9977.76"/>
    <m/>
    <n v="45"/>
  </r>
  <r>
    <s v="3111119096131O17E17732C08A01P9112131110125993"/>
    <n v="31111"/>
    <s v="19"/>
    <s v="OFICINA EJECUTIVA DE PRESIDENCIA "/>
    <s v="32C08A01"/>
    <s v="32"/>
    <x v="6"/>
    <s v="C"/>
    <s v="08"/>
    <x v="114"/>
    <s v="A"/>
    <s v="01"/>
    <s v="Elaboración de documentos de análisis de coyuntura "/>
    <s v="6"/>
    <s v="131"/>
    <s v="O17"/>
    <s v="E177"/>
    <m/>
    <s v="1909"/>
    <s v="ÁREA DE ANÁLISIS  ESTRATÉGICO Y PROSPECTIVA"/>
    <s v="P"/>
    <s v="91"/>
    <n v="1"/>
    <s v="2"/>
    <n v="2131"/>
    <s v="MATERIAL ESTADÍSTICO Y GEOGRÁFICO"/>
    <n v="110125"/>
    <n v="37118.86"/>
    <m/>
    <n v="37118.86"/>
    <s v="Adquisición de material estadístico y gegráfico para contar con datos estadísticos y geográficos actualizados que respalden los análisis de coyuntura y se logre tener de manera detallada el impacto de políticas públicas en la ciudad."/>
    <s v="ENERO A DICIEM BRE"/>
    <n v="3093.33"/>
    <n v="3093.23"/>
    <n v="3093.23"/>
    <n v="3093.23"/>
    <n v="3093.23"/>
    <n v="3093.23"/>
    <n v="3093.23"/>
    <n v="3093.23"/>
    <n v="3093.23"/>
    <n v="3093.23"/>
    <n v="3093.23"/>
    <n v="3093.23"/>
    <n v="37118.86"/>
    <m/>
    <n v="45"/>
  </r>
  <r>
    <s v="3111119096131O17E17732C08A02P9125151110125993"/>
    <n v="31111"/>
    <s v="19"/>
    <s v="OFICINA EJECUTIVA DE PRESIDENCIA "/>
    <s v="32C08A02"/>
    <s v="32"/>
    <x v="6"/>
    <s v="C"/>
    <s v="08"/>
    <x v="114"/>
    <s v="A"/>
    <s v="02"/>
    <s v="Elaboración de documentos de análisis del impacto de las políticas públicas implementadas por el gobierno municipal y recomendaciones para potenciar su efectividad"/>
    <s v="6"/>
    <s v="131"/>
    <s v="O17"/>
    <s v="E177"/>
    <m/>
    <s v="1909"/>
    <s v="ÁREA DE ANÁLISIS  ESTRATÉGICO Y PROSPECTIVA"/>
    <s v="P"/>
    <s v="91"/>
    <n v="2"/>
    <s v="5"/>
    <n v="5151"/>
    <s v="EQUIPO DE CÓMPUTO Y DE TECNOLOGÍAS DE LA INFORMACIÓN"/>
    <n v="110125"/>
    <n v="200000"/>
    <n v="-100000"/>
    <n v="100000"/>
    <s v="Compra de equipo de cómputo para el personal adscrito al Área de Análisis Estratégico y Prospectiva"/>
    <s v="ENERO "/>
    <n v="100000"/>
    <m/>
    <m/>
    <m/>
    <m/>
    <m/>
    <m/>
    <m/>
    <m/>
    <m/>
    <m/>
    <m/>
    <n v="100000"/>
    <m/>
    <n v="45"/>
  </r>
  <r>
    <s v="3111119096131O17E17732C08A02P9112211110125993"/>
    <n v="31111"/>
    <s v="19"/>
    <s v="OFICINA EJECUTIVA DE PRESIDENCIA "/>
    <s v="32C08A02"/>
    <s v="32"/>
    <x v="6"/>
    <s v="C"/>
    <s v="08"/>
    <x v="114"/>
    <s v="A"/>
    <s v="02"/>
    <s v="Elaboración de documentos de análisis del impacto de las políticas públicas implementadas por el gobierno municipal y recomendaciones para potenciar su efectividad"/>
    <s v="6"/>
    <s v="131"/>
    <s v="O17"/>
    <s v="E177"/>
    <m/>
    <s v="1909"/>
    <s v="ÁREA DE ANÁLISIS  ESTRATÉGICO Y PROSPECTIVA"/>
    <s v="P"/>
    <s v="91"/>
    <n v="1"/>
    <s v="2"/>
    <n v="2211"/>
    <s v="PRODUCTOS ALIMENTICIOS PARA PERSONAS"/>
    <n v="110125"/>
    <n v="37118.870000000003"/>
    <m/>
    <n v="37118.870000000003"/>
    <s v="Productos alimenticios para facilitar la continuidad de trabajo del personal en el desarrollo de documentos de análisis de coyuntura durante determinadas circunstancias"/>
    <s v="ENERO A DICIEM BRE"/>
    <n v="3093.34"/>
    <n v="3093.23"/>
    <n v="3093.23"/>
    <n v="3093.23"/>
    <n v="3093.23"/>
    <n v="3093.23"/>
    <n v="3093.23"/>
    <n v="3093.23"/>
    <n v="3093.23"/>
    <n v="3093.23"/>
    <n v="3093.23"/>
    <n v="3093.23"/>
    <n v="37118.870000000003"/>
    <m/>
    <n v="45"/>
  </r>
  <r>
    <s v="3111119096131O17E17732C08A02P9125111110125993"/>
    <n v="31111"/>
    <s v="19"/>
    <s v="OFICINA EJECUTIVA DE PRESIDENCIA "/>
    <s v="32C08A02"/>
    <s v="32"/>
    <x v="6"/>
    <s v="C"/>
    <s v="08"/>
    <x v="114"/>
    <s v="A"/>
    <s v="02"/>
    <s v="Elaboración de documentos de análisis del impacto de las políticas públicas implementadas por el gobierno municipal y recomendaciones para potenciar su efectividad"/>
    <s v="6"/>
    <s v="131"/>
    <s v="O17"/>
    <s v="E177"/>
    <m/>
    <s v="1909"/>
    <s v="ÁREA DE ANÁLISIS  ESTRATÉGICO Y PROSPECTIVA"/>
    <s v="P"/>
    <s v="91"/>
    <n v="2"/>
    <s v="5"/>
    <n v="5111"/>
    <s v="MUEBLES DE OFICINA Y ESTANTERÍA"/>
    <n v="110125"/>
    <n v="20000"/>
    <n v="-10000"/>
    <n v="10000"/>
    <s v="Compra de escritorios y sillas para el personal adscrito al Área de Análisis Estratégico y Prospectiva"/>
    <s v="ENERO"/>
    <n v="10000"/>
    <m/>
    <m/>
    <m/>
    <m/>
    <m/>
    <m/>
    <m/>
    <m/>
    <m/>
    <m/>
    <m/>
    <n v="10000"/>
    <m/>
    <n v="45"/>
  </r>
  <r>
    <s v="3112019136131O17E17732C09A01P9114211110125993"/>
    <n v="31120"/>
    <s v="19"/>
    <s v="OFICINA EJECUTIVA DE PRESIDENCIA "/>
    <s v="32C09A01"/>
    <s v="32"/>
    <x v="6"/>
    <s v="C"/>
    <s v="09"/>
    <x v="134"/>
    <s v="A"/>
    <s v="01"/>
    <s v="Gestión de subsidio para el Sistema DIF Guadalajara"/>
    <s v="6"/>
    <s v="131"/>
    <s v="O17"/>
    <s v="E177"/>
    <m/>
    <s v="1913"/>
    <s v="SISTEMA PARA EL DESARROLLO INTEGRAL DE LA FAMILIA "/>
    <s v="P"/>
    <s v="91"/>
    <n v="1"/>
    <s v="4"/>
    <n v="4211"/>
    <s v="TRANSFERENCIAS OTORGADAS A ENTIDADES PARAESTATALES NO EMPRESARIALES Y NO FINANCIERAS"/>
    <n v="110125"/>
    <n v="587000000"/>
    <n v="25000000"/>
    <n v="612000000"/>
    <s v="Subsidio para el ejercicio de las funciones de la dependencia, en cumplimiento de sus atribuciones y obligaciones (IRREDUCTIBLES)"/>
    <s v="ENERO A DICIEM BRE"/>
    <n v="51000000"/>
    <n v="51000000"/>
    <n v="51000000"/>
    <n v="51000000"/>
    <n v="51000000"/>
    <n v="51000000"/>
    <n v="51000000"/>
    <n v="51000000"/>
    <n v="51000000"/>
    <n v="51000000"/>
    <n v="51000000"/>
    <n v="51000000"/>
    <n v="612000000"/>
    <m/>
    <n v="45"/>
  </r>
  <r>
    <s v="3111119076131O17E17732C09A02P9114361110125993"/>
    <n v="31111"/>
    <s v="19"/>
    <s v="OFICINA EJECUTIVA DE PRESIDENCIA "/>
    <s v="32C09A02"/>
    <s v="32"/>
    <x v="6"/>
    <s v="C"/>
    <s v="09"/>
    <x v="134"/>
    <s v="A"/>
    <s v="02"/>
    <s v="Gestión de subsidio para proyectos de autoproducción (Desdoblamiento habitacional)"/>
    <s v="6"/>
    <s v="131"/>
    <s v="O17"/>
    <s v="E177"/>
    <m/>
    <s v="1907"/>
    <s v="AGENCIA MUNICIPAL DE VIVIENDA "/>
    <s v="P"/>
    <s v="91"/>
    <n v="1"/>
    <s v="4"/>
    <n v="4361"/>
    <s v="SUBSIDIOS A LA VIVIENDA"/>
    <n v="110125"/>
    <n v="5000000"/>
    <m/>
    <n v="5000000"/>
    <s v="Subsidio al programa de Desdoblamiento de la Agencia Municipal de Vivienda"/>
    <s v="MARZO Y JULIO"/>
    <m/>
    <m/>
    <n v="2500000"/>
    <m/>
    <m/>
    <m/>
    <n v="2500000"/>
    <m/>
    <m/>
    <m/>
    <m/>
    <m/>
    <n v="5000000"/>
    <m/>
    <n v="45"/>
  </r>
  <r>
    <s v="31111CA993"/>
    <n v="31111"/>
    <m/>
    <m/>
    <s v="CA"/>
    <m/>
    <x v="32"/>
    <s v="C"/>
    <m/>
    <x v="135"/>
    <s v="A"/>
    <m/>
    <m/>
    <m/>
    <m/>
    <m/>
    <m/>
    <m/>
    <m/>
    <m/>
    <m/>
    <m/>
    <m/>
    <s v=""/>
    <m/>
    <m/>
    <m/>
    <m/>
    <m/>
    <m/>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9"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gramas y Componentes">
  <location ref="A3:B173" firstHeaderRow="1" firstDataRow="1" firstDataCol="1"/>
  <pivotFields count="47">
    <pivotField showAll="0"/>
    <pivotField showAll="0"/>
    <pivotField showAll="0"/>
    <pivotField showAll="0"/>
    <pivotField showAll="0"/>
    <pivotField showAll="0"/>
    <pivotField axis="axisRow" showAll="0">
      <items count="34">
        <item x="27"/>
        <item x="12"/>
        <item x="21"/>
        <item x="15"/>
        <item x="7"/>
        <item x="17"/>
        <item x="11"/>
        <item x="30"/>
        <item x="6"/>
        <item x="25"/>
        <item x="20"/>
        <item x="24"/>
        <item x="5"/>
        <item x="28"/>
        <item x="18"/>
        <item x="4"/>
        <item x="1"/>
        <item x="14"/>
        <item x="8"/>
        <item x="23"/>
        <item x="16"/>
        <item x="22"/>
        <item x="2"/>
        <item x="9"/>
        <item x="31"/>
        <item x="10"/>
        <item x="26"/>
        <item x="3"/>
        <item x="19"/>
        <item x="29"/>
        <item x="13"/>
        <item x="0"/>
        <item x="32"/>
        <item t="default"/>
      </items>
    </pivotField>
    <pivotField showAll="0"/>
    <pivotField showAll="0"/>
    <pivotField axis="axisRow" showAll="0">
      <items count="137">
        <item x="114"/>
        <item x="46"/>
        <item x="103"/>
        <item x="51"/>
        <item x="126"/>
        <item x="70"/>
        <item x="78"/>
        <item x="99"/>
        <item x="30"/>
        <item x="100"/>
        <item x="72"/>
        <item x="69"/>
        <item x="31"/>
        <item x="6"/>
        <item x="37"/>
        <item x="3"/>
        <item x="105"/>
        <item x="74"/>
        <item x="128"/>
        <item x="66"/>
        <item x="68"/>
        <item x="65"/>
        <item x="92"/>
        <item x="80"/>
        <item x="87"/>
        <item x="119"/>
        <item x="90"/>
        <item x="32"/>
        <item x="58"/>
        <item x="96"/>
        <item x="98"/>
        <item x="20"/>
        <item x="17"/>
        <item x="4"/>
        <item x="52"/>
        <item x="104"/>
        <item x="75"/>
        <item x="48"/>
        <item x="95"/>
        <item x="106"/>
        <item x="91"/>
        <item x="117"/>
        <item x="94"/>
        <item x="19"/>
        <item x="27"/>
        <item x="14"/>
        <item x="11"/>
        <item x="2"/>
        <item x="84"/>
        <item x="118"/>
        <item x="109"/>
        <item x="110"/>
        <item x="108"/>
        <item x="62"/>
        <item x="76"/>
        <item x="124"/>
        <item x="82"/>
        <item x="56"/>
        <item x="8"/>
        <item x="133"/>
        <item x="60"/>
        <item x="121"/>
        <item x="53"/>
        <item x="15"/>
        <item x="57"/>
        <item x="125"/>
        <item x="130"/>
        <item x="127"/>
        <item x="16"/>
        <item x="12"/>
        <item x="79"/>
        <item x="83"/>
        <item x="40"/>
        <item x="25"/>
        <item x="89"/>
        <item x="85"/>
        <item x="73"/>
        <item x="38"/>
        <item x="50"/>
        <item x="77"/>
        <item x="88"/>
        <item x="86"/>
        <item x="97"/>
        <item x="42"/>
        <item x="39"/>
        <item x="81"/>
        <item x="131"/>
        <item x="115"/>
        <item x="111"/>
        <item x="18"/>
        <item x="93"/>
        <item x="34"/>
        <item x="21"/>
        <item x="64"/>
        <item x="102"/>
        <item x="28"/>
        <item x="122"/>
        <item x="112"/>
        <item x="120"/>
        <item x="24"/>
        <item x="123"/>
        <item x="10"/>
        <item x="9"/>
        <item x="101"/>
        <item x="67"/>
        <item x="13"/>
        <item x="36"/>
        <item x="45"/>
        <item x="113"/>
        <item x="116"/>
        <item x="61"/>
        <item x="26"/>
        <item x="44"/>
        <item x="23"/>
        <item x="107"/>
        <item x="29"/>
        <item x="33"/>
        <item x="7"/>
        <item x="129"/>
        <item x="43"/>
        <item x="59"/>
        <item x="54"/>
        <item x="5"/>
        <item x="1"/>
        <item x="132"/>
        <item x="0"/>
        <item x="22"/>
        <item x="41"/>
        <item x="35"/>
        <item x="134"/>
        <item x="55"/>
        <item x="71"/>
        <item x="49"/>
        <item x="47"/>
        <item x="63"/>
        <item x="13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3" showAll="0"/>
    <pivotField showAll="0"/>
    <pivotField showAll="0"/>
  </pivotFields>
  <rowFields count="2">
    <field x="6"/>
    <field x="9"/>
  </rowFields>
  <rowItems count="170">
    <i>
      <x/>
    </i>
    <i r="1">
      <x v="10"/>
    </i>
    <i r="1">
      <x v="11"/>
    </i>
    <i r="1">
      <x v="17"/>
    </i>
    <i r="1">
      <x v="21"/>
    </i>
    <i>
      <x v="1"/>
    </i>
    <i r="1">
      <x v="41"/>
    </i>
    <i r="1">
      <x v="43"/>
    </i>
    <i r="1">
      <x v="49"/>
    </i>
    <i r="1">
      <x v="109"/>
    </i>
    <i>
      <x v="2"/>
    </i>
    <i r="1">
      <x v="120"/>
    </i>
    <i r="1">
      <x v="121"/>
    </i>
    <i r="1">
      <x v="133"/>
    </i>
    <i>
      <x v="3"/>
    </i>
    <i r="1">
      <x v="8"/>
    </i>
    <i r="1">
      <x v="44"/>
    </i>
    <i r="1">
      <x v="73"/>
    </i>
    <i r="1">
      <x v="95"/>
    </i>
    <i r="1">
      <x v="115"/>
    </i>
    <i>
      <x v="4"/>
    </i>
    <i r="1">
      <x v="27"/>
    </i>
    <i r="1">
      <x v="101"/>
    </i>
    <i>
      <x v="5"/>
    </i>
    <i r="1">
      <x v="12"/>
    </i>
    <i r="1">
      <x v="35"/>
    </i>
    <i r="1">
      <x v="70"/>
    </i>
    <i r="1">
      <x v="86"/>
    </i>
    <i r="1">
      <x v="116"/>
    </i>
    <i r="1">
      <x v="124"/>
    </i>
    <i>
      <x v="6"/>
    </i>
    <i r="1">
      <x v="32"/>
    </i>
    <i r="1">
      <x v="77"/>
    </i>
    <i r="1">
      <x v="83"/>
    </i>
    <i r="1">
      <x v="84"/>
    </i>
    <i r="1">
      <x v="91"/>
    </i>
    <i r="1">
      <x v="92"/>
    </i>
    <i r="1">
      <x v="106"/>
    </i>
    <i r="1">
      <x v="112"/>
    </i>
    <i>
      <x v="7"/>
    </i>
    <i r="1">
      <x v="2"/>
    </i>
    <i r="1">
      <x v="94"/>
    </i>
    <i r="1">
      <x v="103"/>
    </i>
    <i>
      <x v="8"/>
    </i>
    <i r="1">
      <x/>
    </i>
    <i r="1">
      <x v="4"/>
    </i>
    <i r="1">
      <x v="9"/>
    </i>
    <i r="1">
      <x v="58"/>
    </i>
    <i r="1">
      <x v="59"/>
    </i>
    <i r="1">
      <x v="71"/>
    </i>
    <i r="1">
      <x v="72"/>
    </i>
    <i r="1">
      <x v="108"/>
    </i>
    <i r="1">
      <x v="118"/>
    </i>
    <i r="1">
      <x v="129"/>
    </i>
    <i>
      <x v="9"/>
    </i>
    <i r="1">
      <x v="55"/>
    </i>
    <i r="1">
      <x v="60"/>
    </i>
    <i r="1">
      <x v="61"/>
    </i>
    <i r="1">
      <x v="96"/>
    </i>
    <i r="1">
      <x v="97"/>
    </i>
    <i r="1">
      <x v="98"/>
    </i>
    <i r="1">
      <x v="100"/>
    </i>
    <i>
      <x v="10"/>
    </i>
    <i r="1">
      <x v="1"/>
    </i>
    <i r="1">
      <x v="64"/>
    </i>
    <i r="1">
      <x v="130"/>
    </i>
    <i>
      <x v="11"/>
    </i>
    <i r="1">
      <x v="25"/>
    </i>
    <i r="1">
      <x v="53"/>
    </i>
    <i r="1">
      <x v="56"/>
    </i>
    <i r="1">
      <x v="57"/>
    </i>
    <i>
      <x v="12"/>
    </i>
    <i r="1">
      <x v="22"/>
    </i>
    <i r="1">
      <x v="29"/>
    </i>
    <i r="1">
      <x v="30"/>
    </i>
    <i r="1">
      <x v="40"/>
    </i>
    <i r="1">
      <x v="82"/>
    </i>
    <i r="1">
      <x v="90"/>
    </i>
    <i r="1">
      <x v="105"/>
    </i>
    <i r="1">
      <x v="117"/>
    </i>
    <i>
      <x v="13"/>
    </i>
    <i r="1">
      <x v="5"/>
    </i>
    <i r="1">
      <x v="19"/>
    </i>
    <i r="1">
      <x v="20"/>
    </i>
    <i r="1">
      <x v="36"/>
    </i>
    <i r="1">
      <x v="131"/>
    </i>
    <i>
      <x v="14"/>
    </i>
    <i r="1">
      <x v="127"/>
    </i>
    <i r="1">
      <x v="128"/>
    </i>
    <i>
      <x v="15"/>
    </i>
    <i r="1">
      <x v="13"/>
    </i>
    <i r="1">
      <x v="46"/>
    </i>
    <i r="1">
      <x v="102"/>
    </i>
    <i>
      <x v="16"/>
    </i>
    <i r="1">
      <x v="23"/>
    </i>
    <i r="1">
      <x v="76"/>
    </i>
    <i r="1">
      <x v="104"/>
    </i>
    <i r="1">
      <x v="123"/>
    </i>
    <i>
      <x v="17"/>
    </i>
    <i r="1">
      <x v="24"/>
    </i>
    <i r="1">
      <x v="48"/>
    </i>
    <i r="1">
      <x v="85"/>
    </i>
    <i r="1">
      <x v="113"/>
    </i>
    <i>
      <x v="18"/>
    </i>
    <i r="1">
      <x v="68"/>
    </i>
    <i r="1">
      <x v="69"/>
    </i>
    <i>
      <x v="19"/>
    </i>
    <i r="1">
      <x v="6"/>
    </i>
    <i r="1">
      <x v="78"/>
    </i>
    <i r="1">
      <x v="132"/>
    </i>
    <i>
      <x v="20"/>
    </i>
    <i r="1">
      <x v="26"/>
    </i>
    <i r="1">
      <x v="54"/>
    </i>
    <i r="1">
      <x v="74"/>
    </i>
    <i r="1">
      <x v="111"/>
    </i>
    <i>
      <x v="21"/>
    </i>
    <i r="1">
      <x v="37"/>
    </i>
    <i r="1">
      <x v="62"/>
    </i>
    <i r="1">
      <x v="93"/>
    </i>
    <i>
      <x v="22"/>
    </i>
    <i r="1">
      <x v="47"/>
    </i>
    <i r="1">
      <x v="75"/>
    </i>
    <i r="1">
      <x v="80"/>
    </i>
    <i r="1">
      <x v="81"/>
    </i>
    <i>
      <x v="23"/>
    </i>
    <i r="1">
      <x v="7"/>
    </i>
    <i r="1">
      <x v="45"/>
    </i>
    <i>
      <x v="24"/>
    </i>
    <i r="1">
      <x v="18"/>
    </i>
    <i r="1">
      <x v="65"/>
    </i>
    <i r="1">
      <x v="66"/>
    </i>
    <i>
      <x v="25"/>
    </i>
    <i r="1">
      <x v="34"/>
    </i>
    <i r="1">
      <x v="50"/>
    </i>
    <i r="1">
      <x v="51"/>
    </i>
    <i r="1">
      <x v="52"/>
    </i>
    <i r="1">
      <x v="63"/>
    </i>
    <i>
      <x v="26"/>
    </i>
    <i r="1">
      <x v="67"/>
    </i>
    <i r="1">
      <x v="79"/>
    </i>
    <i r="1">
      <x v="87"/>
    </i>
    <i r="1">
      <x v="110"/>
    </i>
    <i>
      <x v="27"/>
    </i>
    <i r="1">
      <x v="31"/>
    </i>
    <i r="1">
      <x v="89"/>
    </i>
    <i r="1">
      <x v="99"/>
    </i>
    <i r="1">
      <x v="122"/>
    </i>
    <i>
      <x v="28"/>
    </i>
    <i r="1">
      <x v="3"/>
    </i>
    <i r="1">
      <x v="28"/>
    </i>
    <i r="1">
      <x v="119"/>
    </i>
    <i r="1">
      <x v="134"/>
    </i>
    <i>
      <x v="29"/>
    </i>
    <i r="1">
      <x v="38"/>
    </i>
    <i r="1">
      <x v="42"/>
    </i>
    <i>
      <x v="30"/>
    </i>
    <i r="1">
      <x v="14"/>
    </i>
    <i r="1">
      <x v="16"/>
    </i>
    <i r="1">
      <x v="39"/>
    </i>
    <i r="1">
      <x v="88"/>
    </i>
    <i r="1">
      <x v="107"/>
    </i>
    <i r="1">
      <x v="114"/>
    </i>
    <i r="1">
      <x v="126"/>
    </i>
    <i>
      <x v="31"/>
    </i>
    <i r="1">
      <x v="15"/>
    </i>
    <i r="1">
      <x v="33"/>
    </i>
    <i r="1">
      <x v="125"/>
    </i>
    <i>
      <x v="32"/>
    </i>
    <i r="1">
      <x v="135"/>
    </i>
    <i t="grand">
      <x/>
    </i>
  </rowItems>
  <colItems count="1">
    <i/>
  </colItems>
  <dataFields count="1">
    <dataField name="Suma de MONTO FINAL " fld="29" baseField="9" baseItem="21"/>
  </dataFields>
  <formats count="6">
    <format dxfId="5">
      <pivotArea field="9" dataOnly="0" grandRow="1" axis="axisRow" fieldPosition="1">
        <references count="2">
          <reference field="6" count="8">
            <x v="25"/>
            <x v="26"/>
            <x v="27"/>
            <x v="28"/>
            <x v="29"/>
            <x v="30"/>
            <x v="31"/>
            <x v="32"/>
          </reference>
          <reference field="9" count="0" defaultSubtotal="1" sumSubtotal="1" countASubtotal="1" avgSubtotal="1" maxSubtotal="1" minSubtotal="1" productSubtotal="1" countSubtotal="1" stdDevSubtotal="1" stdDevPSubtotal="1" varSubtotal="1" varPSubtotal="1"/>
        </references>
      </pivotArea>
    </format>
    <format dxfId="4">
      <pivotArea field="9" dataOnly="0" grandRow="1" axis="axisRow" fieldPosition="1">
        <references count="2">
          <reference field="6" count="8">
            <x v="25"/>
            <x v="26"/>
            <x v="27"/>
            <x v="28"/>
            <x v="29"/>
            <x v="30"/>
            <x v="31"/>
            <x v="32"/>
          </reference>
          <reference field="9" count="0" defaultSubtotal="1" sumSubtotal="1" countASubtotal="1" avgSubtotal="1" maxSubtotal="1" minSubtotal="1" productSubtotal="1" countSubtotal="1" stdDevSubtotal="1" stdDevPSubtotal="1" varSubtotal="1" varPSubtotal="1"/>
        </references>
      </pivotArea>
    </format>
    <format dxfId="3">
      <pivotArea grandRow="1" outline="0" collapsedLevelsAreSubtotals="1" fieldPosition="0"/>
    </format>
    <format dxfId="2">
      <pivotArea dataOnly="0" labelOnly="1" grandRow="1" outline="0" fieldPosition="0"/>
    </format>
    <format dxfId="1">
      <pivotArea field="6" type="button" dataOnly="0" labelOnly="1" outline="0" axis="axisRow" fieldPosition="0"/>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4:D432"/>
  <sheetViews>
    <sheetView showGridLines="0" topLeftCell="A28" zoomScaleNormal="100" workbookViewId="0">
      <selection activeCell="A452" sqref="A452"/>
    </sheetView>
  </sheetViews>
  <sheetFormatPr baseColWidth="10" defaultColWidth="86.7109375" defaultRowHeight="14.25" x14ac:dyDescent="0.2"/>
  <cols>
    <col min="1" max="1" width="90.42578125" style="25" bestFit="1" customWidth="1"/>
    <col min="2" max="2" width="22.5703125" style="26" bestFit="1" customWidth="1"/>
    <col min="3" max="4" width="86.7109375" style="27"/>
    <col min="5" max="16384" width="86.7109375" style="28"/>
  </cols>
  <sheetData>
    <row r="4" spans="1:2" ht="15" thickBot="1" x14ac:dyDescent="0.25"/>
    <row r="5" spans="1:2" ht="15" x14ac:dyDescent="0.2">
      <c r="A5" s="86" t="s">
        <v>172</v>
      </c>
      <c r="B5" s="87"/>
    </row>
    <row r="6" spans="1:2" ht="15" customHeight="1" x14ac:dyDescent="0.2">
      <c r="A6" s="8" t="s">
        <v>173</v>
      </c>
      <c r="B6" s="9">
        <f>SUM(B7+B12+B17+B26+B31+B38)</f>
        <v>5678059773.4800014</v>
      </c>
    </row>
    <row r="7" spans="1:2" ht="15" x14ac:dyDescent="0.2">
      <c r="A7" s="10" t="s">
        <v>174</v>
      </c>
      <c r="B7" s="11">
        <f>SUM(B8:B11)</f>
        <v>2868503052.54</v>
      </c>
    </row>
    <row r="8" spans="1:2" x14ac:dyDescent="0.2">
      <c r="A8" s="12" t="s">
        <v>175</v>
      </c>
      <c r="B8" s="13">
        <v>20426509.920000002</v>
      </c>
    </row>
    <row r="9" spans="1:2" x14ac:dyDescent="0.2">
      <c r="A9" s="12" t="s">
        <v>176</v>
      </c>
      <c r="B9" s="13">
        <v>0</v>
      </c>
    </row>
    <row r="10" spans="1:2" x14ac:dyDescent="0.2">
      <c r="A10" s="12" t="s">
        <v>177</v>
      </c>
      <c r="B10" s="13">
        <v>2848076542.6199999</v>
      </c>
    </row>
    <row r="11" spans="1:2" x14ac:dyDescent="0.2">
      <c r="A11" s="12" t="s">
        <v>178</v>
      </c>
      <c r="B11" s="13">
        <v>0</v>
      </c>
    </row>
    <row r="12" spans="1:2" ht="15" x14ac:dyDescent="0.2">
      <c r="A12" s="14" t="s">
        <v>179</v>
      </c>
      <c r="B12" s="11">
        <f>SUM(B13:B16)</f>
        <v>530867575.32000005</v>
      </c>
    </row>
    <row r="13" spans="1:2" x14ac:dyDescent="0.2">
      <c r="A13" s="12" t="s">
        <v>180</v>
      </c>
      <c r="B13" s="13">
        <v>142877542.32000002</v>
      </c>
    </row>
    <row r="14" spans="1:2" x14ac:dyDescent="0.2">
      <c r="A14" s="12" t="s">
        <v>181</v>
      </c>
      <c r="B14" s="13">
        <v>387990033</v>
      </c>
    </row>
    <row r="15" spans="1:2" x14ac:dyDescent="0.2">
      <c r="A15" s="12" t="s">
        <v>182</v>
      </c>
      <c r="B15" s="13">
        <v>0</v>
      </c>
    </row>
    <row r="16" spans="1:2" ht="28.5" x14ac:dyDescent="0.2">
      <c r="A16" s="12" t="s">
        <v>183</v>
      </c>
      <c r="B16" s="13">
        <v>0</v>
      </c>
    </row>
    <row r="17" spans="1:2" ht="15" x14ac:dyDescent="0.2">
      <c r="A17" s="14" t="s">
        <v>184</v>
      </c>
      <c r="B17" s="11">
        <f>SUM(B18:B25)</f>
        <v>621936119.51999998</v>
      </c>
    </row>
    <row r="18" spans="1:2" x14ac:dyDescent="0.2">
      <c r="A18" s="12" t="s">
        <v>185</v>
      </c>
      <c r="B18" s="13">
        <v>132595620.25999999</v>
      </c>
    </row>
    <row r="19" spans="1:2" x14ac:dyDescent="0.2">
      <c r="A19" s="12" t="s">
        <v>186</v>
      </c>
      <c r="B19" s="13">
        <v>465015434.86000001</v>
      </c>
    </row>
    <row r="20" spans="1:2" x14ac:dyDescent="0.2">
      <c r="A20" s="12" t="s">
        <v>187</v>
      </c>
      <c r="B20" s="13">
        <v>24325064.399999999</v>
      </c>
    </row>
    <row r="21" spans="1:2" x14ac:dyDescent="0.2">
      <c r="A21" s="12" t="s">
        <v>188</v>
      </c>
      <c r="B21" s="13">
        <v>0</v>
      </c>
    </row>
    <row r="22" spans="1:2" x14ac:dyDescent="0.2">
      <c r="A22" s="12" t="s">
        <v>189</v>
      </c>
      <c r="B22" s="15">
        <v>0</v>
      </c>
    </row>
    <row r="23" spans="1:2" x14ac:dyDescent="0.2">
      <c r="A23" s="12" t="s">
        <v>190</v>
      </c>
      <c r="B23" s="15">
        <v>0</v>
      </c>
    </row>
    <row r="24" spans="1:2" x14ac:dyDescent="0.2">
      <c r="A24" s="12" t="s">
        <v>191</v>
      </c>
      <c r="B24" s="15">
        <v>0</v>
      </c>
    </row>
    <row r="25" spans="1:2" ht="19.5" customHeight="1" x14ac:dyDescent="0.2">
      <c r="A25" s="12" t="s">
        <v>192</v>
      </c>
      <c r="B25" s="15">
        <v>0</v>
      </c>
    </row>
    <row r="26" spans="1:2" ht="15" x14ac:dyDescent="0.2">
      <c r="A26" s="14" t="s">
        <v>193</v>
      </c>
      <c r="B26" s="11">
        <f>SUM(B27:B30)</f>
        <v>1026073081.560001</v>
      </c>
    </row>
    <row r="27" spans="1:2" x14ac:dyDescent="0.2">
      <c r="A27" s="12" t="s">
        <v>194</v>
      </c>
      <c r="B27" s="13">
        <v>737578559.46000099</v>
      </c>
    </row>
    <row r="28" spans="1:2" x14ac:dyDescent="0.2">
      <c r="A28" s="12" t="s">
        <v>195</v>
      </c>
      <c r="B28" s="13">
        <v>97122282.620000035</v>
      </c>
    </row>
    <row r="29" spans="1:2" x14ac:dyDescent="0.2">
      <c r="A29" s="12" t="s">
        <v>196</v>
      </c>
      <c r="B29" s="13">
        <v>61464879.640000001</v>
      </c>
    </row>
    <row r="30" spans="1:2" x14ac:dyDescent="0.2">
      <c r="A30" s="12" t="s">
        <v>197</v>
      </c>
      <c r="B30" s="13">
        <v>129907359.84</v>
      </c>
    </row>
    <row r="31" spans="1:2" ht="15" x14ac:dyDescent="0.2">
      <c r="A31" s="14" t="s">
        <v>198</v>
      </c>
      <c r="B31" s="11">
        <f>SUM(B32:B37)</f>
        <v>558764687.79000008</v>
      </c>
    </row>
    <row r="32" spans="1:2" x14ac:dyDescent="0.2">
      <c r="A32" s="12" t="s">
        <v>199</v>
      </c>
      <c r="B32" s="13">
        <v>0</v>
      </c>
    </row>
    <row r="33" spans="1:2" x14ac:dyDescent="0.2">
      <c r="A33" s="12" t="s">
        <v>200</v>
      </c>
      <c r="B33" s="13">
        <v>2000000</v>
      </c>
    </row>
    <row r="34" spans="1:2" x14ac:dyDescent="0.2">
      <c r="A34" s="12" t="s">
        <v>201</v>
      </c>
      <c r="B34" s="13">
        <v>0</v>
      </c>
    </row>
    <row r="35" spans="1:2" x14ac:dyDescent="0.2">
      <c r="A35" s="12" t="s">
        <v>202</v>
      </c>
      <c r="B35" s="13">
        <v>55585451.140000001</v>
      </c>
    </row>
    <row r="36" spans="1:2" x14ac:dyDescent="0.2">
      <c r="A36" s="12" t="s">
        <v>203</v>
      </c>
      <c r="B36" s="13">
        <v>0</v>
      </c>
    </row>
    <row r="37" spans="1:2" x14ac:dyDescent="0.2">
      <c r="A37" s="12" t="s">
        <v>204</v>
      </c>
      <c r="B37" s="13">
        <v>501179236.6500001</v>
      </c>
    </row>
    <row r="38" spans="1:2" ht="15" x14ac:dyDescent="0.2">
      <c r="A38" s="14" t="s">
        <v>205</v>
      </c>
      <c r="B38" s="16">
        <f>SUM(B39:B39)</f>
        <v>71915256.75</v>
      </c>
    </row>
    <row r="39" spans="1:2" x14ac:dyDescent="0.2">
      <c r="A39" s="12" t="s">
        <v>206</v>
      </c>
      <c r="B39" s="15">
        <v>71915256.75</v>
      </c>
    </row>
    <row r="40" spans="1:2" ht="15" x14ac:dyDescent="0.2">
      <c r="A40" s="14" t="s">
        <v>207</v>
      </c>
      <c r="B40" s="16">
        <v>0</v>
      </c>
    </row>
    <row r="41" spans="1:2" x14ac:dyDescent="0.2">
      <c r="A41" s="12" t="s">
        <v>208</v>
      </c>
      <c r="B41" s="15">
        <v>0</v>
      </c>
    </row>
    <row r="42" spans="1:2" x14ac:dyDescent="0.2">
      <c r="A42" s="12" t="s">
        <v>209</v>
      </c>
      <c r="B42" s="15">
        <v>0</v>
      </c>
    </row>
    <row r="43" spans="1:2" ht="15" x14ac:dyDescent="0.2">
      <c r="A43" s="8" t="s">
        <v>210</v>
      </c>
      <c r="B43" s="17">
        <f>B44+B53+B57+B67+B77+B85+B88+B94+B98</f>
        <v>754953776.3599999</v>
      </c>
    </row>
    <row r="44" spans="1:2" ht="30" x14ac:dyDescent="0.25">
      <c r="A44" s="18" t="s">
        <v>211</v>
      </c>
      <c r="B44" s="19">
        <f>SUM(B45:B52)</f>
        <v>92406689.609999999</v>
      </c>
    </row>
    <row r="45" spans="1:2" x14ac:dyDescent="0.2">
      <c r="A45" s="12" t="s">
        <v>212</v>
      </c>
      <c r="B45" s="13">
        <v>13357738.949999999</v>
      </c>
    </row>
    <row r="46" spans="1:2" x14ac:dyDescent="0.2">
      <c r="A46" s="12" t="s">
        <v>213</v>
      </c>
      <c r="B46" s="13">
        <v>151000</v>
      </c>
    </row>
    <row r="47" spans="1:2" x14ac:dyDescent="0.2">
      <c r="A47" s="12" t="s">
        <v>214</v>
      </c>
      <c r="B47" s="13">
        <v>151578.66</v>
      </c>
    </row>
    <row r="48" spans="1:2" x14ac:dyDescent="0.2">
      <c r="A48" s="12" t="s">
        <v>215</v>
      </c>
      <c r="B48" s="13">
        <v>4214966</v>
      </c>
    </row>
    <row r="49" spans="1:2" x14ac:dyDescent="0.2">
      <c r="A49" s="12" t="s">
        <v>216</v>
      </c>
      <c r="B49" s="13">
        <v>1913900</v>
      </c>
    </row>
    <row r="50" spans="1:2" x14ac:dyDescent="0.2">
      <c r="A50" s="12" t="s">
        <v>217</v>
      </c>
      <c r="B50" s="13">
        <v>43141166</v>
      </c>
    </row>
    <row r="51" spans="1:2" x14ac:dyDescent="0.2">
      <c r="A51" s="12" t="s">
        <v>218</v>
      </c>
      <c r="B51" s="13">
        <v>2476340</v>
      </c>
    </row>
    <row r="52" spans="1:2" x14ac:dyDescent="0.2">
      <c r="A52" s="12" t="s">
        <v>219</v>
      </c>
      <c r="B52" s="13">
        <v>27000000</v>
      </c>
    </row>
    <row r="53" spans="1:2" ht="15" x14ac:dyDescent="0.2">
      <c r="A53" s="20" t="s">
        <v>220</v>
      </c>
      <c r="B53" s="19">
        <f>SUM(B54:B56)</f>
        <v>21596396.399999999</v>
      </c>
    </row>
    <row r="54" spans="1:2" x14ac:dyDescent="0.2">
      <c r="A54" s="12" t="s">
        <v>221</v>
      </c>
      <c r="B54" s="13">
        <v>18163144.399999999</v>
      </c>
    </row>
    <row r="55" spans="1:2" x14ac:dyDescent="0.2">
      <c r="A55" s="12" t="s">
        <v>222</v>
      </c>
      <c r="B55" s="13">
        <v>2775952</v>
      </c>
    </row>
    <row r="56" spans="1:2" x14ac:dyDescent="0.2">
      <c r="A56" s="12" t="s">
        <v>223</v>
      </c>
      <c r="B56" s="13">
        <v>657300</v>
      </c>
    </row>
    <row r="57" spans="1:2" ht="30" x14ac:dyDescent="0.2">
      <c r="A57" s="20" t="s">
        <v>224</v>
      </c>
      <c r="B57" s="19">
        <f>SUM(B58:B66)</f>
        <v>2910000</v>
      </c>
    </row>
    <row r="58" spans="1:2" x14ac:dyDescent="0.2">
      <c r="A58" s="12" t="s">
        <v>225</v>
      </c>
      <c r="B58" s="13">
        <v>2900000</v>
      </c>
    </row>
    <row r="59" spans="1:2" x14ac:dyDescent="0.2">
      <c r="A59" s="12" t="s">
        <v>226</v>
      </c>
      <c r="B59" s="13">
        <v>3000</v>
      </c>
    </row>
    <row r="60" spans="1:2" x14ac:dyDescent="0.2">
      <c r="A60" s="12" t="s">
        <v>227</v>
      </c>
      <c r="B60" s="13">
        <v>0</v>
      </c>
    </row>
    <row r="61" spans="1:2" ht="28.5" x14ac:dyDescent="0.2">
      <c r="A61" s="12" t="s">
        <v>228</v>
      </c>
      <c r="B61" s="13">
        <v>1000</v>
      </c>
    </row>
    <row r="62" spans="1:2" x14ac:dyDescent="0.2">
      <c r="A62" s="12" t="s">
        <v>229</v>
      </c>
      <c r="B62" s="13">
        <v>6000</v>
      </c>
    </row>
    <row r="63" spans="1:2" x14ac:dyDescent="0.2">
      <c r="A63" s="12" t="s">
        <v>230</v>
      </c>
      <c r="B63" s="13">
        <v>0</v>
      </c>
    </row>
    <row r="64" spans="1:2" x14ac:dyDescent="0.2">
      <c r="A64" s="12" t="s">
        <v>231</v>
      </c>
      <c r="B64" s="15">
        <v>0</v>
      </c>
    </row>
    <row r="65" spans="1:2" x14ac:dyDescent="0.2">
      <c r="A65" s="12" t="s">
        <v>232</v>
      </c>
      <c r="B65" s="15">
        <v>0</v>
      </c>
    </row>
    <row r="66" spans="1:2" x14ac:dyDescent="0.2">
      <c r="A66" s="12" t="s">
        <v>233</v>
      </c>
      <c r="B66" s="15">
        <v>0</v>
      </c>
    </row>
    <row r="67" spans="1:2" ht="15" x14ac:dyDescent="0.2">
      <c r="A67" s="20" t="s">
        <v>234</v>
      </c>
      <c r="B67" s="19">
        <f>SUM(B68:B76)</f>
        <v>114091341.06999999</v>
      </c>
    </row>
    <row r="68" spans="1:2" x14ac:dyDescent="0.2">
      <c r="A68" s="12" t="s">
        <v>235</v>
      </c>
      <c r="B68" s="13">
        <v>1956000</v>
      </c>
    </row>
    <row r="69" spans="1:2" x14ac:dyDescent="0.2">
      <c r="A69" s="12" t="s">
        <v>236</v>
      </c>
      <c r="B69" s="13">
        <v>866300</v>
      </c>
    </row>
    <row r="70" spans="1:2" x14ac:dyDescent="0.2">
      <c r="A70" s="12" t="s">
        <v>237</v>
      </c>
      <c r="B70" s="13">
        <v>261500</v>
      </c>
    </row>
    <row r="71" spans="1:2" x14ac:dyDescent="0.2">
      <c r="A71" s="12" t="s">
        <v>238</v>
      </c>
      <c r="B71" s="13">
        <v>213500</v>
      </c>
    </row>
    <row r="72" spans="1:2" x14ac:dyDescent="0.2">
      <c r="A72" s="12" t="s">
        <v>239</v>
      </c>
      <c r="B72" s="13">
        <v>353500</v>
      </c>
    </row>
    <row r="73" spans="1:2" x14ac:dyDescent="0.2">
      <c r="A73" s="12" t="s">
        <v>240</v>
      </c>
      <c r="B73" s="13">
        <v>18587700</v>
      </c>
    </row>
    <row r="74" spans="1:2" x14ac:dyDescent="0.2">
      <c r="A74" s="12" t="s">
        <v>241</v>
      </c>
      <c r="B74" s="15">
        <v>6597472</v>
      </c>
    </row>
    <row r="75" spans="1:2" x14ac:dyDescent="0.2">
      <c r="A75" s="12" t="s">
        <v>242</v>
      </c>
      <c r="B75" s="15">
        <v>473158.47</v>
      </c>
    </row>
    <row r="76" spans="1:2" x14ac:dyDescent="0.2">
      <c r="A76" s="12" t="s">
        <v>243</v>
      </c>
      <c r="B76" s="15">
        <v>84782210.599999994</v>
      </c>
    </row>
    <row r="77" spans="1:2" ht="15" x14ac:dyDescent="0.2">
      <c r="A77" s="20" t="s">
        <v>244</v>
      </c>
      <c r="B77" s="19">
        <f>SUM(B78:B84)</f>
        <v>69676652</v>
      </c>
    </row>
    <row r="78" spans="1:2" x14ac:dyDescent="0.2">
      <c r="A78" s="12" t="s">
        <v>245</v>
      </c>
      <c r="B78" s="13">
        <v>28000</v>
      </c>
    </row>
    <row r="79" spans="1:2" x14ac:dyDescent="0.2">
      <c r="A79" s="12" t="s">
        <v>246</v>
      </c>
      <c r="B79" s="13">
        <v>947500</v>
      </c>
    </row>
    <row r="80" spans="1:2" x14ac:dyDescent="0.2">
      <c r="A80" s="12" t="s">
        <v>247</v>
      </c>
      <c r="B80" s="13">
        <v>41657272</v>
      </c>
    </row>
    <row r="81" spans="1:2" x14ac:dyDescent="0.2">
      <c r="A81" s="12" t="s">
        <v>248</v>
      </c>
      <c r="B81" s="13">
        <v>22252880</v>
      </c>
    </row>
    <row r="82" spans="1:2" x14ac:dyDescent="0.2">
      <c r="A82" s="12" t="s">
        <v>249</v>
      </c>
      <c r="B82" s="13">
        <v>186000</v>
      </c>
    </row>
    <row r="83" spans="1:2" x14ac:dyDescent="0.2">
      <c r="A83" s="12" t="s">
        <v>250</v>
      </c>
      <c r="B83" s="13">
        <v>2264000</v>
      </c>
    </row>
    <row r="84" spans="1:2" x14ac:dyDescent="0.2">
      <c r="A84" s="12" t="s">
        <v>251</v>
      </c>
      <c r="B84" s="15">
        <v>2341000</v>
      </c>
    </row>
    <row r="85" spans="1:2" ht="15" x14ac:dyDescent="0.2">
      <c r="A85" s="20" t="s">
        <v>252</v>
      </c>
      <c r="B85" s="19">
        <f>SUM(B86:B87)</f>
        <v>322269350.27999997</v>
      </c>
    </row>
    <row r="86" spans="1:2" x14ac:dyDescent="0.2">
      <c r="A86" s="12" t="s">
        <v>253</v>
      </c>
      <c r="B86" s="13">
        <v>322269350.27999997</v>
      </c>
    </row>
    <row r="87" spans="1:2" x14ac:dyDescent="0.2">
      <c r="A87" s="12" t="s">
        <v>254</v>
      </c>
      <c r="B87" s="13">
        <v>0</v>
      </c>
    </row>
    <row r="88" spans="1:2" ht="30" x14ac:dyDescent="0.2">
      <c r="A88" s="20" t="s">
        <v>255</v>
      </c>
      <c r="B88" s="19">
        <f>SUM(B89:B93)</f>
        <v>93814067</v>
      </c>
    </row>
    <row r="89" spans="1:2" x14ac:dyDescent="0.2">
      <c r="A89" s="12" t="s">
        <v>256</v>
      </c>
      <c r="B89" s="13">
        <v>65396700</v>
      </c>
    </row>
    <row r="90" spans="1:2" x14ac:dyDescent="0.2">
      <c r="A90" s="12" t="s">
        <v>257</v>
      </c>
      <c r="B90" s="13">
        <v>26966867</v>
      </c>
    </row>
    <row r="91" spans="1:2" x14ac:dyDescent="0.2">
      <c r="A91" s="12" t="s">
        <v>258</v>
      </c>
      <c r="B91" s="13">
        <v>480000</v>
      </c>
    </row>
    <row r="92" spans="1:2" x14ac:dyDescent="0.2">
      <c r="A92" s="12" t="s">
        <v>259</v>
      </c>
      <c r="B92" s="13">
        <v>60500</v>
      </c>
    </row>
    <row r="93" spans="1:2" x14ac:dyDescent="0.2">
      <c r="A93" s="12" t="s">
        <v>260</v>
      </c>
      <c r="B93" s="15">
        <v>910000</v>
      </c>
    </row>
    <row r="94" spans="1:2" ht="15" x14ac:dyDescent="0.2">
      <c r="A94" s="20" t="s">
        <v>261</v>
      </c>
      <c r="B94" s="19">
        <f>SUM(B95:B97)</f>
        <v>1350000</v>
      </c>
    </row>
    <row r="95" spans="1:2" x14ac:dyDescent="0.2">
      <c r="A95" s="12" t="s">
        <v>262</v>
      </c>
      <c r="B95" s="13">
        <v>0</v>
      </c>
    </row>
    <row r="96" spans="1:2" x14ac:dyDescent="0.2">
      <c r="A96" s="12" t="s">
        <v>263</v>
      </c>
      <c r="B96" s="13">
        <v>1350000</v>
      </c>
    </row>
    <row r="97" spans="1:2" x14ac:dyDescent="0.2">
      <c r="A97" s="12" t="s">
        <v>264</v>
      </c>
      <c r="B97" s="13">
        <v>0</v>
      </c>
    </row>
    <row r="98" spans="1:2" ht="15" x14ac:dyDescent="0.2">
      <c r="A98" s="20" t="s">
        <v>265</v>
      </c>
      <c r="B98" s="19">
        <f>SUM(B99:B107)</f>
        <v>36839280</v>
      </c>
    </row>
    <row r="99" spans="1:2" x14ac:dyDescent="0.2">
      <c r="A99" s="12" t="s">
        <v>266</v>
      </c>
      <c r="B99" s="13">
        <v>8043528</v>
      </c>
    </row>
    <row r="100" spans="1:2" x14ac:dyDescent="0.2">
      <c r="A100" s="12" t="s">
        <v>267</v>
      </c>
      <c r="B100" s="13">
        <v>1609900</v>
      </c>
    </row>
    <row r="101" spans="1:2" ht="28.5" x14ac:dyDescent="0.2">
      <c r="A101" s="12" t="s">
        <v>268</v>
      </c>
      <c r="B101" s="13">
        <v>381500</v>
      </c>
    </row>
    <row r="102" spans="1:2" x14ac:dyDescent="0.2">
      <c r="A102" s="12" t="s">
        <v>269</v>
      </c>
      <c r="B102" s="13">
        <v>5699352</v>
      </c>
    </row>
    <row r="103" spans="1:2" x14ac:dyDescent="0.2">
      <c r="A103" s="12" t="s">
        <v>270</v>
      </c>
      <c r="B103" s="15">
        <v>325000</v>
      </c>
    </row>
    <row r="104" spans="1:2" x14ac:dyDescent="0.2">
      <c r="A104" s="12" t="s">
        <v>271</v>
      </c>
      <c r="B104" s="13">
        <v>17618000</v>
      </c>
    </row>
    <row r="105" spans="1:2" x14ac:dyDescent="0.2">
      <c r="A105" s="12" t="s">
        <v>272</v>
      </c>
      <c r="B105" s="13">
        <v>0</v>
      </c>
    </row>
    <row r="106" spans="1:2" x14ac:dyDescent="0.2">
      <c r="A106" s="12" t="s">
        <v>273</v>
      </c>
      <c r="B106" s="13">
        <v>3151000</v>
      </c>
    </row>
    <row r="107" spans="1:2" x14ac:dyDescent="0.2">
      <c r="A107" s="12" t="s">
        <v>274</v>
      </c>
      <c r="B107" s="13">
        <v>11000</v>
      </c>
    </row>
    <row r="108" spans="1:2" ht="15" x14ac:dyDescent="0.2">
      <c r="A108" s="8" t="s">
        <v>275</v>
      </c>
      <c r="B108" s="17">
        <f>B109+B119+B129+B139+B149+B159+B167+B177+B183</f>
        <v>2897895850.2199998</v>
      </c>
    </row>
    <row r="109" spans="1:2" ht="15" x14ac:dyDescent="0.2">
      <c r="A109" s="20" t="s">
        <v>276</v>
      </c>
      <c r="B109" s="19">
        <f>SUM(B110:B118)</f>
        <v>277499857.36000001</v>
      </c>
    </row>
    <row r="110" spans="1:2" x14ac:dyDescent="0.2">
      <c r="A110" s="12" t="s">
        <v>277</v>
      </c>
      <c r="B110" s="13">
        <v>239279752</v>
      </c>
    </row>
    <row r="111" spans="1:2" x14ac:dyDescent="0.2">
      <c r="A111" s="12" t="s">
        <v>278</v>
      </c>
      <c r="B111" s="13">
        <v>4030000</v>
      </c>
    </row>
    <row r="112" spans="1:2" x14ac:dyDescent="0.2">
      <c r="A112" s="12" t="s">
        <v>279</v>
      </c>
      <c r="B112" s="15">
        <v>150000</v>
      </c>
    </row>
    <row r="113" spans="1:2" x14ac:dyDescent="0.2">
      <c r="A113" s="12" t="s">
        <v>280</v>
      </c>
      <c r="B113" s="13">
        <v>3065467.97</v>
      </c>
    </row>
    <row r="114" spans="1:2" x14ac:dyDescent="0.2">
      <c r="A114" s="12" t="s">
        <v>281</v>
      </c>
      <c r="B114" s="13">
        <v>0</v>
      </c>
    </row>
    <row r="115" spans="1:2" x14ac:dyDescent="0.2">
      <c r="A115" s="12" t="s">
        <v>282</v>
      </c>
      <c r="B115" s="13">
        <v>2000</v>
      </c>
    </row>
    <row r="116" spans="1:2" x14ac:dyDescent="0.2">
      <c r="A116" s="12" t="s">
        <v>283</v>
      </c>
      <c r="B116" s="13">
        <v>24124464.909999996</v>
      </c>
    </row>
    <row r="117" spans="1:2" x14ac:dyDescent="0.2">
      <c r="A117" s="12" t="s">
        <v>284</v>
      </c>
      <c r="B117" s="13">
        <v>193800</v>
      </c>
    </row>
    <row r="118" spans="1:2" x14ac:dyDescent="0.2">
      <c r="A118" s="12" t="s">
        <v>285</v>
      </c>
      <c r="B118" s="13">
        <v>6654372.4799999995</v>
      </c>
    </row>
    <row r="119" spans="1:2" ht="15" x14ac:dyDescent="0.2">
      <c r="A119" s="20" t="s">
        <v>286</v>
      </c>
      <c r="B119" s="19">
        <f>SUM(B120:B128)</f>
        <v>237194350.39999998</v>
      </c>
    </row>
    <row r="120" spans="1:2" x14ac:dyDescent="0.2">
      <c r="A120" s="12" t="s">
        <v>287</v>
      </c>
      <c r="B120" s="13">
        <v>0</v>
      </c>
    </row>
    <row r="121" spans="1:2" x14ac:dyDescent="0.2">
      <c r="A121" s="12" t="s">
        <v>288</v>
      </c>
      <c r="B121" s="13">
        <v>15350000</v>
      </c>
    </row>
    <row r="122" spans="1:2" x14ac:dyDescent="0.2">
      <c r="A122" s="12" t="s">
        <v>289</v>
      </c>
      <c r="B122" s="13">
        <v>15500500</v>
      </c>
    </row>
    <row r="123" spans="1:2" x14ac:dyDescent="0.2">
      <c r="A123" s="12" t="s">
        <v>290</v>
      </c>
      <c r="B123" s="13">
        <v>0</v>
      </c>
    </row>
    <row r="124" spans="1:2" x14ac:dyDescent="0.2">
      <c r="A124" s="12" t="s">
        <v>291</v>
      </c>
      <c r="B124" s="13">
        <v>141550783.00999999</v>
      </c>
    </row>
    <row r="125" spans="1:2" x14ac:dyDescent="0.2">
      <c r="A125" s="12" t="s">
        <v>292</v>
      </c>
      <c r="B125" s="13">
        <v>61662567.390000001</v>
      </c>
    </row>
    <row r="126" spans="1:2" x14ac:dyDescent="0.2">
      <c r="A126" s="12" t="s">
        <v>293</v>
      </c>
      <c r="B126" s="13">
        <v>30000</v>
      </c>
    </row>
    <row r="127" spans="1:2" x14ac:dyDescent="0.2">
      <c r="A127" s="12" t="s">
        <v>294</v>
      </c>
      <c r="B127" s="13">
        <v>0</v>
      </c>
    </row>
    <row r="128" spans="1:2" x14ac:dyDescent="0.2">
      <c r="A128" s="12" t="s">
        <v>295</v>
      </c>
      <c r="B128" s="13">
        <v>3100500</v>
      </c>
    </row>
    <row r="129" spans="1:2" ht="30" x14ac:dyDescent="0.2">
      <c r="A129" s="20" t="s">
        <v>296</v>
      </c>
      <c r="B129" s="19">
        <f>SUM(B130:B138)</f>
        <v>93487716.049999997</v>
      </c>
    </row>
    <row r="130" spans="1:2" x14ac:dyDescent="0.2">
      <c r="A130" s="12" t="s">
        <v>297</v>
      </c>
      <c r="B130" s="13">
        <v>5480741.6600000001</v>
      </c>
    </row>
    <row r="131" spans="1:2" x14ac:dyDescent="0.2">
      <c r="A131" s="12" t="s">
        <v>298</v>
      </c>
      <c r="B131" s="13">
        <v>4210000</v>
      </c>
    </row>
    <row r="132" spans="1:2" ht="28.5" x14ac:dyDescent="0.2">
      <c r="A132" s="12" t="s">
        <v>299</v>
      </c>
      <c r="B132" s="13">
        <v>20628900</v>
      </c>
    </row>
    <row r="133" spans="1:2" x14ac:dyDescent="0.2">
      <c r="A133" s="12" t="s">
        <v>300</v>
      </c>
      <c r="B133" s="13">
        <v>6299016.8800000008</v>
      </c>
    </row>
    <row r="134" spans="1:2" x14ac:dyDescent="0.2">
      <c r="A134" s="12" t="s">
        <v>301</v>
      </c>
      <c r="B134" s="13">
        <v>15469089.49</v>
      </c>
    </row>
    <row r="135" spans="1:2" x14ac:dyDescent="0.2">
      <c r="A135" s="12" t="s">
        <v>302</v>
      </c>
      <c r="B135" s="13">
        <v>19080468.02</v>
      </c>
    </row>
    <row r="136" spans="1:2" x14ac:dyDescent="0.2">
      <c r="A136" s="12" t="s">
        <v>303</v>
      </c>
      <c r="B136" s="13">
        <v>500</v>
      </c>
    </row>
    <row r="137" spans="1:2" x14ac:dyDescent="0.2">
      <c r="A137" s="12" t="s">
        <v>304</v>
      </c>
      <c r="B137" s="13">
        <v>7224000</v>
      </c>
    </row>
    <row r="138" spans="1:2" x14ac:dyDescent="0.2">
      <c r="A138" s="12" t="s">
        <v>305</v>
      </c>
      <c r="B138" s="13">
        <v>15095000</v>
      </c>
    </row>
    <row r="139" spans="1:2" ht="15" x14ac:dyDescent="0.2">
      <c r="A139" s="20" t="s">
        <v>306</v>
      </c>
      <c r="B139" s="19">
        <f>SUM(B140:B148)</f>
        <v>234827665</v>
      </c>
    </row>
    <row r="140" spans="1:2" x14ac:dyDescent="0.2">
      <c r="A140" s="12" t="s">
        <v>307</v>
      </c>
      <c r="B140" s="13">
        <v>30000000</v>
      </c>
    </row>
    <row r="141" spans="1:2" x14ac:dyDescent="0.2">
      <c r="A141" s="12" t="s">
        <v>308</v>
      </c>
      <c r="B141" s="13">
        <v>75875000</v>
      </c>
    </row>
    <row r="142" spans="1:2" x14ac:dyDescent="0.2">
      <c r="A142" s="12" t="s">
        <v>309</v>
      </c>
      <c r="B142" s="13">
        <v>10000000</v>
      </c>
    </row>
    <row r="143" spans="1:2" x14ac:dyDescent="0.2">
      <c r="A143" s="12" t="s">
        <v>310</v>
      </c>
      <c r="B143" s="13">
        <v>310000</v>
      </c>
    </row>
    <row r="144" spans="1:2" x14ac:dyDescent="0.2">
      <c r="A144" s="12" t="s">
        <v>311</v>
      </c>
      <c r="B144" s="13">
        <v>118342665</v>
      </c>
    </row>
    <row r="145" spans="1:2" x14ac:dyDescent="0.2">
      <c r="A145" s="12" t="s">
        <v>312</v>
      </c>
      <c r="B145" s="13">
        <v>0</v>
      </c>
    </row>
    <row r="146" spans="1:2" x14ac:dyDescent="0.2">
      <c r="A146" s="12" t="s">
        <v>313</v>
      </c>
      <c r="B146" s="13">
        <v>300000</v>
      </c>
    </row>
    <row r="147" spans="1:2" x14ac:dyDescent="0.2">
      <c r="A147" s="12" t="s">
        <v>314</v>
      </c>
      <c r="B147" s="13">
        <v>0</v>
      </c>
    </row>
    <row r="148" spans="1:2" x14ac:dyDescent="0.2">
      <c r="A148" s="12" t="s">
        <v>315</v>
      </c>
      <c r="B148" s="13">
        <v>0</v>
      </c>
    </row>
    <row r="149" spans="1:2" ht="30" x14ac:dyDescent="0.2">
      <c r="A149" s="20" t="s">
        <v>316</v>
      </c>
      <c r="B149" s="19">
        <f>SUM(B150:B158)</f>
        <v>1222777410.5599999</v>
      </c>
    </row>
    <row r="150" spans="1:2" x14ac:dyDescent="0.2">
      <c r="A150" s="12" t="s">
        <v>317</v>
      </c>
      <c r="B150" s="13">
        <v>267095343</v>
      </c>
    </row>
    <row r="151" spans="1:2" ht="28.5" x14ac:dyDescent="0.2">
      <c r="A151" s="12" t="s">
        <v>318</v>
      </c>
      <c r="B151" s="13">
        <v>3692972</v>
      </c>
    </row>
    <row r="152" spans="1:2" ht="28.5" x14ac:dyDescent="0.2">
      <c r="A152" s="12" t="s">
        <v>319</v>
      </c>
      <c r="B152" s="13">
        <v>108423361.52000001</v>
      </c>
    </row>
    <row r="153" spans="1:2" x14ac:dyDescent="0.2">
      <c r="A153" s="12" t="s">
        <v>320</v>
      </c>
      <c r="B153" s="13">
        <v>350000</v>
      </c>
    </row>
    <row r="154" spans="1:2" x14ac:dyDescent="0.2">
      <c r="A154" s="12" t="s">
        <v>321</v>
      </c>
      <c r="B154" s="13">
        <v>71681500</v>
      </c>
    </row>
    <row r="155" spans="1:2" x14ac:dyDescent="0.2">
      <c r="A155" s="12" t="s">
        <v>322</v>
      </c>
      <c r="B155" s="13">
        <v>1000000</v>
      </c>
    </row>
    <row r="156" spans="1:2" x14ac:dyDescent="0.2">
      <c r="A156" s="12" t="s">
        <v>323</v>
      </c>
      <c r="B156" s="13">
        <v>133115500</v>
      </c>
    </row>
    <row r="157" spans="1:2" x14ac:dyDescent="0.2">
      <c r="A157" s="12" t="s">
        <v>324</v>
      </c>
      <c r="B157" s="13">
        <v>527743796.04000002</v>
      </c>
    </row>
    <row r="158" spans="1:2" x14ac:dyDescent="0.2">
      <c r="A158" s="12" t="s">
        <v>325</v>
      </c>
      <c r="B158" s="13">
        <v>109674938</v>
      </c>
    </row>
    <row r="159" spans="1:2" ht="15" x14ac:dyDescent="0.2">
      <c r="A159" s="20" t="s">
        <v>326</v>
      </c>
      <c r="B159" s="19">
        <f>SUM(B160:B166)</f>
        <v>65703000</v>
      </c>
    </row>
    <row r="160" spans="1:2" ht="28.5" x14ac:dyDescent="0.2">
      <c r="A160" s="12" t="s">
        <v>327</v>
      </c>
      <c r="B160" s="13">
        <v>29400000</v>
      </c>
    </row>
    <row r="161" spans="1:2" ht="28.5" x14ac:dyDescent="0.2">
      <c r="A161" s="12" t="s">
        <v>328</v>
      </c>
      <c r="B161" s="13">
        <v>500</v>
      </c>
    </row>
    <row r="162" spans="1:2" x14ac:dyDescent="0.2">
      <c r="A162" s="12" t="s">
        <v>329</v>
      </c>
      <c r="B162" s="13">
        <v>18501500</v>
      </c>
    </row>
    <row r="163" spans="1:2" x14ac:dyDescent="0.2">
      <c r="A163" s="12" t="s">
        <v>330</v>
      </c>
      <c r="B163" s="13">
        <v>0</v>
      </c>
    </row>
    <row r="164" spans="1:2" x14ac:dyDescent="0.2">
      <c r="A164" s="12" t="s">
        <v>331</v>
      </c>
      <c r="B164" s="13">
        <v>5000000</v>
      </c>
    </row>
    <row r="165" spans="1:2" x14ac:dyDescent="0.2">
      <c r="A165" s="12" t="s">
        <v>332</v>
      </c>
      <c r="B165" s="13">
        <v>12001000</v>
      </c>
    </row>
    <row r="166" spans="1:2" x14ac:dyDescent="0.2">
      <c r="A166" s="12" t="s">
        <v>333</v>
      </c>
      <c r="B166" s="13">
        <v>800000</v>
      </c>
    </row>
    <row r="167" spans="1:2" ht="15" x14ac:dyDescent="0.2">
      <c r="A167" s="20" t="s">
        <v>334</v>
      </c>
      <c r="B167" s="19">
        <f>SUM(B168:B176)</f>
        <v>6468619.1600000001</v>
      </c>
    </row>
    <row r="168" spans="1:2" x14ac:dyDescent="0.2">
      <c r="A168" s="12" t="s">
        <v>335</v>
      </c>
      <c r="B168" s="13">
        <v>1772155.46</v>
      </c>
    </row>
    <row r="169" spans="1:2" x14ac:dyDescent="0.2">
      <c r="A169" s="12" t="s">
        <v>336</v>
      </c>
      <c r="B169" s="13">
        <v>260500</v>
      </c>
    </row>
    <row r="170" spans="1:2" x14ac:dyDescent="0.2">
      <c r="A170" s="12" t="s">
        <v>337</v>
      </c>
      <c r="B170" s="13">
        <v>0</v>
      </c>
    </row>
    <row r="171" spans="1:2" x14ac:dyDescent="0.2">
      <c r="A171" s="12" t="s">
        <v>338</v>
      </c>
      <c r="B171" s="13">
        <v>0</v>
      </c>
    </row>
    <row r="172" spans="1:2" x14ac:dyDescent="0.2">
      <c r="A172" s="12" t="s">
        <v>339</v>
      </c>
      <c r="B172" s="13">
        <v>1853354.45</v>
      </c>
    </row>
    <row r="173" spans="1:2" x14ac:dyDescent="0.2">
      <c r="A173" s="12" t="s">
        <v>340</v>
      </c>
      <c r="B173" s="13">
        <v>1358170.08</v>
      </c>
    </row>
    <row r="174" spans="1:2" x14ac:dyDescent="0.2">
      <c r="A174" s="12" t="s">
        <v>341</v>
      </c>
      <c r="B174" s="13">
        <v>0</v>
      </c>
    </row>
    <row r="175" spans="1:2" x14ac:dyDescent="0.2">
      <c r="A175" s="12" t="s">
        <v>342</v>
      </c>
      <c r="B175" s="13">
        <v>5500</v>
      </c>
    </row>
    <row r="176" spans="1:2" x14ac:dyDescent="0.2">
      <c r="A176" s="12" t="s">
        <v>343</v>
      </c>
      <c r="B176" s="13">
        <v>1218939.17</v>
      </c>
    </row>
    <row r="177" spans="1:2" ht="15" x14ac:dyDescent="0.2">
      <c r="A177" s="20" t="s">
        <v>344</v>
      </c>
      <c r="B177" s="19">
        <f>SUM(B178:B182)</f>
        <v>33737667.710000001</v>
      </c>
    </row>
    <row r="178" spans="1:2" x14ac:dyDescent="0.2">
      <c r="A178" s="12" t="s">
        <v>345</v>
      </c>
      <c r="B178" s="13">
        <v>255000</v>
      </c>
    </row>
    <row r="179" spans="1:2" x14ac:dyDescent="0.2">
      <c r="A179" s="12" t="s">
        <v>346</v>
      </c>
      <c r="B179" s="13">
        <v>30680167.710000001</v>
      </c>
    </row>
    <row r="180" spans="1:2" x14ac:dyDescent="0.2">
      <c r="A180" s="12" t="s">
        <v>347</v>
      </c>
      <c r="B180" s="13">
        <v>2500</v>
      </c>
    </row>
    <row r="181" spans="1:2" x14ac:dyDescent="0.2">
      <c r="A181" s="12" t="s">
        <v>348</v>
      </c>
      <c r="B181" s="13">
        <v>2600000</v>
      </c>
    </row>
    <row r="182" spans="1:2" x14ac:dyDescent="0.2">
      <c r="A182" s="12" t="s">
        <v>349</v>
      </c>
      <c r="B182" s="13">
        <v>200000</v>
      </c>
    </row>
    <row r="183" spans="1:2" ht="15" x14ac:dyDescent="0.2">
      <c r="A183" s="20" t="s">
        <v>350</v>
      </c>
      <c r="B183" s="19">
        <f>SUM(B184:B192)</f>
        <v>726199563.98000002</v>
      </c>
    </row>
    <row r="184" spans="1:2" x14ac:dyDescent="0.2">
      <c r="A184" s="12" t="s">
        <v>351</v>
      </c>
      <c r="B184" s="13">
        <v>0</v>
      </c>
    </row>
    <row r="185" spans="1:2" x14ac:dyDescent="0.2">
      <c r="A185" s="12" t="s">
        <v>352</v>
      </c>
      <c r="B185" s="13">
        <v>5396492</v>
      </c>
    </row>
    <row r="186" spans="1:2" x14ac:dyDescent="0.2">
      <c r="A186" s="12" t="s">
        <v>353</v>
      </c>
      <c r="B186" s="13">
        <v>0</v>
      </c>
    </row>
    <row r="187" spans="1:2" x14ac:dyDescent="0.2">
      <c r="A187" s="12" t="s">
        <v>354</v>
      </c>
      <c r="B187" s="13">
        <v>101000000</v>
      </c>
    </row>
    <row r="188" spans="1:2" x14ac:dyDescent="0.2">
      <c r="A188" s="12" t="s">
        <v>355</v>
      </c>
      <c r="B188" s="13">
        <v>5000000</v>
      </c>
    </row>
    <row r="189" spans="1:2" x14ac:dyDescent="0.2">
      <c r="A189" s="12" t="s">
        <v>356</v>
      </c>
      <c r="B189" s="13">
        <v>0</v>
      </c>
    </row>
    <row r="190" spans="1:2" x14ac:dyDescent="0.2">
      <c r="A190" s="12" t="s">
        <v>357</v>
      </c>
      <c r="B190" s="13">
        <v>0</v>
      </c>
    </row>
    <row r="191" spans="1:2" x14ac:dyDescent="0.2">
      <c r="A191" s="12" t="s">
        <v>358</v>
      </c>
      <c r="B191" s="13">
        <v>150000000</v>
      </c>
    </row>
    <row r="192" spans="1:2" x14ac:dyDescent="0.2">
      <c r="A192" s="12" t="s">
        <v>359</v>
      </c>
      <c r="B192" s="13">
        <v>464803071.98000002</v>
      </c>
    </row>
    <row r="193" spans="1:2" ht="15" x14ac:dyDescent="0.2">
      <c r="A193" s="8" t="s">
        <v>360</v>
      </c>
      <c r="B193" s="17">
        <f>SUM(B194+B204+B210+B220+B229+B233)</f>
        <v>1470913490.9000001</v>
      </c>
    </row>
    <row r="194" spans="1:2" ht="30" x14ac:dyDescent="0.2">
      <c r="A194" s="20" t="s">
        <v>361</v>
      </c>
      <c r="B194" s="19">
        <f>SUM(B195:B203)</f>
        <v>0</v>
      </c>
    </row>
    <row r="195" spans="1:2" x14ac:dyDescent="0.2">
      <c r="A195" s="12" t="s">
        <v>362</v>
      </c>
      <c r="B195" s="15">
        <v>0</v>
      </c>
    </row>
    <row r="196" spans="1:2" x14ac:dyDescent="0.2">
      <c r="A196" s="12" t="s">
        <v>363</v>
      </c>
      <c r="B196" s="15">
        <v>0</v>
      </c>
    </row>
    <row r="197" spans="1:2" x14ac:dyDescent="0.2">
      <c r="A197" s="12" t="s">
        <v>364</v>
      </c>
      <c r="B197" s="15">
        <v>0</v>
      </c>
    </row>
    <row r="198" spans="1:2" x14ac:dyDescent="0.2">
      <c r="A198" s="12" t="s">
        <v>365</v>
      </c>
      <c r="B198" s="15">
        <v>0</v>
      </c>
    </row>
    <row r="199" spans="1:2" ht="28.5" x14ac:dyDescent="0.2">
      <c r="A199" s="12" t="s">
        <v>366</v>
      </c>
      <c r="B199" s="15">
        <v>0</v>
      </c>
    </row>
    <row r="200" spans="1:2" ht="28.5" x14ac:dyDescent="0.2">
      <c r="A200" s="12" t="s">
        <v>367</v>
      </c>
      <c r="B200" s="15">
        <v>0</v>
      </c>
    </row>
    <row r="201" spans="1:2" x14ac:dyDescent="0.2">
      <c r="A201" s="12" t="s">
        <v>368</v>
      </c>
      <c r="B201" s="15">
        <v>0</v>
      </c>
    </row>
    <row r="202" spans="1:2" x14ac:dyDescent="0.2">
      <c r="A202" s="12" t="s">
        <v>369</v>
      </c>
      <c r="B202" s="15">
        <v>0</v>
      </c>
    </row>
    <row r="203" spans="1:2" x14ac:dyDescent="0.2">
      <c r="A203" s="12" t="s">
        <v>370</v>
      </c>
      <c r="B203" s="15">
        <v>0</v>
      </c>
    </row>
    <row r="204" spans="1:2" ht="15" x14ac:dyDescent="0.2">
      <c r="A204" s="20" t="s">
        <v>371</v>
      </c>
      <c r="B204" s="19">
        <f>SUM(B205:B209)</f>
        <v>924685000</v>
      </c>
    </row>
    <row r="205" spans="1:2" x14ac:dyDescent="0.2">
      <c r="A205" s="12" t="s">
        <v>372</v>
      </c>
      <c r="B205" s="13">
        <v>924685000</v>
      </c>
    </row>
    <row r="206" spans="1:2" x14ac:dyDescent="0.2">
      <c r="A206" s="12" t="s">
        <v>373</v>
      </c>
      <c r="B206" s="15">
        <v>0</v>
      </c>
    </row>
    <row r="207" spans="1:2" x14ac:dyDescent="0.2">
      <c r="A207" s="12" t="s">
        <v>374</v>
      </c>
      <c r="B207" s="15">
        <v>0</v>
      </c>
    </row>
    <row r="208" spans="1:2" x14ac:dyDescent="0.2">
      <c r="A208" s="12" t="s">
        <v>375</v>
      </c>
      <c r="B208" s="15">
        <v>0</v>
      </c>
    </row>
    <row r="209" spans="1:2" x14ac:dyDescent="0.2">
      <c r="A209" s="12" t="s">
        <v>376</v>
      </c>
      <c r="B209" s="15">
        <v>0</v>
      </c>
    </row>
    <row r="210" spans="1:2" ht="15" x14ac:dyDescent="0.2">
      <c r="A210" s="20" t="s">
        <v>377</v>
      </c>
      <c r="B210" s="19">
        <f>SUM(B211:B219)</f>
        <v>85273000</v>
      </c>
    </row>
    <row r="211" spans="1:2" x14ac:dyDescent="0.2">
      <c r="A211" s="12" t="s">
        <v>378</v>
      </c>
      <c r="B211" s="15">
        <v>0</v>
      </c>
    </row>
    <row r="212" spans="1:2" x14ac:dyDescent="0.2">
      <c r="A212" s="12" t="s">
        <v>379</v>
      </c>
      <c r="B212" s="15">
        <v>0</v>
      </c>
    </row>
    <row r="213" spans="1:2" x14ac:dyDescent="0.2">
      <c r="A213" s="12" t="s">
        <v>380</v>
      </c>
      <c r="B213" s="15">
        <v>0</v>
      </c>
    </row>
    <row r="214" spans="1:2" x14ac:dyDescent="0.2">
      <c r="A214" s="12" t="s">
        <v>381</v>
      </c>
      <c r="B214" s="15">
        <v>0</v>
      </c>
    </row>
    <row r="215" spans="1:2" x14ac:dyDescent="0.2">
      <c r="A215" s="12" t="s">
        <v>382</v>
      </c>
      <c r="B215" s="15">
        <v>0</v>
      </c>
    </row>
    <row r="216" spans="1:2" x14ac:dyDescent="0.2">
      <c r="A216" s="12" t="s">
        <v>383</v>
      </c>
      <c r="B216" s="15">
        <v>5000000</v>
      </c>
    </row>
    <row r="217" spans="1:2" x14ac:dyDescent="0.2">
      <c r="A217" s="12" t="s">
        <v>384</v>
      </c>
      <c r="B217" s="15">
        <v>0</v>
      </c>
    </row>
    <row r="218" spans="1:2" x14ac:dyDescent="0.2">
      <c r="A218" s="12" t="s">
        <v>385</v>
      </c>
      <c r="B218" s="15">
        <v>0</v>
      </c>
    </row>
    <row r="219" spans="1:2" x14ac:dyDescent="0.2">
      <c r="A219" s="12" t="s">
        <v>386</v>
      </c>
      <c r="B219" s="15">
        <v>80273000</v>
      </c>
    </row>
    <row r="220" spans="1:2" ht="15" x14ac:dyDescent="0.2">
      <c r="A220" s="20" t="s">
        <v>387</v>
      </c>
      <c r="B220" s="19">
        <f>SUM(B221:B228)</f>
        <v>313991490.89999998</v>
      </c>
    </row>
    <row r="221" spans="1:2" x14ac:dyDescent="0.2">
      <c r="A221" s="12" t="s">
        <v>388</v>
      </c>
      <c r="B221" s="15">
        <v>260545094.40000001</v>
      </c>
    </row>
    <row r="222" spans="1:2" x14ac:dyDescent="0.2">
      <c r="A222" s="12" t="s">
        <v>389</v>
      </c>
      <c r="B222" s="15">
        <v>18825000</v>
      </c>
    </row>
    <row r="223" spans="1:2" x14ac:dyDescent="0.2">
      <c r="A223" s="12" t="s">
        <v>390</v>
      </c>
      <c r="B223" s="15">
        <v>7068000</v>
      </c>
    </row>
    <row r="224" spans="1:2" x14ac:dyDescent="0.2">
      <c r="A224" s="12" t="s">
        <v>391</v>
      </c>
      <c r="B224" s="15">
        <v>500000</v>
      </c>
    </row>
    <row r="225" spans="1:2" x14ac:dyDescent="0.2">
      <c r="A225" s="12" t="s">
        <v>392</v>
      </c>
      <c r="B225" s="15">
        <v>27003396.5</v>
      </c>
    </row>
    <row r="226" spans="1:2" x14ac:dyDescent="0.2">
      <c r="A226" s="12" t="s">
        <v>393</v>
      </c>
      <c r="B226" s="15">
        <v>0</v>
      </c>
    </row>
    <row r="227" spans="1:2" x14ac:dyDescent="0.2">
      <c r="A227" s="12" t="s">
        <v>394</v>
      </c>
      <c r="B227" s="15">
        <v>0</v>
      </c>
    </row>
    <row r="228" spans="1:2" x14ac:dyDescent="0.2">
      <c r="A228" s="12" t="s">
        <v>395</v>
      </c>
      <c r="B228" s="15">
        <v>50000</v>
      </c>
    </row>
    <row r="229" spans="1:2" ht="15" x14ac:dyDescent="0.2">
      <c r="A229" s="20" t="s">
        <v>396</v>
      </c>
      <c r="B229" s="19">
        <f>SUM(B230:B232)</f>
        <v>0</v>
      </c>
    </row>
    <row r="230" spans="1:2" x14ac:dyDescent="0.2">
      <c r="A230" s="12" t="s">
        <v>397</v>
      </c>
      <c r="B230" s="15">
        <v>0</v>
      </c>
    </row>
    <row r="231" spans="1:2" x14ac:dyDescent="0.2">
      <c r="A231" s="12" t="s">
        <v>398</v>
      </c>
      <c r="B231" s="15">
        <v>0</v>
      </c>
    </row>
    <row r="232" spans="1:2" x14ac:dyDescent="0.2">
      <c r="A232" s="12" t="s">
        <v>399</v>
      </c>
      <c r="B232" s="15">
        <v>0</v>
      </c>
    </row>
    <row r="233" spans="1:2" ht="30" x14ac:dyDescent="0.2">
      <c r="A233" s="20" t="s">
        <v>400</v>
      </c>
      <c r="B233" s="19">
        <f>SUM(B234:B240)</f>
        <v>146964000</v>
      </c>
    </row>
    <row r="234" spans="1:2" x14ac:dyDescent="0.2">
      <c r="A234" s="12" t="s">
        <v>401</v>
      </c>
      <c r="B234" s="15">
        <v>0</v>
      </c>
    </row>
    <row r="235" spans="1:2" x14ac:dyDescent="0.2">
      <c r="A235" s="12" t="s">
        <v>402</v>
      </c>
      <c r="B235" s="15">
        <v>0</v>
      </c>
    </row>
    <row r="236" spans="1:2" x14ac:dyDescent="0.2">
      <c r="A236" s="12" t="s">
        <v>403</v>
      </c>
      <c r="B236" s="15">
        <v>0</v>
      </c>
    </row>
    <row r="237" spans="1:2" ht="28.5" x14ac:dyDescent="0.2">
      <c r="A237" s="12" t="s">
        <v>404</v>
      </c>
      <c r="B237" s="15">
        <v>0</v>
      </c>
    </row>
    <row r="238" spans="1:2" ht="28.5" x14ac:dyDescent="0.2">
      <c r="A238" s="12" t="s">
        <v>405</v>
      </c>
      <c r="B238" s="15">
        <v>0</v>
      </c>
    </row>
    <row r="239" spans="1:2" x14ac:dyDescent="0.2">
      <c r="A239" s="12" t="s">
        <v>406</v>
      </c>
      <c r="B239" s="15">
        <v>0</v>
      </c>
    </row>
    <row r="240" spans="1:2" x14ac:dyDescent="0.2">
      <c r="A240" s="12" t="s">
        <v>407</v>
      </c>
      <c r="B240" s="15">
        <v>146964000</v>
      </c>
    </row>
    <row r="241" spans="1:2" ht="15" x14ac:dyDescent="0.2">
      <c r="A241" s="20" t="s">
        <v>408</v>
      </c>
      <c r="B241" s="19">
        <f>SUM(B242:B242)</f>
        <v>0</v>
      </c>
    </row>
    <row r="242" spans="1:2" x14ac:dyDescent="0.2">
      <c r="A242" s="12" t="s">
        <v>409</v>
      </c>
      <c r="B242" s="15">
        <v>0</v>
      </c>
    </row>
    <row r="243" spans="1:2" ht="15" x14ac:dyDescent="0.2">
      <c r="A243" s="20" t="s">
        <v>410</v>
      </c>
      <c r="B243" s="19">
        <f>SUM(B244:B248)</f>
        <v>0</v>
      </c>
    </row>
    <row r="244" spans="1:2" x14ac:dyDescent="0.2">
      <c r="A244" s="12" t="s">
        <v>411</v>
      </c>
      <c r="B244" s="15">
        <v>0</v>
      </c>
    </row>
    <row r="245" spans="1:2" x14ac:dyDescent="0.2">
      <c r="A245" s="12" t="s">
        <v>412</v>
      </c>
      <c r="B245" s="15">
        <v>0</v>
      </c>
    </row>
    <row r="246" spans="1:2" x14ac:dyDescent="0.2">
      <c r="A246" s="12" t="s">
        <v>413</v>
      </c>
      <c r="B246" s="15">
        <v>0</v>
      </c>
    </row>
    <row r="247" spans="1:2" x14ac:dyDescent="0.2">
      <c r="A247" s="12" t="s">
        <v>414</v>
      </c>
      <c r="B247" s="15">
        <v>0</v>
      </c>
    </row>
    <row r="248" spans="1:2" x14ac:dyDescent="0.2">
      <c r="A248" s="12" t="s">
        <v>415</v>
      </c>
      <c r="B248" s="15">
        <v>0</v>
      </c>
    </row>
    <row r="249" spans="1:2" ht="15" x14ac:dyDescent="0.2">
      <c r="A249" s="20" t="s">
        <v>416</v>
      </c>
      <c r="B249" s="19">
        <f>SUM(B250:B252)</f>
        <v>0</v>
      </c>
    </row>
    <row r="250" spans="1:2" x14ac:dyDescent="0.2">
      <c r="A250" s="12" t="s">
        <v>417</v>
      </c>
      <c r="B250" s="15">
        <v>0</v>
      </c>
    </row>
    <row r="251" spans="1:2" x14ac:dyDescent="0.2">
      <c r="A251" s="12" t="s">
        <v>418</v>
      </c>
      <c r="B251" s="15">
        <v>0</v>
      </c>
    </row>
    <row r="252" spans="1:2" x14ac:dyDescent="0.2">
      <c r="A252" s="12" t="s">
        <v>419</v>
      </c>
      <c r="B252" s="15">
        <v>0</v>
      </c>
    </row>
    <row r="253" spans="1:2" ht="15" x14ac:dyDescent="0.2">
      <c r="A253" s="8" t="s">
        <v>420</v>
      </c>
      <c r="B253" s="17">
        <f>SUM(B254+B261+B266+B269+B276+B278+B302)</f>
        <v>239290141.56</v>
      </c>
    </row>
    <row r="254" spans="1:2" ht="15" x14ac:dyDescent="0.2">
      <c r="A254" s="20" t="s">
        <v>421</v>
      </c>
      <c r="B254" s="19">
        <f>SUM(B255:B260)</f>
        <v>32232478.670000002</v>
      </c>
    </row>
    <row r="255" spans="1:2" x14ac:dyDescent="0.2">
      <c r="A255" s="12" t="s">
        <v>422</v>
      </c>
      <c r="B255" s="15">
        <v>8336627.3100000005</v>
      </c>
    </row>
    <row r="256" spans="1:2" x14ac:dyDescent="0.2">
      <c r="A256" s="12" t="s">
        <v>423</v>
      </c>
      <c r="B256" s="15">
        <v>555146.58000000007</v>
      </c>
    </row>
    <row r="257" spans="1:2" x14ac:dyDescent="0.2">
      <c r="A257" s="12" t="s">
        <v>424</v>
      </c>
      <c r="B257" s="15">
        <v>0</v>
      </c>
    </row>
    <row r="258" spans="1:2" x14ac:dyDescent="0.2">
      <c r="A258" s="12" t="s">
        <v>425</v>
      </c>
      <c r="B258" s="15">
        <v>0</v>
      </c>
    </row>
    <row r="259" spans="1:2" x14ac:dyDescent="0.2">
      <c r="A259" s="12" t="s">
        <v>426</v>
      </c>
      <c r="B259" s="15">
        <v>13278893.279999999</v>
      </c>
    </row>
    <row r="260" spans="1:2" x14ac:dyDescent="0.2">
      <c r="A260" s="12" t="s">
        <v>427</v>
      </c>
      <c r="B260" s="15">
        <v>10061811.5</v>
      </c>
    </row>
    <row r="261" spans="1:2" ht="15" x14ac:dyDescent="0.2">
      <c r="A261" s="20" t="s">
        <v>428</v>
      </c>
      <c r="B261" s="19">
        <f>SUM(B262:B265)</f>
        <v>5835000</v>
      </c>
    </row>
    <row r="262" spans="1:2" x14ac:dyDescent="0.2">
      <c r="A262" s="12" t="s">
        <v>429</v>
      </c>
      <c r="B262" s="15">
        <v>1177500</v>
      </c>
    </row>
    <row r="263" spans="1:2" x14ac:dyDescent="0.2">
      <c r="A263" s="12" t="s">
        <v>430</v>
      </c>
      <c r="B263" s="15">
        <v>2800000</v>
      </c>
    </row>
    <row r="264" spans="1:2" x14ac:dyDescent="0.2">
      <c r="A264" s="12" t="s">
        <v>431</v>
      </c>
      <c r="B264" s="15">
        <v>530500</v>
      </c>
    </row>
    <row r="265" spans="1:2" x14ac:dyDescent="0.2">
      <c r="A265" s="12" t="s">
        <v>432</v>
      </c>
      <c r="B265" s="15">
        <v>1327000</v>
      </c>
    </row>
    <row r="266" spans="1:2" ht="15" x14ac:dyDescent="0.2">
      <c r="A266" s="20" t="s">
        <v>433</v>
      </c>
      <c r="B266" s="19">
        <f>SUM(B267:B268)</f>
        <v>15507300</v>
      </c>
    </row>
    <row r="267" spans="1:2" x14ac:dyDescent="0.2">
      <c r="A267" s="12" t="s">
        <v>434</v>
      </c>
      <c r="B267" s="15">
        <v>14495000</v>
      </c>
    </row>
    <row r="268" spans="1:2" x14ac:dyDescent="0.2">
      <c r="A268" s="12" t="s">
        <v>435</v>
      </c>
      <c r="B268" s="15">
        <v>1012300</v>
      </c>
    </row>
    <row r="269" spans="1:2" ht="15" x14ac:dyDescent="0.2">
      <c r="A269" s="20" t="s">
        <v>436</v>
      </c>
      <c r="B269" s="19">
        <f>SUM(B270:B275)</f>
        <v>57543583.990000002</v>
      </c>
    </row>
    <row r="270" spans="1:2" x14ac:dyDescent="0.2">
      <c r="A270" s="12" t="s">
        <v>437</v>
      </c>
      <c r="B270" s="15">
        <v>57013083.990000002</v>
      </c>
    </row>
    <row r="271" spans="1:2" x14ac:dyDescent="0.2">
      <c r="A271" s="12" t="s">
        <v>438</v>
      </c>
      <c r="B271" s="15">
        <v>160000</v>
      </c>
    </row>
    <row r="272" spans="1:2" x14ac:dyDescent="0.2">
      <c r="A272" s="12" t="s">
        <v>439</v>
      </c>
      <c r="B272" s="15">
        <v>0</v>
      </c>
    </row>
    <row r="273" spans="1:2" x14ac:dyDescent="0.2">
      <c r="A273" s="12" t="s">
        <v>440</v>
      </c>
      <c r="B273" s="15">
        <v>0</v>
      </c>
    </row>
    <row r="274" spans="1:2" x14ac:dyDescent="0.2">
      <c r="A274" s="12" t="s">
        <v>441</v>
      </c>
      <c r="B274" s="15">
        <v>0</v>
      </c>
    </row>
    <row r="275" spans="1:2" x14ac:dyDescent="0.2">
      <c r="A275" s="12" t="s">
        <v>442</v>
      </c>
      <c r="B275" s="15">
        <v>370500</v>
      </c>
    </row>
    <row r="276" spans="1:2" ht="15" x14ac:dyDescent="0.2">
      <c r="A276" s="20" t="s">
        <v>443</v>
      </c>
      <c r="B276" s="19">
        <f>SUM(B277:B277)</f>
        <v>19750000</v>
      </c>
    </row>
    <row r="277" spans="1:2" x14ac:dyDescent="0.2">
      <c r="A277" s="12" t="s">
        <v>444</v>
      </c>
      <c r="B277" s="15">
        <v>19750000</v>
      </c>
    </row>
    <row r="278" spans="1:2" ht="15" x14ac:dyDescent="0.2">
      <c r="A278" s="20" t="s">
        <v>445</v>
      </c>
      <c r="B278" s="19">
        <f>SUM(B279:B286)</f>
        <v>76072795</v>
      </c>
    </row>
    <row r="279" spans="1:2" x14ac:dyDescent="0.2">
      <c r="A279" s="12" t="s">
        <v>446</v>
      </c>
      <c r="B279" s="15">
        <v>0</v>
      </c>
    </row>
    <row r="280" spans="1:2" x14ac:dyDescent="0.2">
      <c r="A280" s="12" t="s">
        <v>447</v>
      </c>
      <c r="B280" s="15">
        <v>4271650</v>
      </c>
    </row>
    <row r="281" spans="1:2" x14ac:dyDescent="0.2">
      <c r="A281" s="12" t="s">
        <v>448</v>
      </c>
      <c r="B281" s="15">
        <v>1450000</v>
      </c>
    </row>
    <row r="282" spans="1:2" x14ac:dyDescent="0.2">
      <c r="A282" s="12" t="s">
        <v>449</v>
      </c>
      <c r="B282" s="15">
        <v>9110500</v>
      </c>
    </row>
    <row r="283" spans="1:2" x14ac:dyDescent="0.2">
      <c r="A283" s="12" t="s">
        <v>450</v>
      </c>
      <c r="B283" s="15">
        <v>22830500</v>
      </c>
    </row>
    <row r="284" spans="1:2" x14ac:dyDescent="0.2">
      <c r="A284" s="12" t="s">
        <v>451</v>
      </c>
      <c r="B284" s="15">
        <v>7933750</v>
      </c>
    </row>
    <row r="285" spans="1:2" x14ac:dyDescent="0.2">
      <c r="A285" s="12" t="s">
        <v>452</v>
      </c>
      <c r="B285" s="15">
        <v>23940154</v>
      </c>
    </row>
    <row r="286" spans="1:2" x14ac:dyDescent="0.2">
      <c r="A286" s="12" t="s">
        <v>453</v>
      </c>
      <c r="B286" s="15">
        <v>6536241</v>
      </c>
    </row>
    <row r="287" spans="1:2" ht="15" x14ac:dyDescent="0.2">
      <c r="A287" s="20" t="s">
        <v>454</v>
      </c>
      <c r="B287" s="19">
        <f>SUM(B288:B296)</f>
        <v>0</v>
      </c>
    </row>
    <row r="288" spans="1:2" x14ac:dyDescent="0.2">
      <c r="A288" s="12" t="s">
        <v>455</v>
      </c>
      <c r="B288" s="15">
        <v>0</v>
      </c>
    </row>
    <row r="289" spans="1:2" x14ac:dyDescent="0.2">
      <c r="A289" s="12" t="s">
        <v>456</v>
      </c>
      <c r="B289" s="15">
        <v>0</v>
      </c>
    </row>
    <row r="290" spans="1:2" x14ac:dyDescent="0.2">
      <c r="A290" s="12" t="s">
        <v>457</v>
      </c>
      <c r="B290" s="15">
        <v>0</v>
      </c>
    </row>
    <row r="291" spans="1:2" x14ac:dyDescent="0.2">
      <c r="A291" s="12" t="s">
        <v>458</v>
      </c>
      <c r="B291" s="15">
        <v>0</v>
      </c>
    </row>
    <row r="292" spans="1:2" x14ac:dyDescent="0.2">
      <c r="A292" s="12" t="s">
        <v>459</v>
      </c>
      <c r="B292" s="15">
        <v>0</v>
      </c>
    </row>
    <row r="293" spans="1:2" x14ac:dyDescent="0.2">
      <c r="A293" s="12" t="s">
        <v>460</v>
      </c>
      <c r="B293" s="15">
        <v>0</v>
      </c>
    </row>
    <row r="294" spans="1:2" x14ac:dyDescent="0.2">
      <c r="A294" s="12" t="s">
        <v>461</v>
      </c>
      <c r="B294" s="15">
        <v>0</v>
      </c>
    </row>
    <row r="295" spans="1:2" x14ac:dyDescent="0.2">
      <c r="A295" s="12" t="s">
        <v>462</v>
      </c>
      <c r="B295" s="15">
        <v>0</v>
      </c>
    </row>
    <row r="296" spans="1:2" x14ac:dyDescent="0.2">
      <c r="A296" s="12" t="s">
        <v>463</v>
      </c>
      <c r="B296" s="15">
        <v>0</v>
      </c>
    </row>
    <row r="297" spans="1:2" ht="15" x14ac:dyDescent="0.2">
      <c r="A297" s="20" t="s">
        <v>464</v>
      </c>
      <c r="B297" s="19">
        <f>SUM(B298:B301)</f>
        <v>0</v>
      </c>
    </row>
    <row r="298" spans="1:2" x14ac:dyDescent="0.2">
      <c r="A298" s="12" t="s">
        <v>465</v>
      </c>
      <c r="B298" s="15">
        <v>0</v>
      </c>
    </row>
    <row r="299" spans="1:2" x14ac:dyDescent="0.2">
      <c r="A299" s="12" t="s">
        <v>466</v>
      </c>
      <c r="B299" s="15">
        <v>0</v>
      </c>
    </row>
    <row r="300" spans="1:2" x14ac:dyDescent="0.2">
      <c r="A300" s="12" t="s">
        <v>467</v>
      </c>
      <c r="B300" s="15">
        <v>0</v>
      </c>
    </row>
    <row r="301" spans="1:2" x14ac:dyDescent="0.2">
      <c r="A301" s="12" t="s">
        <v>468</v>
      </c>
      <c r="B301" s="15">
        <v>0</v>
      </c>
    </row>
    <row r="302" spans="1:2" ht="15" x14ac:dyDescent="0.2">
      <c r="A302" s="20" t="s">
        <v>469</v>
      </c>
      <c r="B302" s="19">
        <f>SUM(B303:B311)</f>
        <v>32348983.900000002</v>
      </c>
    </row>
    <row r="303" spans="1:2" x14ac:dyDescent="0.2">
      <c r="A303" s="12" t="s">
        <v>470</v>
      </c>
      <c r="B303" s="15">
        <v>10715422.98</v>
      </c>
    </row>
    <row r="304" spans="1:2" x14ac:dyDescent="0.2">
      <c r="A304" s="12" t="s">
        <v>471</v>
      </c>
      <c r="B304" s="15">
        <v>0</v>
      </c>
    </row>
    <row r="305" spans="1:2" x14ac:dyDescent="0.2">
      <c r="A305" s="12" t="s">
        <v>472</v>
      </c>
      <c r="B305" s="15">
        <v>0</v>
      </c>
    </row>
    <row r="306" spans="1:2" x14ac:dyDescent="0.2">
      <c r="A306" s="12" t="s">
        <v>473</v>
      </c>
      <c r="B306" s="15">
        <v>0</v>
      </c>
    </row>
    <row r="307" spans="1:2" x14ac:dyDescent="0.2">
      <c r="A307" s="12" t="s">
        <v>474</v>
      </c>
      <c r="B307" s="15">
        <v>21548560.920000002</v>
      </c>
    </row>
    <row r="308" spans="1:2" x14ac:dyDescent="0.2">
      <c r="A308" s="12" t="s">
        <v>475</v>
      </c>
      <c r="B308" s="15">
        <v>0</v>
      </c>
    </row>
    <row r="309" spans="1:2" x14ac:dyDescent="0.2">
      <c r="A309" s="12" t="s">
        <v>476</v>
      </c>
      <c r="B309" s="15">
        <v>85000</v>
      </c>
    </row>
    <row r="310" spans="1:2" x14ac:dyDescent="0.2">
      <c r="A310" s="12" t="s">
        <v>477</v>
      </c>
      <c r="B310" s="15">
        <v>0</v>
      </c>
    </row>
    <row r="311" spans="1:2" x14ac:dyDescent="0.2">
      <c r="A311" s="12" t="s">
        <v>478</v>
      </c>
      <c r="B311" s="15">
        <v>0</v>
      </c>
    </row>
    <row r="312" spans="1:2" ht="15" x14ac:dyDescent="0.2">
      <c r="A312" s="8" t="s">
        <v>479</v>
      </c>
      <c r="B312" s="17">
        <f>SUM(B315+B318)</f>
        <v>627881760</v>
      </c>
    </row>
    <row r="313" spans="1:2" ht="15" x14ac:dyDescent="0.2">
      <c r="A313" s="20" t="s">
        <v>480</v>
      </c>
      <c r="B313" s="19">
        <f>SUM(B314:B321)</f>
        <v>627881760</v>
      </c>
    </row>
    <row r="314" spans="1:2" x14ac:dyDescent="0.2">
      <c r="A314" s="12" t="s">
        <v>481</v>
      </c>
      <c r="B314" s="15">
        <v>0</v>
      </c>
    </row>
    <row r="315" spans="1:2" x14ac:dyDescent="0.2">
      <c r="A315" s="12" t="s">
        <v>482</v>
      </c>
      <c r="B315" s="15">
        <v>269552704.00999999</v>
      </c>
    </row>
    <row r="316" spans="1:2" ht="28.5" x14ac:dyDescent="0.2">
      <c r="A316" s="12" t="s">
        <v>483</v>
      </c>
      <c r="B316" s="15">
        <v>0</v>
      </c>
    </row>
    <row r="317" spans="1:2" x14ac:dyDescent="0.2">
      <c r="A317" s="12" t="s">
        <v>484</v>
      </c>
      <c r="B317" s="15">
        <v>0</v>
      </c>
    </row>
    <row r="318" spans="1:2" x14ac:dyDescent="0.2">
      <c r="A318" s="12" t="s">
        <v>485</v>
      </c>
      <c r="B318" s="15">
        <v>358329055.99000001</v>
      </c>
    </row>
    <row r="319" spans="1:2" x14ac:dyDescent="0.2">
      <c r="A319" s="12" t="s">
        <v>486</v>
      </c>
      <c r="B319" s="15">
        <v>0</v>
      </c>
    </row>
    <row r="320" spans="1:2" x14ac:dyDescent="0.2">
      <c r="A320" s="12" t="s">
        <v>487</v>
      </c>
      <c r="B320" s="15">
        <v>0</v>
      </c>
    </row>
    <row r="321" spans="1:2" x14ac:dyDescent="0.2">
      <c r="A321" s="12" t="s">
        <v>488</v>
      </c>
      <c r="B321" s="15">
        <v>0</v>
      </c>
    </row>
    <row r="322" spans="1:2" ht="15" x14ac:dyDescent="0.2">
      <c r="A322" s="20" t="s">
        <v>489</v>
      </c>
      <c r="B322" s="19">
        <f>SUM(B323:B330)</f>
        <v>0</v>
      </c>
    </row>
    <row r="323" spans="1:2" x14ac:dyDescent="0.2">
      <c r="A323" s="12" t="s">
        <v>490</v>
      </c>
      <c r="B323" s="15">
        <v>0</v>
      </c>
    </row>
    <row r="324" spans="1:2" x14ac:dyDescent="0.2">
      <c r="A324" s="12" t="s">
        <v>491</v>
      </c>
      <c r="B324" s="15">
        <v>0</v>
      </c>
    </row>
    <row r="325" spans="1:2" ht="28.5" x14ac:dyDescent="0.2">
      <c r="A325" s="12" t="s">
        <v>492</v>
      </c>
      <c r="B325" s="15">
        <v>0</v>
      </c>
    </row>
    <row r="326" spans="1:2" x14ac:dyDescent="0.2">
      <c r="A326" s="12" t="s">
        <v>493</v>
      </c>
      <c r="B326" s="15">
        <v>0</v>
      </c>
    </row>
    <row r="327" spans="1:2" x14ac:dyDescent="0.2">
      <c r="A327" s="12" t="s">
        <v>494</v>
      </c>
      <c r="B327" s="15">
        <v>0</v>
      </c>
    </row>
    <row r="328" spans="1:2" x14ac:dyDescent="0.2">
      <c r="A328" s="12" t="s">
        <v>495</v>
      </c>
      <c r="B328" s="15">
        <v>0</v>
      </c>
    </row>
    <row r="329" spans="1:2" x14ac:dyDescent="0.2">
      <c r="A329" s="12" t="s">
        <v>496</v>
      </c>
      <c r="B329" s="15">
        <v>0</v>
      </c>
    </row>
    <row r="330" spans="1:2" x14ac:dyDescent="0.2">
      <c r="A330" s="12" t="s">
        <v>497</v>
      </c>
      <c r="B330" s="15">
        <v>0</v>
      </c>
    </row>
    <row r="331" spans="1:2" ht="15" x14ac:dyDescent="0.2">
      <c r="A331" s="20" t="s">
        <v>498</v>
      </c>
      <c r="B331" s="19">
        <f>SUM(B332:B333)</f>
        <v>0</v>
      </c>
    </row>
    <row r="332" spans="1:2" ht="28.5" x14ac:dyDescent="0.2">
      <c r="A332" s="12" t="s">
        <v>499</v>
      </c>
      <c r="B332" s="15">
        <v>0</v>
      </c>
    </row>
    <row r="333" spans="1:2" x14ac:dyDescent="0.2">
      <c r="A333" s="12" t="s">
        <v>500</v>
      </c>
      <c r="B333" s="15">
        <v>0</v>
      </c>
    </row>
    <row r="334" spans="1:2" ht="15" x14ac:dyDescent="0.2">
      <c r="A334" s="8" t="s">
        <v>501</v>
      </c>
      <c r="B334" s="17">
        <f>SUM(B335+B338+B348+B355+B365+B378)</f>
        <v>581600137.83000004</v>
      </c>
    </row>
    <row r="335" spans="1:2" ht="15" x14ac:dyDescent="0.2">
      <c r="A335" s="20" t="s">
        <v>502</v>
      </c>
      <c r="B335" s="19">
        <v>0</v>
      </c>
    </row>
    <row r="336" spans="1:2" ht="28.5" x14ac:dyDescent="0.2">
      <c r="A336" s="12" t="s">
        <v>503</v>
      </c>
      <c r="B336" s="15">
        <v>0</v>
      </c>
    </row>
    <row r="337" spans="1:2" ht="28.5" x14ac:dyDescent="0.2">
      <c r="A337" s="12" t="s">
        <v>504</v>
      </c>
      <c r="B337" s="15">
        <v>0</v>
      </c>
    </row>
    <row r="338" spans="1:2" ht="15" x14ac:dyDescent="0.2">
      <c r="A338" s="20" t="s">
        <v>505</v>
      </c>
      <c r="B338" s="19">
        <v>0</v>
      </c>
    </row>
    <row r="339" spans="1:2" ht="28.5" x14ac:dyDescent="0.2">
      <c r="A339" s="12" t="s">
        <v>506</v>
      </c>
      <c r="B339" s="15">
        <v>0</v>
      </c>
    </row>
    <row r="340" spans="1:2" ht="28.5" x14ac:dyDescent="0.2">
      <c r="A340" s="12" t="s">
        <v>507</v>
      </c>
      <c r="B340" s="15">
        <v>0</v>
      </c>
    </row>
    <row r="341" spans="1:2" ht="28.5" x14ac:dyDescent="0.2">
      <c r="A341" s="12" t="s">
        <v>508</v>
      </c>
      <c r="B341" s="15">
        <v>0</v>
      </c>
    </row>
    <row r="342" spans="1:2" x14ac:dyDescent="0.2">
      <c r="A342" s="12" t="s">
        <v>509</v>
      </c>
      <c r="B342" s="15">
        <v>0</v>
      </c>
    </row>
    <row r="343" spans="1:2" ht="28.5" x14ac:dyDescent="0.2">
      <c r="A343" s="12" t="s">
        <v>510</v>
      </c>
      <c r="B343" s="15">
        <v>0</v>
      </c>
    </row>
    <row r="344" spans="1:2" x14ac:dyDescent="0.2">
      <c r="A344" s="12" t="s">
        <v>511</v>
      </c>
      <c r="B344" s="15">
        <v>0</v>
      </c>
    </row>
    <row r="345" spans="1:2" x14ac:dyDescent="0.2">
      <c r="A345" s="12" t="s">
        <v>512</v>
      </c>
      <c r="B345" s="15">
        <v>0</v>
      </c>
    </row>
    <row r="346" spans="1:2" x14ac:dyDescent="0.2">
      <c r="A346" s="12" t="s">
        <v>513</v>
      </c>
      <c r="B346" s="15">
        <v>0</v>
      </c>
    </row>
    <row r="347" spans="1:2" x14ac:dyDescent="0.2">
      <c r="A347" s="12" t="s">
        <v>514</v>
      </c>
      <c r="B347" s="15">
        <v>0</v>
      </c>
    </row>
    <row r="348" spans="1:2" ht="15" x14ac:dyDescent="0.2">
      <c r="A348" s="20" t="s">
        <v>515</v>
      </c>
      <c r="B348" s="19">
        <v>0</v>
      </c>
    </row>
    <row r="349" spans="1:2" x14ac:dyDescent="0.2">
      <c r="A349" s="12" t="s">
        <v>516</v>
      </c>
      <c r="B349" s="15">
        <v>0</v>
      </c>
    </row>
    <row r="350" spans="1:2" x14ac:dyDescent="0.2">
      <c r="A350" s="12" t="s">
        <v>517</v>
      </c>
      <c r="B350" s="15">
        <v>0</v>
      </c>
    </row>
    <row r="351" spans="1:2" x14ac:dyDescent="0.2">
      <c r="A351" s="12" t="s">
        <v>518</v>
      </c>
      <c r="B351" s="15">
        <v>0</v>
      </c>
    </row>
    <row r="352" spans="1:2" x14ac:dyDescent="0.2">
      <c r="A352" s="12" t="s">
        <v>519</v>
      </c>
      <c r="B352" s="15">
        <v>0</v>
      </c>
    </row>
    <row r="353" spans="1:2" x14ac:dyDescent="0.2">
      <c r="A353" s="12" t="s">
        <v>520</v>
      </c>
      <c r="B353" s="15">
        <v>0</v>
      </c>
    </row>
    <row r="354" spans="1:2" x14ac:dyDescent="0.2">
      <c r="A354" s="12" t="s">
        <v>521</v>
      </c>
      <c r="B354" s="15">
        <v>0</v>
      </c>
    </row>
    <row r="355" spans="1:2" ht="15" x14ac:dyDescent="0.2">
      <c r="A355" s="20" t="s">
        <v>522</v>
      </c>
      <c r="B355" s="19">
        <v>0</v>
      </c>
    </row>
    <row r="356" spans="1:2" ht="28.5" x14ac:dyDescent="0.2">
      <c r="A356" s="12" t="s">
        <v>523</v>
      </c>
      <c r="B356" s="15">
        <v>0</v>
      </c>
    </row>
    <row r="357" spans="1:2" ht="28.5" x14ac:dyDescent="0.2">
      <c r="A357" s="12" t="s">
        <v>524</v>
      </c>
      <c r="B357" s="15">
        <v>0</v>
      </c>
    </row>
    <row r="358" spans="1:2" ht="28.5" x14ac:dyDescent="0.2">
      <c r="A358" s="12" t="s">
        <v>525</v>
      </c>
      <c r="B358" s="15">
        <v>0</v>
      </c>
    </row>
    <row r="359" spans="1:2" ht="28.5" x14ac:dyDescent="0.2">
      <c r="A359" s="12" t="s">
        <v>526</v>
      </c>
      <c r="B359" s="15">
        <v>0</v>
      </c>
    </row>
    <row r="360" spans="1:2" x14ac:dyDescent="0.2">
      <c r="A360" s="12" t="s">
        <v>527</v>
      </c>
      <c r="B360" s="15">
        <v>0</v>
      </c>
    </row>
    <row r="361" spans="1:2" x14ac:dyDescent="0.2">
      <c r="A361" s="12" t="s">
        <v>528</v>
      </c>
      <c r="B361" s="15">
        <v>0</v>
      </c>
    </row>
    <row r="362" spans="1:2" x14ac:dyDescent="0.2">
      <c r="A362" s="12" t="s">
        <v>529</v>
      </c>
      <c r="B362" s="15">
        <v>0</v>
      </c>
    </row>
    <row r="363" spans="1:2" x14ac:dyDescent="0.2">
      <c r="A363" s="12" t="s">
        <v>530</v>
      </c>
      <c r="B363" s="15">
        <v>0</v>
      </c>
    </row>
    <row r="364" spans="1:2" x14ac:dyDescent="0.2">
      <c r="A364" s="12" t="s">
        <v>531</v>
      </c>
      <c r="B364" s="15">
        <v>0</v>
      </c>
    </row>
    <row r="365" spans="1:2" ht="15" x14ac:dyDescent="0.2">
      <c r="A365" s="20" t="s">
        <v>532</v>
      </c>
      <c r="B365" s="19">
        <v>0</v>
      </c>
    </row>
    <row r="366" spans="1:2" x14ac:dyDescent="0.2">
      <c r="A366" s="12" t="s">
        <v>533</v>
      </c>
      <c r="B366" s="15">
        <v>0</v>
      </c>
    </row>
    <row r="367" spans="1:2" x14ac:dyDescent="0.2">
      <c r="A367" s="12" t="s">
        <v>534</v>
      </c>
      <c r="B367" s="15">
        <v>0</v>
      </c>
    </row>
    <row r="368" spans="1:2" x14ac:dyDescent="0.2">
      <c r="A368" s="12" t="s">
        <v>535</v>
      </c>
      <c r="B368" s="15">
        <v>0</v>
      </c>
    </row>
    <row r="369" spans="1:2" x14ac:dyDescent="0.2">
      <c r="A369" s="12" t="s">
        <v>536</v>
      </c>
      <c r="B369" s="15">
        <v>0</v>
      </c>
    </row>
    <row r="370" spans="1:2" x14ac:dyDescent="0.2">
      <c r="A370" s="12" t="s">
        <v>537</v>
      </c>
      <c r="B370" s="15">
        <v>0</v>
      </c>
    </row>
    <row r="371" spans="1:2" x14ac:dyDescent="0.2">
      <c r="A371" s="12" t="s">
        <v>538</v>
      </c>
      <c r="B371" s="15">
        <v>0</v>
      </c>
    </row>
    <row r="372" spans="1:2" x14ac:dyDescent="0.2">
      <c r="A372" s="12" t="s">
        <v>539</v>
      </c>
      <c r="B372" s="15">
        <v>0</v>
      </c>
    </row>
    <row r="373" spans="1:2" x14ac:dyDescent="0.2">
      <c r="A373" s="12" t="s">
        <v>540</v>
      </c>
      <c r="B373" s="15">
        <v>0</v>
      </c>
    </row>
    <row r="374" spans="1:2" x14ac:dyDescent="0.2">
      <c r="A374" s="12" t="s">
        <v>541</v>
      </c>
      <c r="B374" s="15">
        <v>0</v>
      </c>
    </row>
    <row r="375" spans="1:2" ht="15" x14ac:dyDescent="0.2">
      <c r="A375" s="20" t="s">
        <v>542</v>
      </c>
      <c r="B375" s="19">
        <v>0</v>
      </c>
    </row>
    <row r="376" spans="1:2" x14ac:dyDescent="0.2">
      <c r="A376" s="12" t="s">
        <v>543</v>
      </c>
      <c r="B376" s="15">
        <v>0</v>
      </c>
    </row>
    <row r="377" spans="1:2" x14ac:dyDescent="0.2">
      <c r="A377" s="12" t="s">
        <v>544</v>
      </c>
      <c r="B377" s="15">
        <v>0</v>
      </c>
    </row>
    <row r="378" spans="1:2" ht="30" x14ac:dyDescent="0.2">
      <c r="A378" s="20" t="s">
        <v>545</v>
      </c>
      <c r="B378" s="19">
        <f>B379+B380</f>
        <v>581600137.83000004</v>
      </c>
    </row>
    <row r="379" spans="1:2" x14ac:dyDescent="0.2">
      <c r="A379" s="12" t="s">
        <v>546</v>
      </c>
      <c r="B379" s="15">
        <v>20000000.000000007</v>
      </c>
    </row>
    <row r="380" spans="1:2" x14ac:dyDescent="0.2">
      <c r="A380" s="12" t="s">
        <v>547</v>
      </c>
      <c r="B380" s="15">
        <v>561600137.83000004</v>
      </c>
    </row>
    <row r="381" spans="1:2" x14ac:dyDescent="0.2">
      <c r="A381" s="12" t="s">
        <v>548</v>
      </c>
      <c r="B381" s="15">
        <v>0</v>
      </c>
    </row>
    <row r="382" spans="1:2" ht="15" x14ac:dyDescent="0.2">
      <c r="A382" s="8" t="s">
        <v>549</v>
      </c>
      <c r="B382" s="17">
        <v>0</v>
      </c>
    </row>
    <row r="383" spans="1:2" ht="15" x14ac:dyDescent="0.2">
      <c r="A383" s="20" t="s">
        <v>550</v>
      </c>
      <c r="B383" s="19">
        <v>0</v>
      </c>
    </row>
    <row r="384" spans="1:2" x14ac:dyDescent="0.2">
      <c r="A384" s="12" t="s">
        <v>551</v>
      </c>
      <c r="B384" s="15">
        <v>0</v>
      </c>
    </row>
    <row r="385" spans="1:2" x14ac:dyDescent="0.2">
      <c r="A385" s="12" t="s">
        <v>552</v>
      </c>
      <c r="B385" s="15">
        <v>0</v>
      </c>
    </row>
    <row r="386" spans="1:2" x14ac:dyDescent="0.2">
      <c r="A386" s="12" t="s">
        <v>553</v>
      </c>
      <c r="B386" s="15">
        <v>0</v>
      </c>
    </row>
    <row r="387" spans="1:2" x14ac:dyDescent="0.2">
      <c r="A387" s="12" t="s">
        <v>554</v>
      </c>
      <c r="B387" s="15">
        <v>0</v>
      </c>
    </row>
    <row r="388" spans="1:2" x14ac:dyDescent="0.2">
      <c r="A388" s="12" t="s">
        <v>555</v>
      </c>
      <c r="B388" s="15">
        <v>0</v>
      </c>
    </row>
    <row r="389" spans="1:2" x14ac:dyDescent="0.2">
      <c r="A389" s="12" t="s">
        <v>556</v>
      </c>
      <c r="B389" s="15">
        <v>0</v>
      </c>
    </row>
    <row r="390" spans="1:2" ht="15" x14ac:dyDescent="0.2">
      <c r="A390" s="20" t="s">
        <v>557</v>
      </c>
      <c r="B390" s="19">
        <v>0</v>
      </c>
    </row>
    <row r="391" spans="1:2" x14ac:dyDescent="0.2">
      <c r="A391" s="12" t="s">
        <v>558</v>
      </c>
      <c r="B391" s="15">
        <v>0</v>
      </c>
    </row>
    <row r="392" spans="1:2" x14ac:dyDescent="0.2">
      <c r="A392" s="12" t="s">
        <v>559</v>
      </c>
      <c r="B392" s="15">
        <v>0</v>
      </c>
    </row>
    <row r="393" spans="1:2" x14ac:dyDescent="0.2">
      <c r="A393" s="12" t="s">
        <v>560</v>
      </c>
      <c r="B393" s="15">
        <v>0</v>
      </c>
    </row>
    <row r="394" spans="1:2" x14ac:dyDescent="0.2">
      <c r="A394" s="12" t="s">
        <v>561</v>
      </c>
      <c r="B394" s="15">
        <v>0</v>
      </c>
    </row>
    <row r="395" spans="1:2" ht="28.5" x14ac:dyDescent="0.2">
      <c r="A395" s="12" t="s">
        <v>562</v>
      </c>
      <c r="B395" s="15">
        <v>0</v>
      </c>
    </row>
    <row r="396" spans="1:2" ht="15" x14ac:dyDescent="0.2">
      <c r="A396" s="20" t="s">
        <v>563</v>
      </c>
      <c r="B396" s="19">
        <v>0</v>
      </c>
    </row>
    <row r="397" spans="1:2" x14ac:dyDescent="0.2">
      <c r="A397" s="12" t="s">
        <v>564</v>
      </c>
      <c r="B397" s="15">
        <v>0</v>
      </c>
    </row>
    <row r="398" spans="1:2" x14ac:dyDescent="0.2">
      <c r="A398" s="12" t="s">
        <v>565</v>
      </c>
      <c r="B398" s="15">
        <v>0</v>
      </c>
    </row>
    <row r="399" spans="1:2" x14ac:dyDescent="0.2">
      <c r="A399" s="12" t="s">
        <v>566</v>
      </c>
      <c r="B399" s="15">
        <v>0</v>
      </c>
    </row>
    <row r="400" spans="1:2" ht="15" x14ac:dyDescent="0.2">
      <c r="A400" s="8" t="s">
        <v>567</v>
      </c>
      <c r="B400" s="17">
        <f>SUM(B401+B410+B422)</f>
        <v>240544973.09</v>
      </c>
    </row>
    <row r="401" spans="1:2" ht="15" x14ac:dyDescent="0.2">
      <c r="A401" s="20" t="s">
        <v>568</v>
      </c>
      <c r="B401" s="19">
        <f>SUM(B402:B403)</f>
        <v>114059568.03</v>
      </c>
    </row>
    <row r="402" spans="1:2" x14ac:dyDescent="0.2">
      <c r="A402" s="12" t="s">
        <v>569</v>
      </c>
      <c r="B402" s="15">
        <v>114059568.03</v>
      </c>
    </row>
    <row r="403" spans="1:2" x14ac:dyDescent="0.2">
      <c r="A403" s="12" t="s">
        <v>570</v>
      </c>
      <c r="B403" s="15">
        <v>0</v>
      </c>
    </row>
    <row r="404" spans="1:2" x14ac:dyDescent="0.2">
      <c r="A404" s="12" t="s">
        <v>571</v>
      </c>
      <c r="B404" s="15">
        <v>0</v>
      </c>
    </row>
    <row r="405" spans="1:2" x14ac:dyDescent="0.2">
      <c r="A405" s="12" t="s">
        <v>572</v>
      </c>
      <c r="B405" s="15">
        <v>0</v>
      </c>
    </row>
    <row r="406" spans="1:2" x14ac:dyDescent="0.2">
      <c r="A406" s="12" t="s">
        <v>573</v>
      </c>
      <c r="B406" s="15">
        <v>0</v>
      </c>
    </row>
    <row r="407" spans="1:2" x14ac:dyDescent="0.2">
      <c r="A407" s="12" t="s">
        <v>574</v>
      </c>
      <c r="B407" s="15">
        <v>0</v>
      </c>
    </row>
    <row r="408" spans="1:2" x14ac:dyDescent="0.2">
      <c r="A408" s="12" t="s">
        <v>575</v>
      </c>
      <c r="B408" s="15">
        <v>0</v>
      </c>
    </row>
    <row r="409" spans="1:2" x14ac:dyDescent="0.2">
      <c r="A409" s="12" t="s">
        <v>576</v>
      </c>
      <c r="B409" s="15">
        <v>0</v>
      </c>
    </row>
    <row r="410" spans="1:2" ht="15" x14ac:dyDescent="0.2">
      <c r="A410" s="20" t="s">
        <v>577</v>
      </c>
      <c r="B410" s="19">
        <f>SUM(B411)</f>
        <v>123278405.06</v>
      </c>
    </row>
    <row r="411" spans="1:2" x14ac:dyDescent="0.2">
      <c r="A411" s="12" t="s">
        <v>578</v>
      </c>
      <c r="B411" s="15">
        <v>123278405.06</v>
      </c>
    </row>
    <row r="412" spans="1:2" x14ac:dyDescent="0.2">
      <c r="A412" s="12" t="s">
        <v>579</v>
      </c>
      <c r="B412" s="15">
        <v>0</v>
      </c>
    </row>
    <row r="413" spans="1:2" x14ac:dyDescent="0.2">
      <c r="A413" s="12" t="s">
        <v>580</v>
      </c>
      <c r="B413" s="15">
        <v>0</v>
      </c>
    </row>
    <row r="414" spans="1:2" x14ac:dyDescent="0.2">
      <c r="A414" s="12" t="s">
        <v>581</v>
      </c>
      <c r="B414" s="15">
        <v>0</v>
      </c>
    </row>
    <row r="415" spans="1:2" x14ac:dyDescent="0.2">
      <c r="A415" s="12" t="s">
        <v>582</v>
      </c>
      <c r="B415" s="15">
        <v>0</v>
      </c>
    </row>
    <row r="416" spans="1:2" x14ac:dyDescent="0.2">
      <c r="A416" s="12" t="s">
        <v>583</v>
      </c>
      <c r="B416" s="15">
        <v>0</v>
      </c>
    </row>
    <row r="417" spans="1:2" x14ac:dyDescent="0.2">
      <c r="A417" s="12" t="s">
        <v>584</v>
      </c>
      <c r="B417" s="15">
        <v>0</v>
      </c>
    </row>
    <row r="418" spans="1:2" x14ac:dyDescent="0.2">
      <c r="A418" s="12" t="s">
        <v>585</v>
      </c>
      <c r="B418" s="15">
        <v>0</v>
      </c>
    </row>
    <row r="419" spans="1:2" ht="15" x14ac:dyDescent="0.2">
      <c r="A419" s="20" t="s">
        <v>586</v>
      </c>
      <c r="B419" s="19">
        <v>0</v>
      </c>
    </row>
    <row r="420" spans="1:2" x14ac:dyDescent="0.2">
      <c r="A420" s="12" t="s">
        <v>587</v>
      </c>
      <c r="B420" s="15">
        <v>0</v>
      </c>
    </row>
    <row r="421" spans="1:2" x14ac:dyDescent="0.2">
      <c r="A421" s="12" t="s">
        <v>588</v>
      </c>
      <c r="B421" s="15">
        <v>0</v>
      </c>
    </row>
    <row r="422" spans="1:2" ht="15" x14ac:dyDescent="0.2">
      <c r="A422" s="20" t="s">
        <v>589</v>
      </c>
      <c r="B422" s="19">
        <f>SUM(B423)</f>
        <v>3207000</v>
      </c>
    </row>
    <row r="423" spans="1:2" x14ac:dyDescent="0.2">
      <c r="A423" s="12" t="s">
        <v>590</v>
      </c>
      <c r="B423" s="15">
        <v>3207000</v>
      </c>
    </row>
    <row r="424" spans="1:2" x14ac:dyDescent="0.2">
      <c r="A424" s="12" t="s">
        <v>591</v>
      </c>
      <c r="B424" s="15">
        <v>0</v>
      </c>
    </row>
    <row r="425" spans="1:2" ht="15" x14ac:dyDescent="0.2">
      <c r="A425" s="20" t="s">
        <v>592</v>
      </c>
      <c r="B425" s="19">
        <v>0</v>
      </c>
    </row>
    <row r="426" spans="1:2" x14ac:dyDescent="0.2">
      <c r="A426" s="12" t="s">
        <v>593</v>
      </c>
      <c r="B426" s="15">
        <v>0</v>
      </c>
    </row>
    <row r="427" spans="1:2" ht="15" x14ac:dyDescent="0.2">
      <c r="A427" s="20" t="s">
        <v>594</v>
      </c>
      <c r="B427" s="19">
        <v>0</v>
      </c>
    </row>
    <row r="428" spans="1:2" x14ac:dyDescent="0.2">
      <c r="A428" s="12" t="s">
        <v>595</v>
      </c>
      <c r="B428" s="15">
        <v>0</v>
      </c>
    </row>
    <row r="429" spans="1:2" x14ac:dyDescent="0.2">
      <c r="A429" s="12" t="s">
        <v>596</v>
      </c>
      <c r="B429" s="15">
        <v>0</v>
      </c>
    </row>
    <row r="430" spans="1:2" ht="15" x14ac:dyDescent="0.2">
      <c r="A430" s="20" t="s">
        <v>597</v>
      </c>
      <c r="B430" s="19">
        <v>0</v>
      </c>
    </row>
    <row r="431" spans="1:2" ht="15" thickBot="1" x14ac:dyDescent="0.25">
      <c r="A431" s="21" t="s">
        <v>598</v>
      </c>
      <c r="B431" s="22">
        <v>0</v>
      </c>
    </row>
    <row r="432" spans="1:2" ht="15.75" thickBot="1" x14ac:dyDescent="0.25">
      <c r="A432" s="23" t="s">
        <v>169</v>
      </c>
      <c r="B432" s="24">
        <f>B6+B43+B108+B193+B253+B312+B334+B382+B400</f>
        <v>12491139903.440001</v>
      </c>
    </row>
  </sheetData>
  <mergeCells count="1">
    <mergeCell ref="A5:B5"/>
  </mergeCells>
  <pageMargins left="0.7" right="0.7" top="0.75" bottom="0.75" header="0.3" footer="0.3"/>
  <pageSetup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5:C13"/>
  <sheetViews>
    <sheetView showGridLines="0" workbookViewId="0">
      <selection activeCell="B12" sqref="B12"/>
    </sheetView>
  </sheetViews>
  <sheetFormatPr baseColWidth="10" defaultColWidth="11.42578125" defaultRowHeight="15" x14ac:dyDescent="0.2"/>
  <cols>
    <col min="1" max="1" width="10" style="29" bestFit="1" customWidth="1"/>
    <col min="2" max="2" width="46.7109375" style="29" customWidth="1"/>
    <col min="3" max="3" width="20.42578125" style="29" bestFit="1" customWidth="1"/>
    <col min="4" max="16384" width="11.42578125" style="29"/>
  </cols>
  <sheetData>
    <row r="5" spans="1:3" ht="15.75" x14ac:dyDescent="0.25">
      <c r="A5" s="88" t="s">
        <v>738</v>
      </c>
      <c r="B5" s="88"/>
      <c r="C5" s="88"/>
    </row>
    <row r="6" spans="1:3" s="37" customFormat="1" ht="15.75" x14ac:dyDescent="0.25">
      <c r="A6" s="45" t="s">
        <v>739</v>
      </c>
      <c r="B6" s="46" t="s">
        <v>740</v>
      </c>
      <c r="C6" s="47" t="s">
        <v>741</v>
      </c>
    </row>
    <row r="7" spans="1:3" ht="15.75" x14ac:dyDescent="0.25">
      <c r="A7" s="45" t="s">
        <v>742</v>
      </c>
      <c r="B7" s="48" t="s">
        <v>743</v>
      </c>
      <c r="C7" s="49">
        <v>11572454903.440001</v>
      </c>
    </row>
    <row r="8" spans="1:3" ht="15.75" x14ac:dyDescent="0.25">
      <c r="A8" s="45" t="s">
        <v>744</v>
      </c>
      <c r="B8" s="48" t="s">
        <v>745</v>
      </c>
      <c r="C8" s="49">
        <v>11572454903.440001</v>
      </c>
    </row>
    <row r="9" spans="1:3" ht="15.75" x14ac:dyDescent="0.25">
      <c r="A9" s="45" t="s">
        <v>746</v>
      </c>
      <c r="B9" s="46" t="s">
        <v>747</v>
      </c>
      <c r="C9" s="49">
        <v>11572454903.440001</v>
      </c>
    </row>
    <row r="10" spans="1:3" ht="15.75" x14ac:dyDescent="0.25">
      <c r="A10" s="45" t="s">
        <v>748</v>
      </c>
      <c r="B10" s="48" t="s">
        <v>749</v>
      </c>
      <c r="C10" s="49">
        <v>11572454903.440001</v>
      </c>
    </row>
    <row r="11" spans="1:3" ht="15.75" x14ac:dyDescent="0.25">
      <c r="A11" s="45" t="s">
        <v>750</v>
      </c>
      <c r="B11" s="48" t="s">
        <v>751</v>
      </c>
      <c r="C11" s="49">
        <v>918685000</v>
      </c>
    </row>
    <row r="12" spans="1:3" ht="30.75" x14ac:dyDescent="0.25">
      <c r="A12" s="45" t="s">
        <v>752</v>
      </c>
      <c r="B12" s="48" t="s">
        <v>753</v>
      </c>
      <c r="C12" s="49">
        <v>918685000</v>
      </c>
    </row>
    <row r="13" spans="1:3" ht="15.75" customHeight="1" x14ac:dyDescent="0.25">
      <c r="A13" s="89" t="s">
        <v>754</v>
      </c>
      <c r="B13" s="90"/>
      <c r="C13" s="50">
        <f>C9+C11</f>
        <v>12491139903.440001</v>
      </c>
    </row>
  </sheetData>
  <mergeCells count="2">
    <mergeCell ref="A5:C5"/>
    <mergeCell ref="A13:B13"/>
  </mergeCells>
  <pageMargins left="0.7" right="0.7"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144"/>
  <sheetViews>
    <sheetView showGridLines="0" zoomScale="79" zoomScaleNormal="85" workbookViewId="0">
      <selection activeCell="E29" sqref="E29"/>
    </sheetView>
  </sheetViews>
  <sheetFormatPr baseColWidth="10" defaultColWidth="36.140625" defaultRowHeight="15" x14ac:dyDescent="0.2"/>
  <cols>
    <col min="1" max="1" width="47.42578125" style="43" customWidth="1"/>
    <col min="2" max="2" width="42" style="44" customWidth="1"/>
    <col min="3" max="3" width="4.5703125" style="29" customWidth="1"/>
    <col min="4" max="4" width="36.140625" style="29"/>
    <col min="5" max="5" width="36.140625" style="30"/>
    <col min="6" max="16384" width="36.140625" style="29"/>
  </cols>
  <sheetData>
    <row r="5" spans="1:5" ht="15.75" x14ac:dyDescent="0.25">
      <c r="A5" s="91" t="s">
        <v>599</v>
      </c>
      <c r="B5" s="91"/>
    </row>
    <row r="6" spans="1:5" ht="15.75" x14ac:dyDescent="0.25">
      <c r="A6" s="31" t="s">
        <v>600</v>
      </c>
      <c r="B6" s="32">
        <f>B7+B9+B14+B22+B25+B29+B34</f>
        <v>6341012793.4200001</v>
      </c>
    </row>
    <row r="7" spans="1:5" x14ac:dyDescent="0.2">
      <c r="A7" s="33" t="s">
        <v>601</v>
      </c>
      <c r="B7" s="34">
        <f>B8</f>
        <v>41211621.710000001</v>
      </c>
    </row>
    <row r="8" spans="1:5" x14ac:dyDescent="0.2">
      <c r="A8" s="35" t="s">
        <v>602</v>
      </c>
      <c r="B8" s="36">
        <v>41211621.710000001</v>
      </c>
    </row>
    <row r="9" spans="1:5" x14ac:dyDescent="0.2">
      <c r="A9" s="33" t="s">
        <v>603</v>
      </c>
      <c r="B9" s="34">
        <f>SUM(B10:B13)</f>
        <v>114429197.86000004</v>
      </c>
    </row>
    <row r="10" spans="1:5" x14ac:dyDescent="0.2">
      <c r="A10" s="35" t="s">
        <v>604</v>
      </c>
      <c r="B10" s="36">
        <v>45042959.620000027</v>
      </c>
    </row>
    <row r="11" spans="1:5" x14ac:dyDescent="0.2">
      <c r="A11" s="35" t="s">
        <v>605</v>
      </c>
      <c r="B11" s="36">
        <v>69386238.24000001</v>
      </c>
    </row>
    <row r="12" spans="1:5" x14ac:dyDescent="0.2">
      <c r="A12" s="35" t="s">
        <v>606</v>
      </c>
      <c r="B12" s="36">
        <v>0</v>
      </c>
    </row>
    <row r="13" spans="1:5" ht="15.75" x14ac:dyDescent="0.25">
      <c r="A13" s="35" t="s">
        <v>607</v>
      </c>
      <c r="B13" s="36">
        <v>0</v>
      </c>
      <c r="D13" s="37"/>
      <c r="E13" s="38"/>
    </row>
    <row r="14" spans="1:5" x14ac:dyDescent="0.2">
      <c r="A14" s="33" t="s">
        <v>608</v>
      </c>
      <c r="B14" s="34">
        <f>SUM(B15:B21)</f>
        <v>994559634.40999997</v>
      </c>
    </row>
    <row r="15" spans="1:5" x14ac:dyDescent="0.2">
      <c r="A15" s="35" t="s">
        <v>609</v>
      </c>
      <c r="B15" s="36">
        <v>898016017.92999995</v>
      </c>
    </row>
    <row r="16" spans="1:5" x14ac:dyDescent="0.2">
      <c r="A16" s="35" t="s">
        <v>610</v>
      </c>
      <c r="B16" s="36">
        <v>96543616.479999989</v>
      </c>
    </row>
    <row r="17" spans="1:2" ht="30" x14ac:dyDescent="0.2">
      <c r="A17" s="35" t="s">
        <v>611</v>
      </c>
      <c r="B17" s="36">
        <v>0</v>
      </c>
    </row>
    <row r="18" spans="1:2" x14ac:dyDescent="0.2">
      <c r="A18" s="35" t="s">
        <v>612</v>
      </c>
      <c r="B18" s="36">
        <v>0</v>
      </c>
    </row>
    <row r="19" spans="1:2" x14ac:dyDescent="0.2">
      <c r="A19" s="35" t="s">
        <v>613</v>
      </c>
      <c r="B19" s="36">
        <v>0</v>
      </c>
    </row>
    <row r="20" spans="1:2" x14ac:dyDescent="0.2">
      <c r="A20" s="35" t="s">
        <v>614</v>
      </c>
      <c r="B20" s="36">
        <v>0</v>
      </c>
    </row>
    <row r="21" spans="1:2" x14ac:dyDescent="0.2">
      <c r="A21" s="35" t="s">
        <v>615</v>
      </c>
      <c r="B21" s="36">
        <v>0</v>
      </c>
    </row>
    <row r="22" spans="1:2" x14ac:dyDescent="0.2">
      <c r="A22" s="33" t="s">
        <v>616</v>
      </c>
      <c r="B22" s="34">
        <f>SUM(B23:B24)</f>
        <v>1278306609.5899999</v>
      </c>
    </row>
    <row r="23" spans="1:2" x14ac:dyDescent="0.2">
      <c r="A23" s="35" t="s">
        <v>617</v>
      </c>
      <c r="B23" s="36">
        <v>0</v>
      </c>
    </row>
    <row r="24" spans="1:2" x14ac:dyDescent="0.2">
      <c r="A24" s="35" t="s">
        <v>618</v>
      </c>
      <c r="B24" s="36">
        <v>1278306609.5899999</v>
      </c>
    </row>
    <row r="25" spans="1:2" x14ac:dyDescent="0.2">
      <c r="A25" s="33" t="s">
        <v>619</v>
      </c>
      <c r="B25" s="34">
        <f>SUM(B26:B28)</f>
        <v>0</v>
      </c>
    </row>
    <row r="26" spans="1:2" x14ac:dyDescent="0.2">
      <c r="A26" s="35" t="s">
        <v>620</v>
      </c>
      <c r="B26" s="36">
        <v>0</v>
      </c>
    </row>
    <row r="27" spans="1:2" x14ac:dyDescent="0.2">
      <c r="A27" s="35" t="s">
        <v>621</v>
      </c>
      <c r="B27" s="36">
        <v>0</v>
      </c>
    </row>
    <row r="28" spans="1:2" ht="30" x14ac:dyDescent="0.2">
      <c r="A28" s="35" t="s">
        <v>622</v>
      </c>
      <c r="B28" s="36">
        <v>0</v>
      </c>
    </row>
    <row r="29" spans="1:2" ht="30" x14ac:dyDescent="0.2">
      <c r="A29" s="33" t="s">
        <v>623</v>
      </c>
      <c r="B29" s="34">
        <f>SUM(B30:B33)</f>
        <v>2791818382.6999998</v>
      </c>
    </row>
    <row r="30" spans="1:2" x14ac:dyDescent="0.2">
      <c r="A30" s="35" t="s">
        <v>624</v>
      </c>
      <c r="B30" s="36">
        <v>2501095771.2999997</v>
      </c>
    </row>
    <row r="31" spans="1:2" x14ac:dyDescent="0.2">
      <c r="A31" s="35" t="s">
        <v>625</v>
      </c>
      <c r="B31" s="36">
        <v>290722611.39999998</v>
      </c>
    </row>
    <row r="32" spans="1:2" ht="30" x14ac:dyDescent="0.2">
      <c r="A32" s="35" t="s">
        <v>626</v>
      </c>
      <c r="B32" s="36">
        <v>0</v>
      </c>
    </row>
    <row r="33" spans="1:2" ht="30" x14ac:dyDescent="0.2">
      <c r="A33" s="35" t="s">
        <v>627</v>
      </c>
      <c r="B33" s="36">
        <v>0</v>
      </c>
    </row>
    <row r="34" spans="1:2" x14ac:dyDescent="0.2">
      <c r="A34" s="33" t="s">
        <v>628</v>
      </c>
      <c r="B34" s="34">
        <f>SUM(B35:B39)</f>
        <v>1120687347.1500008</v>
      </c>
    </row>
    <row r="35" spans="1:2" ht="30" x14ac:dyDescent="0.2">
      <c r="A35" s="35" t="s">
        <v>629</v>
      </c>
      <c r="B35" s="36">
        <v>1054670443.3200008</v>
      </c>
    </row>
    <row r="36" spans="1:2" x14ac:dyDescent="0.2">
      <c r="A36" s="35" t="s">
        <v>630</v>
      </c>
      <c r="B36" s="36"/>
    </row>
    <row r="37" spans="1:2" x14ac:dyDescent="0.2">
      <c r="A37" s="35" t="s">
        <v>631</v>
      </c>
      <c r="B37" s="36">
        <v>57257491.620000005</v>
      </c>
    </row>
    <row r="38" spans="1:2" ht="30" x14ac:dyDescent="0.2">
      <c r="A38" s="35" t="s">
        <v>632</v>
      </c>
      <c r="B38" s="36">
        <v>8759412.2100000009</v>
      </c>
    </row>
    <row r="39" spans="1:2" x14ac:dyDescent="0.2">
      <c r="A39" s="35" t="s">
        <v>633</v>
      </c>
      <c r="B39" s="36">
        <v>0</v>
      </c>
    </row>
    <row r="40" spans="1:2" ht="15.75" x14ac:dyDescent="0.25">
      <c r="A40" s="39" t="s">
        <v>634</v>
      </c>
      <c r="B40" s="40">
        <f>B41+B48+B56+B62+B67+B74+B84</f>
        <v>5668968995.1800013</v>
      </c>
    </row>
    <row r="41" spans="1:2" x14ac:dyDescent="0.2">
      <c r="A41" s="33" t="s">
        <v>635</v>
      </c>
      <c r="B41" s="34">
        <f>SUM(B42:B47)</f>
        <v>62594607.25</v>
      </c>
    </row>
    <row r="42" spans="1:2" x14ac:dyDescent="0.2">
      <c r="A42" s="35" t="s">
        <v>636</v>
      </c>
      <c r="B42" s="36">
        <v>0</v>
      </c>
    </row>
    <row r="43" spans="1:2" x14ac:dyDescent="0.2">
      <c r="A43" s="35" t="s">
        <v>637</v>
      </c>
      <c r="B43" s="36">
        <v>0</v>
      </c>
    </row>
    <row r="44" spans="1:2" ht="30" x14ac:dyDescent="0.2">
      <c r="A44" s="35" t="s">
        <v>638</v>
      </c>
      <c r="B44" s="36">
        <v>0</v>
      </c>
    </row>
    <row r="45" spans="1:2" x14ac:dyDescent="0.2">
      <c r="A45" s="35" t="s">
        <v>639</v>
      </c>
      <c r="B45" s="36">
        <v>0</v>
      </c>
    </row>
    <row r="46" spans="1:2" ht="30" x14ac:dyDescent="0.2">
      <c r="A46" s="35" t="s">
        <v>640</v>
      </c>
      <c r="B46" s="36">
        <v>0</v>
      </c>
    </row>
    <row r="47" spans="1:2" x14ac:dyDescent="0.2">
      <c r="A47" s="35" t="s">
        <v>641</v>
      </c>
      <c r="B47" s="36">
        <v>62594607.25</v>
      </c>
    </row>
    <row r="48" spans="1:2" x14ac:dyDescent="0.2">
      <c r="A48" s="33" t="s">
        <v>642</v>
      </c>
      <c r="B48" s="34">
        <f>SUM(B49:B55)</f>
        <v>3980982827.7400007</v>
      </c>
    </row>
    <row r="49" spans="1:2" x14ac:dyDescent="0.2">
      <c r="A49" s="35" t="s">
        <v>643</v>
      </c>
      <c r="B49" s="36">
        <v>3526583128.6760006</v>
      </c>
    </row>
    <row r="50" spans="1:2" x14ac:dyDescent="0.2">
      <c r="A50" s="35" t="s">
        <v>644</v>
      </c>
      <c r="B50" s="36">
        <v>70988464.770000011</v>
      </c>
    </row>
    <row r="51" spans="1:2" x14ac:dyDescent="0.2">
      <c r="A51" s="35" t="s">
        <v>645</v>
      </c>
      <c r="B51" s="36">
        <v>0</v>
      </c>
    </row>
    <row r="52" spans="1:2" x14ac:dyDescent="0.2">
      <c r="A52" s="35" t="s">
        <v>646</v>
      </c>
      <c r="B52" s="36">
        <v>0</v>
      </c>
    </row>
    <row r="53" spans="1:2" x14ac:dyDescent="0.2">
      <c r="A53" s="35" t="s">
        <v>647</v>
      </c>
      <c r="B53" s="36">
        <v>0</v>
      </c>
    </row>
    <row r="54" spans="1:2" x14ac:dyDescent="0.2">
      <c r="A54" s="35" t="s">
        <v>648</v>
      </c>
      <c r="B54" s="36">
        <v>290397896.54400003</v>
      </c>
    </row>
    <row r="55" spans="1:2" x14ac:dyDescent="0.2">
      <c r="A55" s="35" t="s">
        <v>649</v>
      </c>
      <c r="B55" s="36">
        <v>93013337.75</v>
      </c>
    </row>
    <row r="56" spans="1:2" x14ac:dyDescent="0.2">
      <c r="A56" s="33" t="s">
        <v>650</v>
      </c>
      <c r="B56" s="34">
        <f>SUM(B57:B61)</f>
        <v>684886565.56000018</v>
      </c>
    </row>
    <row r="57" spans="1:2" ht="30" x14ac:dyDescent="0.2">
      <c r="A57" s="35" t="s">
        <v>651</v>
      </c>
      <c r="B57" s="36">
        <v>684886565.56000018</v>
      </c>
    </row>
    <row r="58" spans="1:2" ht="30" x14ac:dyDescent="0.2">
      <c r="A58" s="35" t="s">
        <v>652</v>
      </c>
      <c r="B58" s="36">
        <v>0</v>
      </c>
    </row>
    <row r="59" spans="1:2" x14ac:dyDescent="0.2">
      <c r="A59" s="35" t="s">
        <v>653</v>
      </c>
      <c r="B59" s="36">
        <v>0</v>
      </c>
    </row>
    <row r="60" spans="1:2" x14ac:dyDescent="0.2">
      <c r="A60" s="35" t="s">
        <v>654</v>
      </c>
      <c r="B60" s="36">
        <v>0</v>
      </c>
    </row>
    <row r="61" spans="1:2" x14ac:dyDescent="0.2">
      <c r="A61" s="35" t="s">
        <v>655</v>
      </c>
      <c r="B61" s="36">
        <v>0</v>
      </c>
    </row>
    <row r="62" spans="1:2" ht="30" x14ac:dyDescent="0.2">
      <c r="A62" s="33" t="s">
        <v>656</v>
      </c>
      <c r="B62" s="34">
        <f>SUM(B63:B66)</f>
        <v>479217762.63</v>
      </c>
    </row>
    <row r="63" spans="1:2" x14ac:dyDescent="0.2">
      <c r="A63" s="35" t="s">
        <v>657</v>
      </c>
      <c r="B63" s="36">
        <v>0</v>
      </c>
    </row>
    <row r="64" spans="1:2" x14ac:dyDescent="0.2">
      <c r="A64" s="35" t="s">
        <v>658</v>
      </c>
      <c r="B64" s="36">
        <v>479217762.63</v>
      </c>
    </row>
    <row r="65" spans="1:2" x14ac:dyDescent="0.2">
      <c r="A65" s="35" t="s">
        <v>659</v>
      </c>
      <c r="B65" s="36">
        <v>0</v>
      </c>
    </row>
    <row r="66" spans="1:2" ht="30" x14ac:dyDescent="0.2">
      <c r="A66" s="35" t="s">
        <v>660</v>
      </c>
      <c r="B66" s="36">
        <v>0</v>
      </c>
    </row>
    <row r="67" spans="1:2" x14ac:dyDescent="0.2">
      <c r="A67" s="33" t="s">
        <v>661</v>
      </c>
      <c r="B67" s="34">
        <f>SUM(B68:B73)</f>
        <v>39952351.109999999</v>
      </c>
    </row>
    <row r="68" spans="1:2" x14ac:dyDescent="0.2">
      <c r="A68" s="35" t="s">
        <v>662</v>
      </c>
      <c r="B68" s="36">
        <v>39952351.109999999</v>
      </c>
    </row>
    <row r="69" spans="1:2" x14ac:dyDescent="0.2">
      <c r="A69" s="35" t="s">
        <v>663</v>
      </c>
      <c r="B69" s="36"/>
    </row>
    <row r="70" spans="1:2" x14ac:dyDescent="0.2">
      <c r="A70" s="35" t="s">
        <v>664</v>
      </c>
      <c r="B70" s="36">
        <v>0</v>
      </c>
    </row>
    <row r="71" spans="1:2" x14ac:dyDescent="0.2">
      <c r="A71" s="35" t="s">
        <v>665</v>
      </c>
      <c r="B71" s="36">
        <v>0</v>
      </c>
    </row>
    <row r="72" spans="1:2" x14ac:dyDescent="0.2">
      <c r="A72" s="35" t="s">
        <v>666</v>
      </c>
      <c r="B72" s="36">
        <v>0</v>
      </c>
    </row>
    <row r="73" spans="1:2" ht="30" x14ac:dyDescent="0.2">
      <c r="A73" s="35" t="s">
        <v>667</v>
      </c>
      <c r="B73" s="36">
        <v>0</v>
      </c>
    </row>
    <row r="74" spans="1:2" x14ac:dyDescent="0.2">
      <c r="A74" s="33" t="s">
        <v>668</v>
      </c>
      <c r="B74" s="34">
        <f>SUM(B75:B83)</f>
        <v>0</v>
      </c>
    </row>
    <row r="75" spans="1:2" x14ac:dyDescent="0.2">
      <c r="A75" s="35" t="s">
        <v>669</v>
      </c>
      <c r="B75" s="36">
        <v>0</v>
      </c>
    </row>
    <row r="76" spans="1:2" x14ac:dyDescent="0.2">
      <c r="A76" s="35" t="s">
        <v>670</v>
      </c>
      <c r="B76" s="36">
        <v>0</v>
      </c>
    </row>
    <row r="77" spans="1:2" x14ac:dyDescent="0.2">
      <c r="A77" s="35" t="s">
        <v>671</v>
      </c>
      <c r="B77" s="36">
        <v>0</v>
      </c>
    </row>
    <row r="78" spans="1:2" x14ac:dyDescent="0.2">
      <c r="A78" s="35" t="s">
        <v>672</v>
      </c>
      <c r="B78" s="36">
        <v>0</v>
      </c>
    </row>
    <row r="79" spans="1:2" x14ac:dyDescent="0.2">
      <c r="A79" s="35" t="s">
        <v>673</v>
      </c>
      <c r="B79" s="36">
        <v>0</v>
      </c>
    </row>
    <row r="80" spans="1:2" x14ac:dyDescent="0.2">
      <c r="A80" s="35" t="s">
        <v>674</v>
      </c>
      <c r="B80" s="36">
        <v>0</v>
      </c>
    </row>
    <row r="81" spans="1:2" x14ac:dyDescent="0.2">
      <c r="A81" s="35" t="s">
        <v>675</v>
      </c>
      <c r="B81" s="36">
        <v>0</v>
      </c>
    </row>
    <row r="82" spans="1:2" x14ac:dyDescent="0.2">
      <c r="A82" s="35" t="s">
        <v>676</v>
      </c>
      <c r="B82" s="36">
        <v>0</v>
      </c>
    </row>
    <row r="83" spans="1:2" ht="30" x14ac:dyDescent="0.2">
      <c r="A83" s="35" t="s">
        <v>677</v>
      </c>
      <c r="B83" s="36">
        <v>0</v>
      </c>
    </row>
    <row r="84" spans="1:2" x14ac:dyDescent="0.2">
      <c r="A84" s="33" t="s">
        <v>678</v>
      </c>
      <c r="B84" s="34">
        <f>B85</f>
        <v>421334880.88999999</v>
      </c>
    </row>
    <row r="85" spans="1:2" x14ac:dyDescent="0.2">
      <c r="A85" s="35" t="s">
        <v>679</v>
      </c>
      <c r="B85" s="36">
        <v>421334880.88999999</v>
      </c>
    </row>
    <row r="86" spans="1:2" ht="15.75" x14ac:dyDescent="0.25">
      <c r="A86" s="39" t="s">
        <v>680</v>
      </c>
      <c r="B86" s="40">
        <f>B87+B90+B97+B104+B108+B115+B117+B120+B125</f>
        <v>481158114.84000003</v>
      </c>
    </row>
    <row r="87" spans="1:2" ht="30" x14ac:dyDescent="0.2">
      <c r="A87" s="33" t="s">
        <v>681</v>
      </c>
      <c r="B87" s="34">
        <f>SUM(B88:B89)</f>
        <v>373661916.81</v>
      </c>
    </row>
    <row r="88" spans="1:2" ht="30" x14ac:dyDescent="0.2">
      <c r="A88" s="35" t="s">
        <v>682</v>
      </c>
      <c r="B88" s="36">
        <v>373661916.81</v>
      </c>
    </row>
    <row r="89" spans="1:2" x14ac:dyDescent="0.2">
      <c r="A89" s="35" t="s">
        <v>683</v>
      </c>
      <c r="B89" s="36">
        <v>0</v>
      </c>
    </row>
    <row r="90" spans="1:2" x14ac:dyDescent="0.2">
      <c r="A90" s="33" t="s">
        <v>684</v>
      </c>
      <c r="B90" s="34">
        <f>SUM(B91:B96)</f>
        <v>0</v>
      </c>
    </row>
    <row r="91" spans="1:2" x14ac:dyDescent="0.2">
      <c r="A91" s="35" t="s">
        <v>685</v>
      </c>
      <c r="B91" s="36">
        <v>0</v>
      </c>
    </row>
    <row r="92" spans="1:2" x14ac:dyDescent="0.2">
      <c r="A92" s="35" t="s">
        <v>686</v>
      </c>
      <c r="B92" s="36">
        <v>0</v>
      </c>
    </row>
    <row r="93" spans="1:2" x14ac:dyDescent="0.2">
      <c r="A93" s="35" t="s">
        <v>687</v>
      </c>
      <c r="B93" s="36">
        <v>0</v>
      </c>
    </row>
    <row r="94" spans="1:2" x14ac:dyDescent="0.2">
      <c r="A94" s="35" t="s">
        <v>688</v>
      </c>
      <c r="B94" s="36">
        <v>0</v>
      </c>
    </row>
    <row r="95" spans="1:2" x14ac:dyDescent="0.2">
      <c r="A95" s="35" t="s">
        <v>689</v>
      </c>
      <c r="B95" s="36">
        <v>0</v>
      </c>
    </row>
    <row r="96" spans="1:2" ht="30" x14ac:dyDescent="0.2">
      <c r="A96" s="35" t="s">
        <v>690</v>
      </c>
      <c r="B96" s="36">
        <v>0</v>
      </c>
    </row>
    <row r="97" spans="1:2" x14ac:dyDescent="0.2">
      <c r="A97" s="33" t="s">
        <v>691</v>
      </c>
      <c r="B97" s="34">
        <f>SUM(B98:B103)</f>
        <v>0</v>
      </c>
    </row>
    <row r="98" spans="1:2" ht="30" x14ac:dyDescent="0.2">
      <c r="A98" s="35" t="s">
        <v>692</v>
      </c>
      <c r="B98" s="36">
        <v>0</v>
      </c>
    </row>
    <row r="99" spans="1:2" x14ac:dyDescent="0.2">
      <c r="A99" s="35" t="s">
        <v>693</v>
      </c>
      <c r="B99" s="36">
        <v>0</v>
      </c>
    </row>
    <row r="100" spans="1:2" x14ac:dyDescent="0.2">
      <c r="A100" s="35" t="s">
        <v>694</v>
      </c>
      <c r="B100" s="36">
        <v>0</v>
      </c>
    </row>
    <row r="101" spans="1:2" x14ac:dyDescent="0.2">
      <c r="A101" s="35" t="s">
        <v>695</v>
      </c>
      <c r="B101" s="36">
        <v>0</v>
      </c>
    </row>
    <row r="102" spans="1:2" x14ac:dyDescent="0.2">
      <c r="A102" s="35" t="s">
        <v>696</v>
      </c>
      <c r="B102" s="36">
        <v>0</v>
      </c>
    </row>
    <row r="103" spans="1:2" x14ac:dyDescent="0.2">
      <c r="A103" s="35" t="s">
        <v>697</v>
      </c>
      <c r="B103" s="36">
        <v>0</v>
      </c>
    </row>
    <row r="104" spans="1:2" x14ac:dyDescent="0.2">
      <c r="A104" s="33" t="s">
        <v>698</v>
      </c>
      <c r="B104" s="34">
        <f>SUM(B105:B107)</f>
        <v>0</v>
      </c>
    </row>
    <row r="105" spans="1:2" ht="30" x14ac:dyDescent="0.2">
      <c r="A105" s="35" t="s">
        <v>699</v>
      </c>
      <c r="B105" s="36">
        <v>0</v>
      </c>
    </row>
    <row r="106" spans="1:2" x14ac:dyDescent="0.2">
      <c r="A106" s="35" t="s">
        <v>700</v>
      </c>
      <c r="B106" s="36">
        <v>0</v>
      </c>
    </row>
    <row r="107" spans="1:2" x14ac:dyDescent="0.2">
      <c r="A107" s="35" t="s">
        <v>701</v>
      </c>
      <c r="B107" s="36">
        <v>0</v>
      </c>
    </row>
    <row r="108" spans="1:2" x14ac:dyDescent="0.2">
      <c r="A108" s="33" t="s">
        <v>702</v>
      </c>
      <c r="B108" s="34">
        <f>SUM(B109:B114)</f>
        <v>0</v>
      </c>
    </row>
    <row r="109" spans="1:2" x14ac:dyDescent="0.2">
      <c r="A109" s="35" t="s">
        <v>703</v>
      </c>
      <c r="B109" s="36">
        <v>0</v>
      </c>
    </row>
    <row r="110" spans="1:2" x14ac:dyDescent="0.2">
      <c r="A110" s="35" t="s">
        <v>704</v>
      </c>
      <c r="B110" s="36">
        <v>0</v>
      </c>
    </row>
    <row r="111" spans="1:2" x14ac:dyDescent="0.2">
      <c r="A111" s="35" t="s">
        <v>705</v>
      </c>
      <c r="B111" s="36">
        <v>0</v>
      </c>
    </row>
    <row r="112" spans="1:2" x14ac:dyDescent="0.2">
      <c r="A112" s="35" t="s">
        <v>706</v>
      </c>
      <c r="B112" s="36">
        <v>0</v>
      </c>
    </row>
    <row r="113" spans="1:2" ht="30" x14ac:dyDescent="0.2">
      <c r="A113" s="35" t="s">
        <v>707</v>
      </c>
      <c r="B113" s="36">
        <v>0</v>
      </c>
    </row>
    <row r="114" spans="1:2" x14ac:dyDescent="0.2">
      <c r="A114" s="35" t="s">
        <v>708</v>
      </c>
      <c r="B114" s="36">
        <v>0</v>
      </c>
    </row>
    <row r="115" spans="1:2" x14ac:dyDescent="0.2">
      <c r="A115" s="33" t="s">
        <v>709</v>
      </c>
      <c r="B115" s="34">
        <f>SUM(B116)</f>
        <v>0</v>
      </c>
    </row>
    <row r="116" spans="1:2" x14ac:dyDescent="0.2">
      <c r="A116" s="35" t="s">
        <v>710</v>
      </c>
      <c r="B116" s="36">
        <v>0</v>
      </c>
    </row>
    <row r="117" spans="1:2" x14ac:dyDescent="0.2">
      <c r="A117" s="33" t="s">
        <v>711</v>
      </c>
      <c r="B117" s="34">
        <f>SUM(B118:B119)</f>
        <v>0</v>
      </c>
    </row>
    <row r="118" spans="1:2" x14ac:dyDescent="0.2">
      <c r="A118" s="35" t="s">
        <v>712</v>
      </c>
      <c r="B118" s="36">
        <v>0</v>
      </c>
    </row>
    <row r="119" spans="1:2" x14ac:dyDescent="0.2">
      <c r="A119" s="35" t="s">
        <v>713</v>
      </c>
      <c r="B119" s="36">
        <v>0</v>
      </c>
    </row>
    <row r="120" spans="1:2" x14ac:dyDescent="0.2">
      <c r="A120" s="33" t="s">
        <v>714</v>
      </c>
      <c r="B120" s="34">
        <f>SUM(B121:B124)</f>
        <v>107496198.03000002</v>
      </c>
    </row>
    <row r="121" spans="1:2" x14ac:dyDescent="0.2">
      <c r="A121" s="35" t="s">
        <v>715</v>
      </c>
      <c r="B121" s="36">
        <v>0</v>
      </c>
    </row>
    <row r="122" spans="1:2" x14ac:dyDescent="0.2">
      <c r="A122" s="35" t="s">
        <v>716</v>
      </c>
      <c r="B122" s="36">
        <v>107496198.03000002</v>
      </c>
    </row>
    <row r="123" spans="1:2" x14ac:dyDescent="0.2">
      <c r="A123" s="35" t="s">
        <v>717</v>
      </c>
      <c r="B123" s="36">
        <v>0</v>
      </c>
    </row>
    <row r="124" spans="1:2" x14ac:dyDescent="0.2">
      <c r="A124" s="35" t="s">
        <v>718</v>
      </c>
      <c r="B124" s="36">
        <v>0</v>
      </c>
    </row>
    <row r="125" spans="1:2" ht="30" x14ac:dyDescent="0.2">
      <c r="A125" s="33" t="s">
        <v>719</v>
      </c>
      <c r="B125" s="34">
        <f>SUM(B126:B128)</f>
        <v>0</v>
      </c>
    </row>
    <row r="126" spans="1:2" ht="30" x14ac:dyDescent="0.2">
      <c r="A126" s="35" t="s">
        <v>720</v>
      </c>
      <c r="B126" s="36">
        <v>0</v>
      </c>
    </row>
    <row r="127" spans="1:2" x14ac:dyDescent="0.2">
      <c r="A127" s="35" t="s">
        <v>721</v>
      </c>
      <c r="B127" s="36">
        <v>0</v>
      </c>
    </row>
    <row r="128" spans="1:2" x14ac:dyDescent="0.2">
      <c r="A128" s="35" t="s">
        <v>722</v>
      </c>
      <c r="B128" s="36">
        <v>0</v>
      </c>
    </row>
    <row r="129" spans="1:2" ht="31.5" x14ac:dyDescent="0.25">
      <c r="A129" s="39" t="s">
        <v>723</v>
      </c>
      <c r="B129" s="40">
        <f>B130+B133+B137+B142</f>
        <v>0</v>
      </c>
    </row>
    <row r="130" spans="1:2" ht="30" x14ac:dyDescent="0.2">
      <c r="A130" s="33" t="s">
        <v>724</v>
      </c>
      <c r="B130" s="34">
        <f>SUM(B131:B132)</f>
        <v>0</v>
      </c>
    </row>
    <row r="131" spans="1:2" x14ac:dyDescent="0.2">
      <c r="A131" s="35" t="s">
        <v>725</v>
      </c>
      <c r="B131" s="36">
        <v>0</v>
      </c>
    </row>
    <row r="132" spans="1:2" x14ac:dyDescent="0.2">
      <c r="A132" s="35" t="s">
        <v>726</v>
      </c>
      <c r="B132" s="36">
        <v>0</v>
      </c>
    </row>
    <row r="133" spans="1:2" ht="45" x14ac:dyDescent="0.2">
      <c r="A133" s="33" t="s">
        <v>727</v>
      </c>
      <c r="B133" s="34">
        <f>SUM(B134:B136)</f>
        <v>0</v>
      </c>
    </row>
    <row r="134" spans="1:2" ht="30" x14ac:dyDescent="0.2">
      <c r="A134" s="35" t="s">
        <v>728</v>
      </c>
      <c r="B134" s="36">
        <v>0</v>
      </c>
    </row>
    <row r="135" spans="1:2" ht="30" x14ac:dyDescent="0.2">
      <c r="A135" s="35" t="s">
        <v>729</v>
      </c>
      <c r="B135" s="36">
        <v>0</v>
      </c>
    </row>
    <row r="136" spans="1:2" ht="30" x14ac:dyDescent="0.2">
      <c r="A136" s="35" t="s">
        <v>730</v>
      </c>
      <c r="B136" s="36">
        <v>0</v>
      </c>
    </row>
    <row r="137" spans="1:2" x14ac:dyDescent="0.2">
      <c r="A137" s="33" t="s">
        <v>731</v>
      </c>
      <c r="B137" s="34">
        <f>SUM(B138:B141)</f>
        <v>0</v>
      </c>
    </row>
    <row r="138" spans="1:2" x14ac:dyDescent="0.2">
      <c r="A138" s="35" t="s">
        <v>732</v>
      </c>
      <c r="B138" s="36">
        <v>0</v>
      </c>
    </row>
    <row r="139" spans="1:2" x14ac:dyDescent="0.2">
      <c r="A139" s="35" t="s">
        <v>733</v>
      </c>
      <c r="B139" s="36">
        <v>0</v>
      </c>
    </row>
    <row r="140" spans="1:2" x14ac:dyDescent="0.2">
      <c r="A140" s="35" t="s">
        <v>734</v>
      </c>
      <c r="B140" s="36">
        <v>0</v>
      </c>
    </row>
    <row r="141" spans="1:2" ht="30" x14ac:dyDescent="0.2">
      <c r="A141" s="35" t="s">
        <v>735</v>
      </c>
      <c r="B141" s="36">
        <v>0</v>
      </c>
    </row>
    <row r="142" spans="1:2" ht="30" x14ac:dyDescent="0.2">
      <c r="A142" s="33" t="s">
        <v>736</v>
      </c>
      <c r="B142" s="34">
        <f>B143</f>
        <v>0</v>
      </c>
    </row>
    <row r="143" spans="1:2" ht="30" x14ac:dyDescent="0.2">
      <c r="A143" s="35" t="s">
        <v>737</v>
      </c>
      <c r="B143" s="36">
        <v>0</v>
      </c>
    </row>
    <row r="144" spans="1:2" ht="15.75" x14ac:dyDescent="0.25">
      <c r="A144" s="41" t="s">
        <v>169</v>
      </c>
      <c r="B144" s="42">
        <f>SUM(B6+B40+B86)</f>
        <v>12491139903.440002</v>
      </c>
    </row>
  </sheetData>
  <autoFilter ref="A5:B144"/>
  <mergeCells count="1">
    <mergeCell ref="A5:B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5:C23"/>
  <sheetViews>
    <sheetView showGridLines="0" workbookViewId="0">
      <selection activeCell="C9" sqref="C9"/>
    </sheetView>
  </sheetViews>
  <sheetFormatPr baseColWidth="10" defaultColWidth="11.42578125" defaultRowHeight="15" x14ac:dyDescent="0.2"/>
  <cols>
    <col min="1" max="1" width="2.5703125" style="29" bestFit="1" customWidth="1"/>
    <col min="2" max="2" width="46.7109375" style="43" bestFit="1" customWidth="1"/>
    <col min="3" max="3" width="23.28515625" style="29" bestFit="1" customWidth="1"/>
    <col min="4" max="16384" width="11.42578125" style="29"/>
  </cols>
  <sheetData>
    <row r="5" spans="1:3" ht="15.75" x14ac:dyDescent="0.25">
      <c r="A5" s="88" t="s">
        <v>755</v>
      </c>
      <c r="B5" s="88"/>
      <c r="C5" s="88"/>
    </row>
    <row r="6" spans="1:3" ht="15.75" x14ac:dyDescent="0.25">
      <c r="A6" s="92" t="s">
        <v>756</v>
      </c>
      <c r="B6" s="92"/>
      <c r="C6" s="51" t="s">
        <v>741</v>
      </c>
    </row>
    <row r="7" spans="1:3" x14ac:dyDescent="0.2">
      <c r="A7" s="52">
        <v>1</v>
      </c>
      <c r="B7" s="48" t="s">
        <v>757</v>
      </c>
      <c r="C7" s="49">
        <v>11383423028.789991</v>
      </c>
    </row>
    <row r="8" spans="1:3" x14ac:dyDescent="0.2">
      <c r="A8" s="52">
        <v>2</v>
      </c>
      <c r="B8" s="48" t="s">
        <v>758</v>
      </c>
      <c r="C8" s="49">
        <v>867171901.5599997</v>
      </c>
    </row>
    <row r="9" spans="1:3" ht="30" x14ac:dyDescent="0.2">
      <c r="A9" s="52">
        <v>3</v>
      </c>
      <c r="B9" s="48" t="s">
        <v>759</v>
      </c>
      <c r="C9" s="49">
        <v>240544973.09</v>
      </c>
    </row>
    <row r="10" spans="1:3" x14ac:dyDescent="0.2">
      <c r="A10" s="52">
        <v>4</v>
      </c>
      <c r="B10" s="48" t="s">
        <v>760</v>
      </c>
      <c r="C10" s="49">
        <v>0</v>
      </c>
    </row>
    <row r="11" spans="1:3" x14ac:dyDescent="0.2">
      <c r="A11" s="52">
        <v>5</v>
      </c>
      <c r="B11" s="48" t="s">
        <v>761</v>
      </c>
      <c r="C11" s="49">
        <v>0</v>
      </c>
    </row>
    <row r="12" spans="1:3" ht="15.75" x14ac:dyDescent="0.25">
      <c r="A12" s="88" t="s">
        <v>762</v>
      </c>
      <c r="B12" s="88"/>
      <c r="C12" s="50">
        <f>SUM(C7:C11)</f>
        <v>12491139903.439991</v>
      </c>
    </row>
    <row r="19" spans="3:3" x14ac:dyDescent="0.2">
      <c r="C19" s="30"/>
    </row>
    <row r="20" spans="3:3" x14ac:dyDescent="0.2">
      <c r="C20" s="30"/>
    </row>
    <row r="21" spans="3:3" x14ac:dyDescent="0.2">
      <c r="C21" s="30"/>
    </row>
    <row r="22" spans="3:3" x14ac:dyDescent="0.2">
      <c r="C22" s="30"/>
    </row>
    <row r="23" spans="3:3" x14ac:dyDescent="0.2">
      <c r="C23" s="30"/>
    </row>
  </sheetData>
  <mergeCells count="3">
    <mergeCell ref="A5:C5"/>
    <mergeCell ref="A6:B6"/>
    <mergeCell ref="A12:B12"/>
  </mergeCells>
  <pageMargins left="0.7" right="0.7" top="0.75" bottom="0.75" header="0.3" footer="0.3"/>
  <pageSetup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173"/>
  <sheetViews>
    <sheetView workbookViewId="0">
      <selection activeCell="E20" sqref="E20"/>
    </sheetView>
  </sheetViews>
  <sheetFormatPr baseColWidth="10" defaultRowHeight="15" x14ac:dyDescent="0.25"/>
  <cols>
    <col min="1" max="1" width="46.140625" customWidth="1"/>
    <col min="2" max="2" width="63" customWidth="1"/>
  </cols>
  <sheetData>
    <row r="1" spans="1:2" ht="16.5" thickBot="1" x14ac:dyDescent="0.3">
      <c r="A1" s="94" t="s">
        <v>171</v>
      </c>
      <c r="B1" s="95"/>
    </row>
    <row r="2" spans="1:2" ht="15.75" x14ac:dyDescent="0.25">
      <c r="A2" s="93" t="s">
        <v>1353</v>
      </c>
      <c r="B2" s="93"/>
    </row>
    <row r="3" spans="1:2" x14ac:dyDescent="0.25">
      <c r="A3" s="6" t="s">
        <v>170</v>
      </c>
      <c r="B3" s="7" t="s">
        <v>0</v>
      </c>
    </row>
    <row r="4" spans="1:2" x14ac:dyDescent="0.25">
      <c r="A4" s="1" t="s">
        <v>1</v>
      </c>
      <c r="B4" s="3">
        <v>255535038.31</v>
      </c>
    </row>
    <row r="5" spans="1:2" x14ac:dyDescent="0.25">
      <c r="A5" s="2" t="s">
        <v>2</v>
      </c>
      <c r="B5" s="3">
        <v>9126355.3499999996</v>
      </c>
    </row>
    <row r="6" spans="1:2" x14ac:dyDescent="0.25">
      <c r="A6" s="2" t="s">
        <v>3</v>
      </c>
      <c r="B6" s="3">
        <v>42803121.200000003</v>
      </c>
    </row>
    <row r="7" spans="1:2" x14ac:dyDescent="0.25">
      <c r="A7" s="2" t="s">
        <v>4</v>
      </c>
      <c r="B7" s="3">
        <v>132400000</v>
      </c>
    </row>
    <row r="8" spans="1:2" x14ac:dyDescent="0.25">
      <c r="A8" s="2" t="s">
        <v>5</v>
      </c>
      <c r="B8" s="3">
        <v>71205561.75999999</v>
      </c>
    </row>
    <row r="9" spans="1:2" x14ac:dyDescent="0.25">
      <c r="A9" s="1" t="s">
        <v>6</v>
      </c>
      <c r="B9" s="3">
        <v>845868440.37</v>
      </c>
    </row>
    <row r="10" spans="1:2" x14ac:dyDescent="0.25">
      <c r="A10" s="2" t="s">
        <v>7</v>
      </c>
      <c r="B10" s="3">
        <v>32853692.73</v>
      </c>
    </row>
    <row r="11" spans="1:2" x14ac:dyDescent="0.25">
      <c r="A11" s="2" t="s">
        <v>8</v>
      </c>
      <c r="B11" s="3">
        <v>651556826.87</v>
      </c>
    </row>
    <row r="12" spans="1:2" x14ac:dyDescent="0.25">
      <c r="A12" s="2" t="s">
        <v>9</v>
      </c>
      <c r="B12" s="3">
        <v>4356771.3599999994</v>
      </c>
    </row>
    <row r="13" spans="1:2" x14ac:dyDescent="0.25">
      <c r="A13" s="2" t="s">
        <v>10</v>
      </c>
      <c r="B13" s="3">
        <v>157101149.41</v>
      </c>
    </row>
    <row r="14" spans="1:2" x14ac:dyDescent="0.25">
      <c r="A14" s="1" t="s">
        <v>11</v>
      </c>
      <c r="B14" s="3">
        <v>70988464.769999996</v>
      </c>
    </row>
    <row r="15" spans="1:2" x14ac:dyDescent="0.25">
      <c r="A15" s="2" t="s">
        <v>12</v>
      </c>
      <c r="B15" s="3">
        <v>15226249.41</v>
      </c>
    </row>
    <row r="16" spans="1:2" x14ac:dyDescent="0.25">
      <c r="A16" s="2" t="s">
        <v>13</v>
      </c>
      <c r="B16" s="3">
        <v>23666611.039999995</v>
      </c>
    </row>
    <row r="17" spans="1:2" x14ac:dyDescent="0.25">
      <c r="A17" s="2" t="s">
        <v>14</v>
      </c>
      <c r="B17" s="3">
        <v>32095604.32</v>
      </c>
    </row>
    <row r="18" spans="1:2" x14ac:dyDescent="0.25">
      <c r="A18" s="1" t="s">
        <v>15</v>
      </c>
      <c r="B18" s="3">
        <v>41211621.710000001</v>
      </c>
    </row>
    <row r="19" spans="1:2" x14ac:dyDescent="0.25">
      <c r="A19" s="2" t="s">
        <v>16</v>
      </c>
      <c r="B19" s="3">
        <v>69000</v>
      </c>
    </row>
    <row r="20" spans="1:2" x14ac:dyDescent="0.25">
      <c r="A20" s="2" t="s">
        <v>17</v>
      </c>
      <c r="B20" s="3">
        <v>44000</v>
      </c>
    </row>
    <row r="21" spans="1:2" x14ac:dyDescent="0.25">
      <c r="A21" s="2" t="s">
        <v>18</v>
      </c>
      <c r="B21" s="3">
        <v>8893585.3199999984</v>
      </c>
    </row>
    <row r="22" spans="1:2" x14ac:dyDescent="0.25">
      <c r="A22" s="2" t="s">
        <v>19</v>
      </c>
      <c r="B22" s="3">
        <v>19917248.820000004</v>
      </c>
    </row>
    <row r="23" spans="1:2" x14ac:dyDescent="0.25">
      <c r="A23" s="2" t="s">
        <v>20</v>
      </c>
      <c r="B23" s="3">
        <v>12287787.57</v>
      </c>
    </row>
    <row r="24" spans="1:2" x14ac:dyDescent="0.25">
      <c r="A24" s="1" t="s">
        <v>21</v>
      </c>
      <c r="B24" s="3">
        <v>57257491.620000005</v>
      </c>
    </row>
    <row r="25" spans="1:2" x14ac:dyDescent="0.25">
      <c r="A25" s="2" t="s">
        <v>22</v>
      </c>
      <c r="B25" s="3">
        <v>31693998.610000003</v>
      </c>
    </row>
    <row r="26" spans="1:2" x14ac:dyDescent="0.25">
      <c r="A26" s="2" t="s">
        <v>23</v>
      </c>
      <c r="B26" s="3">
        <v>25563493.009999998</v>
      </c>
    </row>
    <row r="27" spans="1:2" x14ac:dyDescent="0.25">
      <c r="A27" s="1" t="s">
        <v>24</v>
      </c>
      <c r="B27" s="3">
        <v>96543616.479999989</v>
      </c>
    </row>
    <row r="28" spans="1:2" x14ac:dyDescent="0.25">
      <c r="A28" s="2" t="s">
        <v>25</v>
      </c>
      <c r="B28" s="3">
        <v>1400000</v>
      </c>
    </row>
    <row r="29" spans="1:2" x14ac:dyDescent="0.25">
      <c r="A29" s="2" t="s">
        <v>26</v>
      </c>
      <c r="B29" s="3">
        <v>41511319.5</v>
      </c>
    </row>
    <row r="30" spans="1:2" x14ac:dyDescent="0.25">
      <c r="A30" s="2" t="s">
        <v>27</v>
      </c>
      <c r="B30" s="3">
        <v>16994203.139999997</v>
      </c>
    </row>
    <row r="31" spans="1:2" x14ac:dyDescent="0.25">
      <c r="A31" s="2" t="s">
        <v>28</v>
      </c>
      <c r="B31" s="3">
        <v>25745593.839999996</v>
      </c>
    </row>
    <row r="32" spans="1:2" x14ac:dyDescent="0.25">
      <c r="A32" s="2" t="s">
        <v>29</v>
      </c>
      <c r="B32" s="3">
        <v>10147000</v>
      </c>
    </row>
    <row r="33" spans="1:2" x14ac:dyDescent="0.25">
      <c r="A33" s="2" t="s">
        <v>30</v>
      </c>
      <c r="B33" s="3">
        <v>745500</v>
      </c>
    </row>
    <row r="34" spans="1:2" x14ac:dyDescent="0.25">
      <c r="A34" s="1" t="s">
        <v>31</v>
      </c>
      <c r="B34" s="3">
        <v>767909154.62</v>
      </c>
    </row>
    <row r="35" spans="1:2" x14ac:dyDescent="0.25">
      <c r="A35" s="2" t="s">
        <v>32</v>
      </c>
      <c r="B35" s="3">
        <v>2773200</v>
      </c>
    </row>
    <row r="36" spans="1:2" x14ac:dyDescent="0.25">
      <c r="A36" s="2" t="s">
        <v>33</v>
      </c>
      <c r="B36" s="3">
        <v>481992895.33999997</v>
      </c>
    </row>
    <row r="37" spans="1:2" x14ac:dyDescent="0.25">
      <c r="A37" s="2" t="s">
        <v>34</v>
      </c>
      <c r="B37" s="3">
        <v>136249960.67999998</v>
      </c>
    </row>
    <row r="38" spans="1:2" x14ac:dyDescent="0.25">
      <c r="A38" s="2" t="s">
        <v>35</v>
      </c>
      <c r="B38" s="3">
        <v>71129000</v>
      </c>
    </row>
    <row r="39" spans="1:2" x14ac:dyDescent="0.25">
      <c r="A39" s="2" t="s">
        <v>36</v>
      </c>
      <c r="B39" s="3">
        <v>9463805.1400000006</v>
      </c>
    </row>
    <row r="40" spans="1:2" x14ac:dyDescent="0.25">
      <c r="A40" s="2" t="s">
        <v>37</v>
      </c>
      <c r="B40" s="3">
        <v>21047817.469999999</v>
      </c>
    </row>
    <row r="41" spans="1:2" x14ac:dyDescent="0.25">
      <c r="A41" s="2" t="s">
        <v>38</v>
      </c>
      <c r="B41" s="3">
        <v>23634544.760000005</v>
      </c>
    </row>
    <row r="42" spans="1:2" x14ac:dyDescent="0.25">
      <c r="A42" s="2" t="s">
        <v>39</v>
      </c>
      <c r="B42" s="3">
        <v>21617931.23</v>
      </c>
    </row>
    <row r="43" spans="1:2" x14ac:dyDescent="0.25">
      <c r="A43" s="1" t="s">
        <v>40</v>
      </c>
      <c r="B43" s="3">
        <v>82966758.330000013</v>
      </c>
    </row>
    <row r="44" spans="1:2" x14ac:dyDescent="0.25">
      <c r="A44" s="2" t="s">
        <v>41</v>
      </c>
      <c r="B44" s="3">
        <v>160000</v>
      </c>
    </row>
    <row r="45" spans="1:2" x14ac:dyDescent="0.25">
      <c r="A45" s="2" t="s">
        <v>42</v>
      </c>
      <c r="B45" s="3">
        <v>9111533.1500000004</v>
      </c>
    </row>
    <row r="46" spans="1:2" x14ac:dyDescent="0.25">
      <c r="A46" s="2" t="s">
        <v>43</v>
      </c>
      <c r="B46" s="3">
        <v>73695225.180000007</v>
      </c>
    </row>
    <row r="47" spans="1:2" x14ac:dyDescent="0.25">
      <c r="A47" s="1" t="s">
        <v>44</v>
      </c>
      <c r="B47" s="3">
        <v>705791600.63999999</v>
      </c>
    </row>
    <row r="48" spans="1:2" x14ac:dyDescent="0.25">
      <c r="A48" s="2" t="s">
        <v>45</v>
      </c>
      <c r="B48" s="3">
        <v>941144.08</v>
      </c>
    </row>
    <row r="49" spans="1:2" x14ac:dyDescent="0.25">
      <c r="A49" s="2" t="s">
        <v>46</v>
      </c>
      <c r="B49" s="3">
        <v>526820.08000000007</v>
      </c>
    </row>
    <row r="50" spans="1:2" x14ac:dyDescent="0.25">
      <c r="A50" s="2" t="s">
        <v>47</v>
      </c>
      <c r="B50" s="3">
        <v>16362217.52</v>
      </c>
    </row>
    <row r="51" spans="1:2" x14ac:dyDescent="0.25">
      <c r="A51" s="2" t="s">
        <v>48</v>
      </c>
      <c r="B51" s="3">
        <v>47971765.359999999</v>
      </c>
    </row>
    <row r="52" spans="1:2" x14ac:dyDescent="0.25">
      <c r="A52" s="2" t="s">
        <v>49</v>
      </c>
      <c r="B52" s="3">
        <v>998146.25</v>
      </c>
    </row>
    <row r="53" spans="1:2" x14ac:dyDescent="0.25">
      <c r="A53" s="2" t="s">
        <v>50</v>
      </c>
      <c r="B53" s="3">
        <v>5519895.5300000003</v>
      </c>
    </row>
    <row r="54" spans="1:2" x14ac:dyDescent="0.25">
      <c r="A54" s="2" t="s">
        <v>51</v>
      </c>
      <c r="B54" s="3">
        <v>810000</v>
      </c>
    </row>
    <row r="55" spans="1:2" x14ac:dyDescent="0.25">
      <c r="A55" s="2" t="s">
        <v>52</v>
      </c>
      <c r="B55" s="3">
        <v>13510397.84</v>
      </c>
    </row>
    <row r="56" spans="1:2" x14ac:dyDescent="0.25">
      <c r="A56" s="2" t="s">
        <v>53</v>
      </c>
      <c r="B56" s="3">
        <v>2151213.98</v>
      </c>
    </row>
    <row r="57" spans="1:2" x14ac:dyDescent="0.25">
      <c r="A57" s="2" t="s">
        <v>54</v>
      </c>
      <c r="B57" s="3">
        <v>617000000</v>
      </c>
    </row>
    <row r="58" spans="1:2" x14ac:dyDescent="0.25">
      <c r="A58" s="1" t="s">
        <v>55</v>
      </c>
      <c r="B58" s="3">
        <v>105775574.51999998</v>
      </c>
    </row>
    <row r="59" spans="1:2" x14ac:dyDescent="0.25">
      <c r="A59" s="2" t="s">
        <v>56</v>
      </c>
      <c r="B59" s="3">
        <v>110000</v>
      </c>
    </row>
    <row r="60" spans="1:2" x14ac:dyDescent="0.25">
      <c r="A60" s="2" t="s">
        <v>57</v>
      </c>
      <c r="B60" s="3">
        <v>400500</v>
      </c>
    </row>
    <row r="61" spans="1:2" x14ac:dyDescent="0.25">
      <c r="A61" s="2" t="s">
        <v>58</v>
      </c>
      <c r="B61" s="3">
        <v>1500</v>
      </c>
    </row>
    <row r="62" spans="1:2" x14ac:dyDescent="0.25">
      <c r="A62" s="2" t="s">
        <v>59</v>
      </c>
      <c r="B62" s="3">
        <v>500500</v>
      </c>
    </row>
    <row r="63" spans="1:2" x14ac:dyDescent="0.25">
      <c r="A63" s="2" t="s">
        <v>60</v>
      </c>
      <c r="B63" s="3">
        <v>104430574.51999998</v>
      </c>
    </row>
    <row r="64" spans="1:2" x14ac:dyDescent="0.25">
      <c r="A64" s="2" t="s">
        <v>61</v>
      </c>
      <c r="B64" s="3">
        <v>251500</v>
      </c>
    </row>
    <row r="65" spans="1:2" x14ac:dyDescent="0.25">
      <c r="A65" s="2" t="s">
        <v>62</v>
      </c>
      <c r="B65" s="3">
        <v>81000</v>
      </c>
    </row>
    <row r="66" spans="1:2" x14ac:dyDescent="0.25">
      <c r="A66" s="1" t="s">
        <v>63</v>
      </c>
      <c r="B66" s="3">
        <v>479217762.63</v>
      </c>
    </row>
    <row r="67" spans="1:2" x14ac:dyDescent="0.25">
      <c r="A67" s="2" t="s">
        <v>64</v>
      </c>
      <c r="B67" s="3">
        <v>11754000</v>
      </c>
    </row>
    <row r="68" spans="1:2" x14ac:dyDescent="0.25">
      <c r="A68" s="2" t="s">
        <v>65</v>
      </c>
      <c r="B68" s="3">
        <v>41078872.800000004</v>
      </c>
    </row>
    <row r="69" spans="1:2" x14ac:dyDescent="0.25">
      <c r="A69" s="2" t="s">
        <v>66</v>
      </c>
      <c r="B69" s="3">
        <v>426384889.82999998</v>
      </c>
    </row>
    <row r="70" spans="1:2" x14ac:dyDescent="0.25">
      <c r="A70" s="1" t="s">
        <v>67</v>
      </c>
      <c r="B70" s="3">
        <v>48829299.5</v>
      </c>
    </row>
    <row r="71" spans="1:2" x14ac:dyDescent="0.25">
      <c r="A71" s="2" t="s">
        <v>68</v>
      </c>
      <c r="B71" s="3">
        <v>2461000</v>
      </c>
    </row>
    <row r="72" spans="1:2" x14ac:dyDescent="0.25">
      <c r="A72" s="2" t="s">
        <v>69</v>
      </c>
      <c r="B72" s="3">
        <v>1032500</v>
      </c>
    </row>
    <row r="73" spans="1:2" x14ac:dyDescent="0.25">
      <c r="A73" s="2" t="s">
        <v>70</v>
      </c>
      <c r="B73" s="3">
        <v>21619799.499999996</v>
      </c>
    </row>
    <row r="74" spans="1:2" x14ac:dyDescent="0.25">
      <c r="A74" s="2" t="s">
        <v>71</v>
      </c>
      <c r="B74" s="3">
        <v>23716000</v>
      </c>
    </row>
    <row r="75" spans="1:2" x14ac:dyDescent="0.25">
      <c r="A75" s="1" t="s">
        <v>72</v>
      </c>
      <c r="B75" s="3">
        <v>2818346590.6760001</v>
      </c>
    </row>
    <row r="76" spans="1:2" x14ac:dyDescent="0.25">
      <c r="A76" s="2" t="s">
        <v>73</v>
      </c>
      <c r="B76" s="3">
        <v>203473774.95000002</v>
      </c>
    </row>
    <row r="77" spans="1:2" x14ac:dyDescent="0.25">
      <c r="A77" s="2" t="s">
        <v>74</v>
      </c>
      <c r="B77" s="3">
        <v>67277143.247999996</v>
      </c>
    </row>
    <row r="78" spans="1:2" x14ac:dyDescent="0.25">
      <c r="A78" s="2" t="s">
        <v>75</v>
      </c>
      <c r="B78" s="3">
        <v>30969953.408</v>
      </c>
    </row>
    <row r="79" spans="1:2" x14ac:dyDescent="0.25">
      <c r="A79" s="2" t="s">
        <v>76</v>
      </c>
      <c r="B79" s="3">
        <v>268960340.02799994</v>
      </c>
    </row>
    <row r="80" spans="1:2" x14ac:dyDescent="0.25">
      <c r="A80" s="2" t="s">
        <v>77</v>
      </c>
      <c r="B80" s="3">
        <v>171194944.50000003</v>
      </c>
    </row>
    <row r="81" spans="1:2" x14ac:dyDescent="0.25">
      <c r="A81" s="2" t="s">
        <v>78</v>
      </c>
      <c r="B81" s="3">
        <v>224844475.45600003</v>
      </c>
    </row>
    <row r="82" spans="1:2" x14ac:dyDescent="0.25">
      <c r="A82" s="2" t="s">
        <v>79</v>
      </c>
      <c r="B82" s="3">
        <v>674774109.06799996</v>
      </c>
    </row>
    <row r="83" spans="1:2" x14ac:dyDescent="0.25">
      <c r="A83" s="2" t="s">
        <v>80</v>
      </c>
      <c r="B83" s="3">
        <v>1176851850.0180001</v>
      </c>
    </row>
    <row r="84" spans="1:2" x14ac:dyDescent="0.25">
      <c r="A84" s="1" t="s">
        <v>81</v>
      </c>
      <c r="B84" s="3">
        <v>165799842.58000001</v>
      </c>
    </row>
    <row r="85" spans="1:2" x14ac:dyDescent="0.25">
      <c r="A85" s="2" t="s">
        <v>82</v>
      </c>
      <c r="B85" s="3">
        <v>3657956.8199999994</v>
      </c>
    </row>
    <row r="86" spans="1:2" x14ac:dyDescent="0.25">
      <c r="A86" s="2" t="s">
        <v>83</v>
      </c>
      <c r="B86" s="3">
        <v>117019413.32000002</v>
      </c>
    </row>
    <row r="87" spans="1:2" x14ac:dyDescent="0.25">
      <c r="A87" s="2" t="s">
        <v>84</v>
      </c>
      <c r="B87" s="3">
        <v>9518599.1000000015</v>
      </c>
    </row>
    <row r="88" spans="1:2" x14ac:dyDescent="0.25">
      <c r="A88" s="2" t="s">
        <v>85</v>
      </c>
      <c r="B88" s="3">
        <v>300008.44</v>
      </c>
    </row>
    <row r="89" spans="1:2" x14ac:dyDescent="0.25">
      <c r="A89" s="2" t="s">
        <v>86</v>
      </c>
      <c r="B89" s="3">
        <v>35303864.899999999</v>
      </c>
    </row>
    <row r="90" spans="1:2" x14ac:dyDescent="0.25">
      <c r="A90" s="1" t="s">
        <v>87</v>
      </c>
      <c r="B90" s="3">
        <v>107496198.03000002</v>
      </c>
    </row>
    <row r="91" spans="1:2" x14ac:dyDescent="0.25">
      <c r="A91" s="2" t="s">
        <v>88</v>
      </c>
      <c r="B91" s="3">
        <v>782000</v>
      </c>
    </row>
    <row r="92" spans="1:2" x14ac:dyDescent="0.25">
      <c r="A92" s="2" t="s">
        <v>89</v>
      </c>
      <c r="B92" s="3">
        <v>106714198.03000002</v>
      </c>
    </row>
    <row r="93" spans="1:2" x14ac:dyDescent="0.25">
      <c r="A93" s="1" t="s">
        <v>90</v>
      </c>
      <c r="B93" s="3">
        <v>45042959.620000005</v>
      </c>
    </row>
    <row r="94" spans="1:2" x14ac:dyDescent="0.25">
      <c r="A94" s="2" t="s">
        <v>91</v>
      </c>
      <c r="B94" s="3">
        <v>14102516.429999998</v>
      </c>
    </row>
    <row r="95" spans="1:2" x14ac:dyDescent="0.25">
      <c r="A95" s="2" t="s">
        <v>92</v>
      </c>
      <c r="B95" s="3">
        <v>19911322.590000004</v>
      </c>
    </row>
    <row r="96" spans="1:2" x14ac:dyDescent="0.25">
      <c r="A96" s="2" t="s">
        <v>93</v>
      </c>
      <c r="B96" s="3">
        <v>11029120.6</v>
      </c>
    </row>
    <row r="97" spans="1:2" x14ac:dyDescent="0.25">
      <c r="A97" s="1" t="s">
        <v>94</v>
      </c>
      <c r="B97" s="3">
        <v>432438169.22000003</v>
      </c>
    </row>
    <row r="98" spans="1:2" x14ac:dyDescent="0.25">
      <c r="A98" s="2" t="s">
        <v>95</v>
      </c>
      <c r="B98" s="3">
        <v>183745901.63999999</v>
      </c>
    </row>
    <row r="99" spans="1:2" x14ac:dyDescent="0.25">
      <c r="A99" s="2" t="s">
        <v>96</v>
      </c>
      <c r="B99" s="3">
        <v>52436136.910000011</v>
      </c>
    </row>
    <row r="100" spans="1:2" x14ac:dyDescent="0.25">
      <c r="A100" s="2" t="s">
        <v>97</v>
      </c>
      <c r="B100" s="3">
        <v>169162019.99000001</v>
      </c>
    </row>
    <row r="101" spans="1:2" x14ac:dyDescent="0.25">
      <c r="A101" s="2" t="s">
        <v>98</v>
      </c>
      <c r="B101" s="3">
        <v>27094110.679999996</v>
      </c>
    </row>
    <row r="102" spans="1:2" x14ac:dyDescent="0.25">
      <c r="A102" s="1" t="s">
        <v>99</v>
      </c>
      <c r="B102" s="3">
        <v>62594607.25</v>
      </c>
    </row>
    <row r="103" spans="1:2" x14ac:dyDescent="0.25">
      <c r="A103" s="2" t="s">
        <v>100</v>
      </c>
      <c r="B103" s="3">
        <v>1365350</v>
      </c>
    </row>
    <row r="104" spans="1:2" x14ac:dyDescent="0.25">
      <c r="A104" s="2" t="s">
        <v>101</v>
      </c>
      <c r="B104" s="3">
        <v>2077700</v>
      </c>
    </row>
    <row r="105" spans="1:2" x14ac:dyDescent="0.25">
      <c r="A105" s="2" t="s">
        <v>102</v>
      </c>
      <c r="B105" s="3">
        <v>55628782.25</v>
      </c>
    </row>
    <row r="106" spans="1:2" x14ac:dyDescent="0.25">
      <c r="A106" s="2" t="s">
        <v>103</v>
      </c>
      <c r="B106" s="3">
        <v>3522775</v>
      </c>
    </row>
    <row r="107" spans="1:2" x14ac:dyDescent="0.25">
      <c r="A107" s="1" t="s">
        <v>104</v>
      </c>
      <c r="B107" s="3">
        <v>45194538.18</v>
      </c>
    </row>
    <row r="108" spans="1:2" x14ac:dyDescent="0.25">
      <c r="A108" s="2" t="s">
        <v>105</v>
      </c>
      <c r="B108" s="3">
        <v>18257014.059999999</v>
      </c>
    </row>
    <row r="109" spans="1:2" x14ac:dyDescent="0.25">
      <c r="A109" s="2" t="s">
        <v>106</v>
      </c>
      <c r="B109" s="3">
        <v>26937524.120000001</v>
      </c>
    </row>
    <row r="110" spans="1:2" x14ac:dyDescent="0.25">
      <c r="A110" s="1" t="s">
        <v>107</v>
      </c>
      <c r="B110" s="3">
        <v>77365037.469999999</v>
      </c>
    </row>
    <row r="111" spans="1:2" x14ac:dyDescent="0.25">
      <c r="A111" s="2" t="s">
        <v>108</v>
      </c>
      <c r="B111" s="3">
        <v>1006530</v>
      </c>
    </row>
    <row r="112" spans="1:2" x14ac:dyDescent="0.25">
      <c r="A112" s="2" t="s">
        <v>109</v>
      </c>
      <c r="B112" s="3">
        <v>1188265</v>
      </c>
    </row>
    <row r="113" spans="1:2" x14ac:dyDescent="0.25">
      <c r="A113" s="2" t="s">
        <v>110</v>
      </c>
      <c r="B113" s="3">
        <v>75170242.469999999</v>
      </c>
    </row>
    <row r="114" spans="1:2" x14ac:dyDescent="0.25">
      <c r="A114" s="1" t="s">
        <v>111</v>
      </c>
      <c r="B114" s="3">
        <v>708236538</v>
      </c>
    </row>
    <row r="115" spans="1:2" x14ac:dyDescent="0.25">
      <c r="A115" s="2" t="s">
        <v>112</v>
      </c>
      <c r="B115" s="3">
        <v>178627253.35000002</v>
      </c>
    </row>
    <row r="116" spans="1:2" x14ac:dyDescent="0.25">
      <c r="A116" s="2" t="s">
        <v>113</v>
      </c>
      <c r="B116" s="3">
        <v>245215595.28</v>
      </c>
    </row>
    <row r="117" spans="1:2" x14ac:dyDescent="0.25">
      <c r="A117" s="2" t="s">
        <v>114</v>
      </c>
      <c r="B117" s="3">
        <v>179701802.63999999</v>
      </c>
    </row>
    <row r="118" spans="1:2" x14ac:dyDescent="0.25">
      <c r="A118" s="2" t="s">
        <v>115</v>
      </c>
      <c r="B118" s="3">
        <v>104691886.73</v>
      </c>
    </row>
    <row r="119" spans="1:2" x14ac:dyDescent="0.25">
      <c r="A119" s="1" t="s">
        <v>116</v>
      </c>
      <c r="B119" s="3">
        <v>39952351.109999999</v>
      </c>
    </row>
    <row r="120" spans="1:2" x14ac:dyDescent="0.25">
      <c r="A120" s="2" t="s">
        <v>117</v>
      </c>
      <c r="B120" s="3">
        <v>560550</v>
      </c>
    </row>
    <row r="121" spans="1:2" x14ac:dyDescent="0.25">
      <c r="A121" s="2" t="s">
        <v>118</v>
      </c>
      <c r="B121" s="3">
        <v>1623740</v>
      </c>
    </row>
    <row r="122" spans="1:2" x14ac:dyDescent="0.25">
      <c r="A122" s="2" t="s">
        <v>119</v>
      </c>
      <c r="B122" s="3">
        <v>37768061.109999999</v>
      </c>
    </row>
    <row r="123" spans="1:2" x14ac:dyDescent="0.25">
      <c r="A123" s="1" t="s">
        <v>120</v>
      </c>
      <c r="B123" s="3">
        <v>93013337.75</v>
      </c>
    </row>
    <row r="124" spans="1:2" x14ac:dyDescent="0.25">
      <c r="A124" s="2" t="s">
        <v>121</v>
      </c>
      <c r="B124" s="3">
        <v>59292606.279999994</v>
      </c>
    </row>
    <row r="125" spans="1:2" x14ac:dyDescent="0.25">
      <c r="A125" s="2" t="s">
        <v>122</v>
      </c>
      <c r="B125" s="3">
        <v>242512</v>
      </c>
    </row>
    <row r="126" spans="1:2" x14ac:dyDescent="0.25">
      <c r="A126" s="2" t="s">
        <v>123</v>
      </c>
      <c r="B126" s="3">
        <v>380000</v>
      </c>
    </row>
    <row r="127" spans="1:2" x14ac:dyDescent="0.25">
      <c r="A127" s="2" t="s">
        <v>124</v>
      </c>
      <c r="B127" s="3">
        <v>33098219.469999999</v>
      </c>
    </row>
    <row r="128" spans="1:2" x14ac:dyDescent="0.25">
      <c r="A128" s="1" t="s">
        <v>125</v>
      </c>
      <c r="B128" s="3">
        <v>69386238.24000001</v>
      </c>
    </row>
    <row r="129" spans="1:2" x14ac:dyDescent="0.25">
      <c r="A129" s="2" t="s">
        <v>126</v>
      </c>
      <c r="B129" s="3">
        <v>3314894.9299999997</v>
      </c>
    </row>
    <row r="130" spans="1:2" x14ac:dyDescent="0.25">
      <c r="A130" s="2" t="s">
        <v>127</v>
      </c>
      <c r="B130" s="3">
        <v>66071343.31000001</v>
      </c>
    </row>
    <row r="131" spans="1:2" x14ac:dyDescent="0.25">
      <c r="A131" s="1" t="s">
        <v>128</v>
      </c>
      <c r="B131" s="3">
        <v>64063120.780000001</v>
      </c>
    </row>
    <row r="132" spans="1:2" x14ac:dyDescent="0.25">
      <c r="A132" s="2" t="s">
        <v>129</v>
      </c>
      <c r="B132" s="3">
        <v>36563391.469999999</v>
      </c>
    </row>
    <row r="133" spans="1:2" x14ac:dyDescent="0.25">
      <c r="A133" s="2" t="s">
        <v>130</v>
      </c>
      <c r="B133" s="3">
        <v>313000</v>
      </c>
    </row>
    <row r="134" spans="1:2" x14ac:dyDescent="0.25">
      <c r="A134" s="2" t="s">
        <v>131</v>
      </c>
      <c r="B134" s="3">
        <v>27186729.309999999</v>
      </c>
    </row>
    <row r="135" spans="1:2" x14ac:dyDescent="0.25">
      <c r="A135" s="1" t="s">
        <v>132</v>
      </c>
      <c r="B135" s="3">
        <v>290722611.39999998</v>
      </c>
    </row>
    <row r="136" spans="1:2" x14ac:dyDescent="0.25">
      <c r="A136" s="2" t="s">
        <v>133</v>
      </c>
      <c r="B136" s="3">
        <v>4024740</v>
      </c>
    </row>
    <row r="137" spans="1:2" x14ac:dyDescent="0.25">
      <c r="A137" s="2" t="s">
        <v>134</v>
      </c>
      <c r="B137" s="3">
        <v>4044350</v>
      </c>
    </row>
    <row r="138" spans="1:2" x14ac:dyDescent="0.25">
      <c r="A138" s="2" t="s">
        <v>135</v>
      </c>
      <c r="B138" s="3">
        <v>1345000</v>
      </c>
    </row>
    <row r="139" spans="1:2" x14ac:dyDescent="0.25">
      <c r="A139" s="2" t="s">
        <v>136</v>
      </c>
      <c r="B139" s="3">
        <v>269049504.39999998</v>
      </c>
    </row>
    <row r="140" spans="1:2" x14ac:dyDescent="0.25">
      <c r="A140" s="2" t="s">
        <v>137</v>
      </c>
      <c r="B140" s="3">
        <v>12259017</v>
      </c>
    </row>
    <row r="141" spans="1:2" x14ac:dyDescent="0.25">
      <c r="A141" s="1" t="s">
        <v>138</v>
      </c>
      <c r="B141" s="3">
        <v>219057042.79000002</v>
      </c>
    </row>
    <row r="142" spans="1:2" x14ac:dyDescent="0.25">
      <c r="A142" s="2" t="s">
        <v>139</v>
      </c>
      <c r="B142" s="3">
        <v>43902037.82</v>
      </c>
    </row>
    <row r="143" spans="1:2" x14ac:dyDescent="0.25">
      <c r="A143" s="2" t="s">
        <v>140</v>
      </c>
      <c r="B143" s="3">
        <v>30096005.789999999</v>
      </c>
    </row>
    <row r="144" spans="1:2" x14ac:dyDescent="0.25">
      <c r="A144" s="2" t="s">
        <v>141</v>
      </c>
      <c r="B144" s="3">
        <v>114327165.29000001</v>
      </c>
    </row>
    <row r="145" spans="1:2" x14ac:dyDescent="0.25">
      <c r="A145" s="2" t="s">
        <v>142</v>
      </c>
      <c r="B145" s="3">
        <v>30731833.890000001</v>
      </c>
    </row>
    <row r="146" spans="1:2" x14ac:dyDescent="0.25">
      <c r="A146" s="1" t="s">
        <v>143</v>
      </c>
      <c r="B146" s="3">
        <v>2501095771.3000002</v>
      </c>
    </row>
    <row r="147" spans="1:2" x14ac:dyDescent="0.25">
      <c r="A147" s="2" t="s">
        <v>144</v>
      </c>
      <c r="B147" s="3">
        <v>14310190.979999997</v>
      </c>
    </row>
    <row r="148" spans="1:2" x14ac:dyDescent="0.25">
      <c r="A148" s="2" t="s">
        <v>145</v>
      </c>
      <c r="B148" s="3">
        <v>2300773275.1200004</v>
      </c>
    </row>
    <row r="149" spans="1:2" x14ac:dyDescent="0.25">
      <c r="A149" s="2" t="s">
        <v>146</v>
      </c>
      <c r="B149" s="3">
        <v>7660640.5599999996</v>
      </c>
    </row>
    <row r="150" spans="1:2" x14ac:dyDescent="0.25">
      <c r="A150" s="2" t="s">
        <v>147</v>
      </c>
      <c r="B150" s="3">
        <v>178351664.63999999</v>
      </c>
    </row>
    <row r="151" spans="1:2" x14ac:dyDescent="0.25">
      <c r="A151" s="1" t="s">
        <v>148</v>
      </c>
      <c r="B151" s="3">
        <v>684886565.56000018</v>
      </c>
    </row>
    <row r="152" spans="1:2" x14ac:dyDescent="0.25">
      <c r="A152" s="2" t="s">
        <v>149</v>
      </c>
      <c r="B152" s="3">
        <v>31157964</v>
      </c>
    </row>
    <row r="153" spans="1:2" x14ac:dyDescent="0.25">
      <c r="A153" s="2" t="s">
        <v>150</v>
      </c>
      <c r="B153" s="3">
        <v>365000</v>
      </c>
    </row>
    <row r="154" spans="1:2" x14ac:dyDescent="0.25">
      <c r="A154" s="2" t="s">
        <v>151</v>
      </c>
      <c r="B154" s="3">
        <v>625363601.56000018</v>
      </c>
    </row>
    <row r="155" spans="1:2" x14ac:dyDescent="0.25">
      <c r="A155" s="2" t="s">
        <v>152</v>
      </c>
      <c r="B155" s="3">
        <v>28000000</v>
      </c>
    </row>
    <row r="156" spans="1:2" x14ac:dyDescent="0.25">
      <c r="A156" s="1" t="s">
        <v>153</v>
      </c>
      <c r="B156" s="3">
        <v>213032859.074</v>
      </c>
    </row>
    <row r="157" spans="1:2" x14ac:dyDescent="0.25">
      <c r="A157" s="2" t="s">
        <v>154</v>
      </c>
      <c r="B157" s="3">
        <v>70893437.478</v>
      </c>
    </row>
    <row r="158" spans="1:2" x14ac:dyDescent="0.25">
      <c r="A158" s="2" t="s">
        <v>155</v>
      </c>
      <c r="B158" s="3">
        <v>142139421.59599999</v>
      </c>
    </row>
    <row r="159" spans="1:2" x14ac:dyDescent="0.25">
      <c r="A159" s="1" t="s">
        <v>156</v>
      </c>
      <c r="B159" s="3">
        <v>286761288.69999999</v>
      </c>
    </row>
    <row r="160" spans="1:2" x14ac:dyDescent="0.25">
      <c r="A160" s="2" t="s">
        <v>157</v>
      </c>
      <c r="B160" s="3">
        <v>23861582.549999993</v>
      </c>
    </row>
    <row r="161" spans="1:2" x14ac:dyDescent="0.25">
      <c r="A161" s="2" t="s">
        <v>158</v>
      </c>
      <c r="B161" s="3">
        <v>21308246.449999992</v>
      </c>
    </row>
    <row r="162" spans="1:2" x14ac:dyDescent="0.25">
      <c r="A162" s="2" t="s">
        <v>159</v>
      </c>
      <c r="B162" s="3">
        <v>54236132.059999995</v>
      </c>
    </row>
    <row r="163" spans="1:2" x14ac:dyDescent="0.25">
      <c r="A163" s="2" t="s">
        <v>160</v>
      </c>
      <c r="B163" s="3">
        <v>63000</v>
      </c>
    </row>
    <row r="164" spans="1:2" x14ac:dyDescent="0.25">
      <c r="A164" s="2" t="s">
        <v>161</v>
      </c>
      <c r="B164" s="3">
        <v>70461984.170000002</v>
      </c>
    </row>
    <row r="165" spans="1:2" x14ac:dyDescent="0.25">
      <c r="A165" s="2" t="s">
        <v>162</v>
      </c>
      <c r="B165" s="3">
        <v>82087514.570000023</v>
      </c>
    </row>
    <row r="166" spans="1:2" x14ac:dyDescent="0.25">
      <c r="A166" s="2" t="s">
        <v>163</v>
      </c>
      <c r="B166" s="3">
        <v>34742828.900000006</v>
      </c>
    </row>
    <row r="167" spans="1:2" x14ac:dyDescent="0.25">
      <c r="A167" s="1" t="s">
        <v>164</v>
      </c>
      <c r="B167" s="3">
        <v>8759412.2100000009</v>
      </c>
    </row>
    <row r="168" spans="1:2" x14ac:dyDescent="0.25">
      <c r="A168" s="2" t="s">
        <v>165</v>
      </c>
      <c r="B168" s="3">
        <v>21000</v>
      </c>
    </row>
    <row r="169" spans="1:2" x14ac:dyDescent="0.25">
      <c r="A169" s="2" t="s">
        <v>166</v>
      </c>
      <c r="B169" s="3">
        <v>59000</v>
      </c>
    </row>
    <row r="170" spans="1:2" x14ac:dyDescent="0.25">
      <c r="A170" s="2" t="s">
        <v>167</v>
      </c>
      <c r="B170" s="3">
        <v>8679412.2100000009</v>
      </c>
    </row>
    <row r="171" spans="1:2" x14ac:dyDescent="0.25">
      <c r="A171" s="1" t="s">
        <v>168</v>
      </c>
      <c r="B171" s="3">
        <v>0</v>
      </c>
    </row>
    <row r="172" spans="1:2" x14ac:dyDescent="0.25">
      <c r="A172" s="2" t="s">
        <v>168</v>
      </c>
      <c r="B172" s="3">
        <v>0</v>
      </c>
    </row>
    <row r="173" spans="1:2" x14ac:dyDescent="0.25">
      <c r="A173" s="4" t="s">
        <v>169</v>
      </c>
      <c r="B173" s="5">
        <v>12491139903.440001</v>
      </c>
    </row>
  </sheetData>
  <mergeCells count="2">
    <mergeCell ref="A2:B2"/>
    <mergeCell ref="A1:B1"/>
  </mergeCells>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47"/>
  <sheetViews>
    <sheetView tabSelected="1" workbookViewId="0">
      <selection activeCell="K35" sqref="K35"/>
    </sheetView>
  </sheetViews>
  <sheetFormatPr baseColWidth="10" defaultRowHeight="15" x14ac:dyDescent="0.25"/>
  <cols>
    <col min="1" max="1" width="44.140625" bestFit="1" customWidth="1"/>
    <col min="2" max="2" width="54.7109375" bestFit="1" customWidth="1"/>
    <col min="3" max="3" width="31.140625" customWidth="1"/>
  </cols>
  <sheetData>
    <row r="1" spans="1:3" ht="16.5" thickBot="1" x14ac:dyDescent="0.3">
      <c r="A1" s="111" t="s">
        <v>171</v>
      </c>
      <c r="B1" s="94"/>
      <c r="C1" s="112"/>
    </row>
    <row r="2" spans="1:3" ht="16.5" thickBot="1" x14ac:dyDescent="0.3">
      <c r="A2" s="113" t="s">
        <v>1353</v>
      </c>
      <c r="B2" s="113"/>
      <c r="C2" s="113"/>
    </row>
    <row r="3" spans="1:3" ht="15.75" thickBot="1" x14ac:dyDescent="0.3">
      <c r="A3" s="77" t="s">
        <v>1385</v>
      </c>
      <c r="B3" s="78" t="s">
        <v>1384</v>
      </c>
      <c r="C3" s="79" t="s">
        <v>1383</v>
      </c>
    </row>
    <row r="4" spans="1:3" ht="15.75" thickBot="1" x14ac:dyDescent="0.3">
      <c r="A4" s="104" t="s">
        <v>1382</v>
      </c>
      <c r="B4" s="71"/>
      <c r="C4" s="80">
        <f>SUM(C5:C9)</f>
        <v>794996797.69999993</v>
      </c>
    </row>
    <row r="5" spans="1:3" ht="15.75" thickBot="1" x14ac:dyDescent="0.3">
      <c r="A5" s="105"/>
      <c r="B5" s="81" t="s">
        <v>1381</v>
      </c>
      <c r="C5" s="3">
        <v>255535038.30999997</v>
      </c>
    </row>
    <row r="6" spans="1:3" ht="15.75" thickBot="1" x14ac:dyDescent="0.3">
      <c r="A6" s="105"/>
      <c r="B6" s="82" t="s">
        <v>1380</v>
      </c>
      <c r="C6" s="3">
        <v>105775574.51999998</v>
      </c>
    </row>
    <row r="7" spans="1:3" ht="15.75" thickBot="1" x14ac:dyDescent="0.3">
      <c r="A7" s="105"/>
      <c r="B7" s="82" t="s">
        <v>1379</v>
      </c>
      <c r="C7" s="3">
        <v>48829299.5</v>
      </c>
    </row>
    <row r="8" spans="1:3" ht="15.75" thickBot="1" x14ac:dyDescent="0.3">
      <c r="A8" s="105"/>
      <c r="B8" s="82" t="s">
        <v>1386</v>
      </c>
      <c r="C8" s="3">
        <v>165799842.58000001</v>
      </c>
    </row>
    <row r="9" spans="1:3" ht="15.75" thickBot="1" x14ac:dyDescent="0.3">
      <c r="A9" s="106"/>
      <c r="B9" s="82" t="s">
        <v>1378</v>
      </c>
      <c r="C9" s="3">
        <v>219057042.78999996</v>
      </c>
    </row>
    <row r="10" spans="1:3" ht="15.75" thickBot="1" x14ac:dyDescent="0.3">
      <c r="A10" s="74"/>
      <c r="B10" s="73"/>
      <c r="C10" s="76"/>
    </row>
    <row r="11" spans="1:3" ht="15.75" thickBot="1" x14ac:dyDescent="0.3">
      <c r="A11" s="104" t="s">
        <v>1377</v>
      </c>
      <c r="B11" s="71"/>
      <c r="C11" s="80">
        <f>SUM(C12:C15)</f>
        <v>1275045144.0700002</v>
      </c>
    </row>
    <row r="12" spans="1:3" ht="15.75" thickBot="1" x14ac:dyDescent="0.3">
      <c r="A12" s="105"/>
      <c r="B12" s="81" t="s">
        <v>1376</v>
      </c>
      <c r="C12" s="3">
        <v>70988464.770000011</v>
      </c>
    </row>
    <row r="13" spans="1:3" ht="15.75" thickBot="1" x14ac:dyDescent="0.3">
      <c r="A13" s="105"/>
      <c r="B13" s="82" t="s">
        <v>1375</v>
      </c>
      <c r="C13" s="3">
        <v>479217762.63</v>
      </c>
    </row>
    <row r="14" spans="1:3" ht="15.75" thickBot="1" x14ac:dyDescent="0.3">
      <c r="A14" s="105"/>
      <c r="B14" s="82" t="s">
        <v>1374</v>
      </c>
      <c r="C14" s="3">
        <v>39952351.109999999</v>
      </c>
    </row>
    <row r="15" spans="1:3" ht="15.75" thickBot="1" x14ac:dyDescent="0.3">
      <c r="A15" s="106"/>
      <c r="B15" s="82" t="s">
        <v>1373</v>
      </c>
      <c r="C15" s="3">
        <v>684886565.56000018</v>
      </c>
    </row>
    <row r="16" spans="1:3" ht="15.75" thickBot="1" x14ac:dyDescent="0.3">
      <c r="A16" s="74"/>
      <c r="B16" s="73"/>
      <c r="C16" s="75"/>
    </row>
    <row r="17" spans="1:3" ht="15.75" thickBot="1" x14ac:dyDescent="0.3">
      <c r="A17" s="104" t="s">
        <v>1372</v>
      </c>
      <c r="B17" s="71"/>
      <c r="C17" s="83">
        <f>SUM(C18:C21)</f>
        <v>2836861342.3200002</v>
      </c>
    </row>
    <row r="18" spans="1:3" ht="15.75" thickBot="1" x14ac:dyDescent="0.3">
      <c r="A18" s="105"/>
      <c r="B18" s="81" t="s">
        <v>1387</v>
      </c>
      <c r="C18" s="3">
        <v>45042959.620000027</v>
      </c>
    </row>
    <row r="19" spans="1:3" ht="15.75" thickBot="1" x14ac:dyDescent="0.3">
      <c r="A19" s="105"/>
      <c r="B19" s="82" t="s">
        <v>1371</v>
      </c>
      <c r="C19" s="3">
        <v>290722611.39999998</v>
      </c>
    </row>
    <row r="20" spans="1:3" ht="15.75" thickBot="1" x14ac:dyDescent="0.3">
      <c r="A20" s="114"/>
      <c r="B20" s="82" t="s">
        <v>1370</v>
      </c>
      <c r="C20" s="3">
        <v>2501095771.3000002</v>
      </c>
    </row>
    <row r="21" spans="1:3" ht="15.75" thickBot="1" x14ac:dyDescent="0.3">
      <c r="A21" s="106"/>
      <c r="B21" s="84"/>
      <c r="C21" s="70"/>
    </row>
    <row r="22" spans="1:3" ht="15.75" thickBot="1" x14ac:dyDescent="0.3">
      <c r="A22" s="74"/>
      <c r="B22" s="73"/>
      <c r="C22" s="72"/>
    </row>
    <row r="23" spans="1:3" x14ac:dyDescent="0.25">
      <c r="A23" s="115" t="s">
        <v>1369</v>
      </c>
      <c r="B23" s="71"/>
      <c r="C23" s="80">
        <f>SUM(C24:C25)</f>
        <v>3031379449.75</v>
      </c>
    </row>
    <row r="24" spans="1:3" x14ac:dyDescent="0.25">
      <c r="A24" s="116"/>
      <c r="B24" s="84" t="s">
        <v>1368</v>
      </c>
      <c r="C24" s="3">
        <v>2818346590.6760001</v>
      </c>
    </row>
    <row r="25" spans="1:3" x14ac:dyDescent="0.25">
      <c r="A25" s="116"/>
      <c r="B25" s="84" t="s">
        <v>1367</v>
      </c>
      <c r="C25" s="3">
        <v>213032859.074</v>
      </c>
    </row>
    <row r="26" spans="1:3" ht="15.75" thickBot="1" x14ac:dyDescent="0.3">
      <c r="A26" s="117"/>
      <c r="B26" s="73"/>
      <c r="C26" s="72"/>
    </row>
    <row r="27" spans="1:3" x14ac:dyDescent="0.25">
      <c r="A27" s="104" t="s">
        <v>1366</v>
      </c>
      <c r="B27" s="71"/>
      <c r="C27" s="80">
        <f>SUM(C28:C32)</f>
        <v>998467012.08999968</v>
      </c>
    </row>
    <row r="28" spans="1:3" x14ac:dyDescent="0.25">
      <c r="A28" s="105"/>
      <c r="B28" s="84" t="s">
        <v>1359</v>
      </c>
      <c r="C28" s="3">
        <v>57257491.620000005</v>
      </c>
    </row>
    <row r="29" spans="1:3" x14ac:dyDescent="0.25">
      <c r="A29" s="105"/>
      <c r="B29" s="84" t="s">
        <v>1365</v>
      </c>
      <c r="C29" s="3">
        <v>62594607.25</v>
      </c>
    </row>
    <row r="30" spans="1:3" x14ac:dyDescent="0.25">
      <c r="A30" s="105"/>
      <c r="B30" s="84" t="s">
        <v>1364</v>
      </c>
      <c r="C30" s="3">
        <v>77365037.469999999</v>
      </c>
    </row>
    <row r="31" spans="1:3" ht="15.75" thickBot="1" x14ac:dyDescent="0.3">
      <c r="A31" s="106"/>
      <c r="B31" s="84" t="s">
        <v>1363</v>
      </c>
      <c r="C31" s="3">
        <v>708236537.99999964</v>
      </c>
    </row>
    <row r="32" spans="1:3" ht="25.5" thickBot="1" x14ac:dyDescent="0.3">
      <c r="A32" s="74"/>
      <c r="B32" s="73" t="s">
        <v>1388</v>
      </c>
      <c r="C32" s="3">
        <v>93013337.75</v>
      </c>
    </row>
    <row r="33" spans="1:8" x14ac:dyDescent="0.25">
      <c r="A33" s="107" t="s">
        <v>1362</v>
      </c>
      <c r="B33" s="71"/>
      <c r="C33" s="80">
        <f>SUM(C34:C46)</f>
        <v>3554390157.5099998</v>
      </c>
    </row>
    <row r="34" spans="1:8" ht="24.75" x14ac:dyDescent="0.25">
      <c r="A34" s="108"/>
      <c r="B34" s="84" t="s">
        <v>1361</v>
      </c>
      <c r="C34" s="3">
        <v>845868440.37000012</v>
      </c>
    </row>
    <row r="35" spans="1:8" x14ac:dyDescent="0.25">
      <c r="A35" s="108"/>
      <c r="B35" s="84" t="s">
        <v>1360</v>
      </c>
      <c r="C35" s="3">
        <v>41211621.709999993</v>
      </c>
    </row>
    <row r="36" spans="1:8" ht="24.75" x14ac:dyDescent="0.25">
      <c r="A36" s="108"/>
      <c r="B36" s="84" t="s">
        <v>1389</v>
      </c>
      <c r="C36" s="3">
        <v>96543616.480000004</v>
      </c>
    </row>
    <row r="37" spans="1:8" x14ac:dyDescent="0.25">
      <c r="A37" s="108"/>
      <c r="B37" s="84" t="s">
        <v>1358</v>
      </c>
      <c r="C37" s="3">
        <v>767909154.62000024</v>
      </c>
    </row>
    <row r="38" spans="1:8" ht="24.75" x14ac:dyDescent="0.25">
      <c r="A38" s="108"/>
      <c r="B38" s="84" t="s">
        <v>1390</v>
      </c>
      <c r="C38" s="3">
        <v>82966758.329999998</v>
      </c>
    </row>
    <row r="39" spans="1:8" ht="24.75" x14ac:dyDescent="0.25">
      <c r="A39" s="108"/>
      <c r="B39" s="84" t="s">
        <v>1391</v>
      </c>
      <c r="C39" s="3">
        <v>705791600.63999999</v>
      </c>
      <c r="H39" t="s">
        <v>1392</v>
      </c>
    </row>
    <row r="40" spans="1:8" x14ac:dyDescent="0.25">
      <c r="A40" s="108"/>
      <c r="B40" s="84" t="s">
        <v>1393</v>
      </c>
      <c r="C40" s="3">
        <v>107496198.03000002</v>
      </c>
    </row>
    <row r="41" spans="1:8" x14ac:dyDescent="0.25">
      <c r="A41" s="108"/>
      <c r="B41" s="84" t="s">
        <v>1357</v>
      </c>
      <c r="C41" s="3">
        <v>432438169.21999991</v>
      </c>
    </row>
    <row r="42" spans="1:8" ht="24.75" x14ac:dyDescent="0.25">
      <c r="A42" s="108"/>
      <c r="B42" s="84" t="s">
        <v>1356</v>
      </c>
      <c r="C42" s="3">
        <v>45194538.18</v>
      </c>
    </row>
    <row r="43" spans="1:8" x14ac:dyDescent="0.25">
      <c r="A43" s="108"/>
      <c r="B43" s="84" t="s">
        <v>1394</v>
      </c>
      <c r="C43" s="3">
        <v>69386238.24000001</v>
      </c>
    </row>
    <row r="44" spans="1:8" ht="24.75" x14ac:dyDescent="0.25">
      <c r="A44" s="108"/>
      <c r="B44" s="84" t="s">
        <v>1395</v>
      </c>
      <c r="C44" s="3">
        <v>64063120.780000001</v>
      </c>
    </row>
    <row r="45" spans="1:8" x14ac:dyDescent="0.25">
      <c r="A45" s="108"/>
      <c r="B45" s="84" t="s">
        <v>1355</v>
      </c>
      <c r="C45" s="3">
        <v>286761288.69999993</v>
      </c>
    </row>
    <row r="46" spans="1:8" ht="15.75" thickBot="1" x14ac:dyDescent="0.3">
      <c r="A46" s="108"/>
      <c r="B46" s="84" t="s">
        <v>1396</v>
      </c>
      <c r="C46" s="3">
        <v>8759412.2100000009</v>
      </c>
    </row>
    <row r="47" spans="1:8" ht="15.75" thickBot="1" x14ac:dyDescent="0.3">
      <c r="A47" s="109" t="s">
        <v>1354</v>
      </c>
      <c r="B47" s="110"/>
      <c r="C47" s="85">
        <f>C33+C27+C23+C17+C11+C4</f>
        <v>12491139903.440001</v>
      </c>
    </row>
  </sheetData>
  <mergeCells count="9">
    <mergeCell ref="A27:A31"/>
    <mergeCell ref="A33:A46"/>
    <mergeCell ref="A47:B47"/>
    <mergeCell ref="A1:C1"/>
    <mergeCell ref="A2:C2"/>
    <mergeCell ref="A4:A9"/>
    <mergeCell ref="A11:A15"/>
    <mergeCell ref="A17:A21"/>
    <mergeCell ref="A23:A26"/>
  </mergeCells>
  <pageMargins left="0.31496062992125984" right="0.31496062992125984" top="0.74803149606299213" bottom="0.74803149606299213" header="0.31496062992125984" footer="0.31496062992125984"/>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U2311"/>
  <sheetViews>
    <sheetView topLeftCell="A127" zoomScaleNormal="100" workbookViewId="0">
      <selection activeCell="X14" sqref="X14"/>
    </sheetView>
  </sheetViews>
  <sheetFormatPr baseColWidth="10" defaultRowHeight="15.75" x14ac:dyDescent="0.25"/>
  <cols>
    <col min="1" max="2" width="11.42578125" style="54"/>
    <col min="3" max="3" width="5.7109375" style="54" customWidth="1"/>
    <col min="4" max="4" width="6.42578125" style="54" bestFit="1" customWidth="1"/>
    <col min="5" max="5" width="5.28515625" style="55" customWidth="1"/>
    <col min="6" max="6" width="11.7109375" style="54" bestFit="1" customWidth="1"/>
    <col min="7" max="7" width="12.5703125" style="54" bestFit="1" customWidth="1"/>
    <col min="8" max="8" width="11.7109375" style="54" bestFit="1" customWidth="1"/>
    <col min="9" max="9" width="10.85546875" style="54" bestFit="1" customWidth="1"/>
    <col min="10" max="12" width="11.7109375" style="54" bestFit="1" customWidth="1"/>
    <col min="13" max="13" width="10.85546875" style="54" bestFit="1" customWidth="1"/>
    <col min="14" max="15" width="11.7109375" style="54" bestFit="1" customWidth="1"/>
    <col min="16" max="16" width="13.5703125" style="54" bestFit="1" customWidth="1"/>
    <col min="17" max="19" width="11.7109375" style="54" bestFit="1" customWidth="1"/>
    <col min="20" max="20" width="12.85546875" style="54" bestFit="1" customWidth="1"/>
    <col min="21" max="21" width="18" style="54" customWidth="1"/>
    <col min="22" max="16384" width="11.42578125" style="54"/>
  </cols>
  <sheetData>
    <row r="3" spans="1:21" x14ac:dyDescent="0.25">
      <c r="A3" s="53" t="s">
        <v>763</v>
      </c>
    </row>
    <row r="6" spans="1:21" ht="16.5" thickBot="1" x14ac:dyDescent="0.3">
      <c r="A6" s="96"/>
      <c r="B6" s="96"/>
      <c r="C6" s="96"/>
      <c r="D6" s="96"/>
      <c r="E6" s="97"/>
      <c r="F6" s="98" t="s">
        <v>764</v>
      </c>
      <c r="G6" s="99"/>
      <c r="H6" s="99"/>
      <c r="I6" s="99"/>
      <c r="J6" s="99"/>
      <c r="K6" s="99"/>
      <c r="L6" s="99"/>
      <c r="M6" s="99"/>
      <c r="N6" s="99"/>
      <c r="O6" s="99"/>
      <c r="P6" s="100"/>
      <c r="Q6" s="98" t="s">
        <v>765</v>
      </c>
      <c r="R6" s="99"/>
      <c r="S6" s="99"/>
      <c r="T6" s="100"/>
      <c r="U6" s="101" t="s">
        <v>766</v>
      </c>
    </row>
    <row r="7" spans="1:21" s="60" customFormat="1" ht="145.5" customHeight="1" x14ac:dyDescent="0.25">
      <c r="A7" s="56" t="s">
        <v>767</v>
      </c>
      <c r="B7" s="56" t="s">
        <v>768</v>
      </c>
      <c r="C7" s="56" t="s">
        <v>769</v>
      </c>
      <c r="D7" s="56" t="s">
        <v>770</v>
      </c>
      <c r="E7" s="56" t="s">
        <v>771</v>
      </c>
      <c r="F7" s="102" t="s">
        <v>772</v>
      </c>
      <c r="G7" s="103"/>
      <c r="H7" s="57" t="s">
        <v>773</v>
      </c>
      <c r="I7" s="57" t="s">
        <v>774</v>
      </c>
      <c r="J7" s="57" t="s">
        <v>775</v>
      </c>
      <c r="K7" s="57" t="s">
        <v>776</v>
      </c>
      <c r="L7" s="57" t="s">
        <v>777</v>
      </c>
      <c r="M7" s="57" t="s">
        <v>778</v>
      </c>
      <c r="N7" s="57" t="s">
        <v>779</v>
      </c>
      <c r="O7" s="57" t="s">
        <v>780</v>
      </c>
      <c r="P7" s="58" t="s">
        <v>781</v>
      </c>
      <c r="Q7" s="57" t="s">
        <v>782</v>
      </c>
      <c r="R7" s="57" t="s">
        <v>783</v>
      </c>
      <c r="S7" s="57" t="s">
        <v>784</v>
      </c>
      <c r="T7" s="59" t="s">
        <v>785</v>
      </c>
      <c r="U7" s="101"/>
    </row>
    <row r="8" spans="1:21" ht="23.25" x14ac:dyDescent="0.25">
      <c r="A8" s="61" t="s">
        <v>786</v>
      </c>
      <c r="B8" s="61" t="s">
        <v>787</v>
      </c>
      <c r="C8" s="62">
        <v>113</v>
      </c>
      <c r="D8" s="62">
        <v>15</v>
      </c>
      <c r="E8" s="63">
        <v>1</v>
      </c>
      <c r="F8" s="64">
        <v>19453</v>
      </c>
      <c r="G8" s="64">
        <v>233436</v>
      </c>
      <c r="H8" s="65">
        <v>8588.0159999999996</v>
      </c>
      <c r="I8" s="65">
        <v>3358.833333333333</v>
      </c>
      <c r="J8" s="65">
        <v>33588.333333333336</v>
      </c>
      <c r="K8" s="66">
        <v>27811.14</v>
      </c>
      <c r="L8" s="65">
        <v>7255.08</v>
      </c>
      <c r="M8" s="65">
        <v>4836.72</v>
      </c>
      <c r="N8" s="65">
        <v>14510.16</v>
      </c>
      <c r="O8" s="65">
        <v>17412.191999999999</v>
      </c>
      <c r="P8" s="67">
        <v>359196.47466666665</v>
      </c>
      <c r="Q8" s="65">
        <v>0</v>
      </c>
      <c r="R8" s="65">
        <v>10076.5</v>
      </c>
      <c r="S8" s="65">
        <v>20040</v>
      </c>
      <c r="T8" s="68">
        <v>30116.5</v>
      </c>
      <c r="U8" s="68">
        <v>389312.97466666665</v>
      </c>
    </row>
    <row r="9" spans="1:21" ht="34.5" x14ac:dyDescent="0.25">
      <c r="A9" s="61" t="s">
        <v>788</v>
      </c>
      <c r="B9" s="61" t="s">
        <v>787</v>
      </c>
      <c r="C9" s="62">
        <v>113</v>
      </c>
      <c r="D9" s="62">
        <v>15</v>
      </c>
      <c r="E9" s="63">
        <v>3</v>
      </c>
      <c r="F9" s="64">
        <v>51195.380000000005</v>
      </c>
      <c r="G9" s="64">
        <v>614344.56000000006</v>
      </c>
      <c r="H9" s="65">
        <v>42940.08</v>
      </c>
      <c r="I9" s="65">
        <v>8882.5633333333335</v>
      </c>
      <c r="J9" s="65">
        <v>88825.633333333331</v>
      </c>
      <c r="K9" s="66">
        <v>73547.624400000001</v>
      </c>
      <c r="L9" s="65">
        <v>19186.336800000001</v>
      </c>
      <c r="M9" s="65">
        <v>12790.891200000002</v>
      </c>
      <c r="N9" s="65">
        <v>38372.673600000002</v>
      </c>
      <c r="O9" s="65">
        <v>46047.208319999998</v>
      </c>
      <c r="P9" s="67">
        <v>970137.5709866666</v>
      </c>
      <c r="Q9" s="65">
        <v>0</v>
      </c>
      <c r="R9" s="65">
        <v>26647.69</v>
      </c>
      <c r="S9" s="65">
        <v>60120</v>
      </c>
      <c r="T9" s="68">
        <v>86767.69</v>
      </c>
      <c r="U9" s="68">
        <v>1056905.2609866667</v>
      </c>
    </row>
    <row r="10" spans="1:21" ht="34.5" x14ac:dyDescent="0.25">
      <c r="A10" s="61" t="s">
        <v>789</v>
      </c>
      <c r="B10" s="61" t="s">
        <v>787</v>
      </c>
      <c r="C10" s="62">
        <v>113</v>
      </c>
      <c r="D10" s="62">
        <v>15</v>
      </c>
      <c r="E10" s="63">
        <v>2</v>
      </c>
      <c r="F10" s="64">
        <v>32832.22</v>
      </c>
      <c r="G10" s="64">
        <v>393986.64</v>
      </c>
      <c r="H10" s="65">
        <v>17176.031999999999</v>
      </c>
      <c r="I10" s="65">
        <v>5705.3700000000008</v>
      </c>
      <c r="J10" s="65">
        <v>57053.7</v>
      </c>
      <c r="K10" s="66">
        <v>47240.463600000003</v>
      </c>
      <c r="L10" s="65">
        <v>12323.599200000001</v>
      </c>
      <c r="M10" s="65">
        <v>8215.7327999999998</v>
      </c>
      <c r="N10" s="65">
        <v>24647.198400000001</v>
      </c>
      <c r="O10" s="65">
        <v>29576.638079999997</v>
      </c>
      <c r="P10" s="67">
        <v>612725.37407999998</v>
      </c>
      <c r="Q10" s="65">
        <v>0</v>
      </c>
      <c r="R10" s="65">
        <v>17116.11</v>
      </c>
      <c r="S10" s="65">
        <v>40080</v>
      </c>
      <c r="T10" s="68">
        <v>57196.11</v>
      </c>
      <c r="U10" s="68">
        <v>669921.48407999997</v>
      </c>
    </row>
    <row r="11" spans="1:21" ht="23.25" x14ac:dyDescent="0.25">
      <c r="A11" s="61" t="s">
        <v>790</v>
      </c>
      <c r="B11" s="61" t="s">
        <v>787</v>
      </c>
      <c r="C11" s="62">
        <v>113</v>
      </c>
      <c r="D11" s="62">
        <v>15</v>
      </c>
      <c r="E11" s="63">
        <v>2</v>
      </c>
      <c r="F11" s="64">
        <v>23602.58</v>
      </c>
      <c r="G11" s="64">
        <v>283230.96000000002</v>
      </c>
      <c r="H11" s="65">
        <v>0</v>
      </c>
      <c r="I11" s="65">
        <v>2611.666666666667</v>
      </c>
      <c r="J11" s="65">
        <v>26116.666666666668</v>
      </c>
      <c r="K11" s="66">
        <v>21624.600000000002</v>
      </c>
      <c r="L11" s="65">
        <v>5641.2</v>
      </c>
      <c r="M11" s="65">
        <v>3760.8</v>
      </c>
      <c r="N11" s="65">
        <v>11282.4</v>
      </c>
      <c r="O11" s="65">
        <v>13538.88</v>
      </c>
      <c r="P11" s="67">
        <v>272616.21333333332</v>
      </c>
      <c r="Q11" s="65">
        <v>0</v>
      </c>
      <c r="R11" s="65">
        <v>7835</v>
      </c>
      <c r="S11" s="65">
        <v>20040</v>
      </c>
      <c r="T11" s="68">
        <v>27875</v>
      </c>
      <c r="U11" s="68">
        <v>300491.21333333332</v>
      </c>
    </row>
    <row r="12" spans="1:21" ht="23.25" x14ac:dyDescent="0.25">
      <c r="A12" s="61" t="s">
        <v>791</v>
      </c>
      <c r="B12" s="61" t="s">
        <v>787</v>
      </c>
      <c r="C12" s="62">
        <v>113</v>
      </c>
      <c r="D12" s="62">
        <v>15</v>
      </c>
      <c r="E12" s="63">
        <v>1</v>
      </c>
      <c r="F12" s="64">
        <v>15487.88</v>
      </c>
      <c r="G12" s="64">
        <v>185854.56</v>
      </c>
      <c r="H12" s="65">
        <v>0</v>
      </c>
      <c r="I12" s="65">
        <v>2697.98</v>
      </c>
      <c r="J12" s="65">
        <v>26979.8</v>
      </c>
      <c r="K12" s="66">
        <v>22339.274400000002</v>
      </c>
      <c r="L12" s="65">
        <v>5827.6367999999993</v>
      </c>
      <c r="M12" s="65">
        <v>3885.0911999999998</v>
      </c>
      <c r="N12" s="65">
        <v>11655.273599999999</v>
      </c>
      <c r="O12" s="65">
        <v>13986.328319999999</v>
      </c>
      <c r="P12" s="67">
        <v>281625.94431999995</v>
      </c>
      <c r="Q12" s="65">
        <v>0</v>
      </c>
      <c r="R12" s="65">
        <v>8093.94</v>
      </c>
      <c r="S12" s="65">
        <v>20040</v>
      </c>
      <c r="T12" s="68">
        <v>28133.94</v>
      </c>
      <c r="U12" s="68">
        <v>309759.88431999995</v>
      </c>
    </row>
    <row r="13" spans="1:21" ht="23.25" x14ac:dyDescent="0.25">
      <c r="A13" s="61" t="s">
        <v>792</v>
      </c>
      <c r="B13" s="61" t="s">
        <v>787</v>
      </c>
      <c r="C13" s="62">
        <v>113</v>
      </c>
      <c r="D13" s="62">
        <v>15</v>
      </c>
      <c r="E13" s="63">
        <v>3</v>
      </c>
      <c r="F13" s="64">
        <v>46895.15</v>
      </c>
      <c r="G13" s="64">
        <v>562741.80000000005</v>
      </c>
      <c r="H13" s="65">
        <v>25764.047999999999</v>
      </c>
      <c r="I13" s="65">
        <v>5503.4416666666657</v>
      </c>
      <c r="J13" s="65">
        <v>55034.416666666664</v>
      </c>
      <c r="K13" s="66">
        <v>45568.497000000003</v>
      </c>
      <c r="L13" s="65">
        <v>11887.433999999999</v>
      </c>
      <c r="M13" s="65">
        <v>7924.9560000000001</v>
      </c>
      <c r="N13" s="65">
        <v>23774.867999999999</v>
      </c>
      <c r="O13" s="65">
        <v>28529.8416</v>
      </c>
      <c r="P13" s="67">
        <v>600235.30293333344</v>
      </c>
      <c r="Q13" s="65">
        <v>0</v>
      </c>
      <c r="R13" s="65">
        <v>16510.324999999997</v>
      </c>
      <c r="S13" s="65">
        <v>35820</v>
      </c>
      <c r="T13" s="68">
        <v>52330.324999999997</v>
      </c>
      <c r="U13" s="68">
        <v>652565.6279333334</v>
      </c>
    </row>
    <row r="14" spans="1:21" ht="23.25" x14ac:dyDescent="0.25">
      <c r="A14" s="61" t="s">
        <v>793</v>
      </c>
      <c r="B14" s="61" t="s">
        <v>787</v>
      </c>
      <c r="C14" s="62">
        <v>113</v>
      </c>
      <c r="D14" s="62">
        <v>15</v>
      </c>
      <c r="E14" s="63">
        <v>1</v>
      </c>
      <c r="F14" s="64">
        <v>56958.8</v>
      </c>
      <c r="G14" s="64">
        <v>683505.60000000009</v>
      </c>
      <c r="H14" s="65">
        <v>0</v>
      </c>
      <c r="I14" s="65">
        <v>9493.1333333333332</v>
      </c>
      <c r="J14" s="65">
        <v>94931.333333333343</v>
      </c>
      <c r="K14" s="66">
        <v>78603.144000000015</v>
      </c>
      <c r="L14" s="65">
        <v>20505.168000000001</v>
      </c>
      <c r="M14" s="65">
        <v>13670.112000000003</v>
      </c>
      <c r="N14" s="65">
        <v>41010.336000000003</v>
      </c>
      <c r="O14" s="65">
        <v>49212.403200000001</v>
      </c>
      <c r="P14" s="67">
        <v>990931.22986666672</v>
      </c>
      <c r="Q14" s="65">
        <v>0</v>
      </c>
      <c r="R14" s="65">
        <v>0</v>
      </c>
      <c r="S14" s="65">
        <v>0</v>
      </c>
      <c r="T14" s="68">
        <v>0</v>
      </c>
      <c r="U14" s="68">
        <v>990931.22986666672</v>
      </c>
    </row>
    <row r="15" spans="1:21" ht="23.25" x14ac:dyDescent="0.25">
      <c r="A15" s="61" t="s">
        <v>794</v>
      </c>
      <c r="B15" s="61" t="s">
        <v>787</v>
      </c>
      <c r="C15" s="62">
        <v>113</v>
      </c>
      <c r="D15" s="62">
        <v>15</v>
      </c>
      <c r="E15" s="63">
        <v>1</v>
      </c>
      <c r="F15" s="64">
        <v>14076.4</v>
      </c>
      <c r="G15" s="64">
        <v>168916.8</v>
      </c>
      <c r="H15" s="65">
        <v>22901.375999999997</v>
      </c>
      <c r="I15" s="65">
        <v>2462.7333333333336</v>
      </c>
      <c r="J15" s="65">
        <v>24627.333333333336</v>
      </c>
      <c r="K15" s="66">
        <v>20391.432000000001</v>
      </c>
      <c r="L15" s="65">
        <v>5319.5039999999999</v>
      </c>
      <c r="M15" s="65">
        <v>3546.3359999999998</v>
      </c>
      <c r="N15" s="65">
        <v>10639.008</v>
      </c>
      <c r="O15" s="65">
        <v>12766.809599999999</v>
      </c>
      <c r="P15" s="67">
        <v>279971.33226666664</v>
      </c>
      <c r="Q15" s="65">
        <v>0</v>
      </c>
      <c r="R15" s="65">
        <v>7388.2</v>
      </c>
      <c r="S15" s="65">
        <v>15780</v>
      </c>
      <c r="T15" s="68">
        <v>23168.2</v>
      </c>
      <c r="U15" s="68">
        <v>303139.53226666665</v>
      </c>
    </row>
    <row r="16" spans="1:21" ht="23.25" x14ac:dyDescent="0.25">
      <c r="A16" s="61" t="s">
        <v>795</v>
      </c>
      <c r="B16" s="61" t="s">
        <v>787</v>
      </c>
      <c r="C16" s="62">
        <v>113</v>
      </c>
      <c r="D16" s="62">
        <v>15</v>
      </c>
      <c r="E16" s="63">
        <v>52</v>
      </c>
      <c r="F16" s="64">
        <v>493985.74999999953</v>
      </c>
      <c r="G16" s="64">
        <v>5927828.9999999944</v>
      </c>
      <c r="H16" s="65">
        <v>229013.76000000004</v>
      </c>
      <c r="I16" s="65">
        <v>34079.78333333334</v>
      </c>
      <c r="J16" s="65">
        <v>340797.83333333331</v>
      </c>
      <c r="K16" s="66">
        <v>625308.35999999987</v>
      </c>
      <c r="L16" s="65">
        <v>163123.91999999993</v>
      </c>
      <c r="M16" s="65">
        <v>108749.27999999998</v>
      </c>
      <c r="N16" s="65">
        <v>326247.83999999985</v>
      </c>
      <c r="O16" s="65">
        <v>391497.40800000011</v>
      </c>
      <c r="P16" s="67">
        <v>7656282.1846666662</v>
      </c>
      <c r="Q16" s="65">
        <v>0</v>
      </c>
      <c r="R16" s="65">
        <v>102239.34999999998</v>
      </c>
      <c r="S16" s="65">
        <v>348960</v>
      </c>
      <c r="T16" s="68">
        <v>451199.35</v>
      </c>
      <c r="U16" s="68">
        <v>8107481.5346666658</v>
      </c>
    </row>
    <row r="17" spans="1:21" ht="23.25" x14ac:dyDescent="0.25">
      <c r="A17" s="61" t="s">
        <v>796</v>
      </c>
      <c r="B17" s="61" t="s">
        <v>787</v>
      </c>
      <c r="C17" s="62">
        <v>113</v>
      </c>
      <c r="D17" s="62">
        <v>15</v>
      </c>
      <c r="E17" s="63">
        <v>4</v>
      </c>
      <c r="F17" s="64">
        <v>65243.94</v>
      </c>
      <c r="G17" s="64">
        <v>782927.28</v>
      </c>
      <c r="H17" s="65">
        <v>74429.472000000009</v>
      </c>
      <c r="I17" s="65">
        <v>11007.323333333334</v>
      </c>
      <c r="J17" s="65">
        <v>110073.23333333334</v>
      </c>
      <c r="K17" s="66">
        <v>91140.637200000012</v>
      </c>
      <c r="L17" s="65">
        <v>23775.818400000004</v>
      </c>
      <c r="M17" s="65">
        <v>15850.545600000001</v>
      </c>
      <c r="N17" s="65">
        <v>47551.636800000007</v>
      </c>
      <c r="O17" s="65">
        <v>57061.964160000003</v>
      </c>
      <c r="P17" s="67">
        <v>1223417.9108266667</v>
      </c>
      <c r="Q17" s="65">
        <v>0</v>
      </c>
      <c r="R17" s="65">
        <v>33021.97</v>
      </c>
      <c r="S17" s="65">
        <v>72960</v>
      </c>
      <c r="T17" s="68">
        <v>105981.97</v>
      </c>
      <c r="U17" s="68">
        <v>1329399.8808266667</v>
      </c>
    </row>
    <row r="18" spans="1:21" ht="23.25" x14ac:dyDescent="0.25">
      <c r="A18" s="61" t="s">
        <v>797</v>
      </c>
      <c r="B18" s="61" t="s">
        <v>787</v>
      </c>
      <c r="C18" s="62">
        <v>113</v>
      </c>
      <c r="D18" s="62">
        <v>15</v>
      </c>
      <c r="E18" s="63">
        <v>1</v>
      </c>
      <c r="F18" s="64">
        <v>15188.17</v>
      </c>
      <c r="G18" s="64">
        <v>182258.04</v>
      </c>
      <c r="H18" s="65">
        <v>20038.703999999998</v>
      </c>
      <c r="I18" s="65">
        <v>2564.6949999999997</v>
      </c>
      <c r="J18" s="65">
        <v>25646.949999999997</v>
      </c>
      <c r="K18" s="66">
        <v>21235.674600000002</v>
      </c>
      <c r="L18" s="65">
        <v>5539.7412000000004</v>
      </c>
      <c r="M18" s="65">
        <v>3693.1608000000001</v>
      </c>
      <c r="N18" s="65">
        <v>11079.482400000001</v>
      </c>
      <c r="O18" s="65">
        <v>13295.37888</v>
      </c>
      <c r="P18" s="67">
        <v>287751.82687999995</v>
      </c>
      <c r="Q18" s="65">
        <v>0</v>
      </c>
      <c r="R18" s="65">
        <v>7694.085</v>
      </c>
      <c r="S18" s="65">
        <v>18240</v>
      </c>
      <c r="T18" s="68">
        <v>25934.084999999999</v>
      </c>
      <c r="U18" s="68">
        <v>313685.91187999997</v>
      </c>
    </row>
    <row r="19" spans="1:21" ht="23.25" x14ac:dyDescent="0.25">
      <c r="A19" s="61" t="s">
        <v>798</v>
      </c>
      <c r="B19" s="61" t="s">
        <v>787</v>
      </c>
      <c r="C19" s="62">
        <v>113</v>
      </c>
      <c r="D19" s="62">
        <v>15</v>
      </c>
      <c r="E19" s="63">
        <v>1</v>
      </c>
      <c r="F19" s="64">
        <v>21233.41</v>
      </c>
      <c r="G19" s="64">
        <v>254800.91999999998</v>
      </c>
      <c r="H19" s="65">
        <v>14313.36</v>
      </c>
      <c r="I19" s="65">
        <v>3572.2350000000001</v>
      </c>
      <c r="J19" s="65">
        <v>35722.35</v>
      </c>
      <c r="K19" s="66">
        <v>29578.105800000001</v>
      </c>
      <c r="L19" s="65">
        <v>7716.0275999999994</v>
      </c>
      <c r="M19" s="65">
        <v>5144.0183999999999</v>
      </c>
      <c r="N19" s="65">
        <v>15432.055199999999</v>
      </c>
      <c r="O19" s="65">
        <v>18518.466239999998</v>
      </c>
      <c r="P19" s="67">
        <v>387197.53823999991</v>
      </c>
      <c r="Q19" s="65">
        <v>0</v>
      </c>
      <c r="R19" s="65">
        <v>10716.705</v>
      </c>
      <c r="S19" s="65">
        <v>18240</v>
      </c>
      <c r="T19" s="68">
        <v>28956.705000000002</v>
      </c>
      <c r="U19" s="68">
        <v>416154.24323999992</v>
      </c>
    </row>
    <row r="20" spans="1:21" ht="23.25" x14ac:dyDescent="0.25">
      <c r="A20" s="61" t="s">
        <v>799</v>
      </c>
      <c r="B20" s="61" t="s">
        <v>787</v>
      </c>
      <c r="C20" s="62">
        <v>113</v>
      </c>
      <c r="D20" s="62">
        <v>15</v>
      </c>
      <c r="E20" s="63">
        <v>1</v>
      </c>
      <c r="F20" s="64">
        <v>41574.18</v>
      </c>
      <c r="G20" s="64">
        <v>498890.16000000003</v>
      </c>
      <c r="H20" s="65">
        <v>0</v>
      </c>
      <c r="I20" s="65">
        <v>6929.0300000000007</v>
      </c>
      <c r="J20" s="65">
        <v>69290.3</v>
      </c>
      <c r="K20" s="66">
        <v>57372.368400000007</v>
      </c>
      <c r="L20" s="65">
        <v>14966.7048</v>
      </c>
      <c r="M20" s="65">
        <v>9977.8032000000003</v>
      </c>
      <c r="N20" s="65">
        <v>29933.409599999999</v>
      </c>
      <c r="O20" s="65">
        <v>35920.091520000002</v>
      </c>
      <c r="P20" s="67">
        <v>723279.86752000009</v>
      </c>
      <c r="Q20" s="65">
        <v>0</v>
      </c>
      <c r="R20" s="65">
        <v>0</v>
      </c>
      <c r="S20" s="65">
        <v>0</v>
      </c>
      <c r="T20" s="68">
        <v>0</v>
      </c>
      <c r="U20" s="68">
        <v>723279.86752000009</v>
      </c>
    </row>
    <row r="21" spans="1:21" ht="23.25" x14ac:dyDescent="0.25">
      <c r="A21" s="61" t="s">
        <v>800</v>
      </c>
      <c r="B21" s="61" t="s">
        <v>787</v>
      </c>
      <c r="C21" s="62">
        <v>113</v>
      </c>
      <c r="D21" s="62">
        <v>15</v>
      </c>
      <c r="E21" s="63">
        <v>1</v>
      </c>
      <c r="F21" s="64">
        <v>29920.36</v>
      </c>
      <c r="G21" s="64">
        <v>359044.32</v>
      </c>
      <c r="H21" s="65">
        <v>0</v>
      </c>
      <c r="I21" s="65">
        <v>0</v>
      </c>
      <c r="J21" s="65">
        <v>0</v>
      </c>
      <c r="K21" s="66">
        <v>0</v>
      </c>
      <c r="L21" s="65">
        <v>0</v>
      </c>
      <c r="M21" s="65">
        <v>0</v>
      </c>
      <c r="N21" s="65">
        <v>0</v>
      </c>
      <c r="O21" s="65">
        <v>0</v>
      </c>
      <c r="P21" s="67">
        <v>0</v>
      </c>
      <c r="Q21" s="65">
        <v>0</v>
      </c>
      <c r="R21" s="65">
        <v>0</v>
      </c>
      <c r="S21" s="65">
        <v>0</v>
      </c>
      <c r="T21" s="68">
        <v>0</v>
      </c>
      <c r="U21" s="68">
        <v>0</v>
      </c>
    </row>
    <row r="22" spans="1:21" ht="23.25" x14ac:dyDescent="0.25">
      <c r="A22" s="61" t="s">
        <v>801</v>
      </c>
      <c r="B22" s="61" t="s">
        <v>787</v>
      </c>
      <c r="C22" s="62">
        <v>113</v>
      </c>
      <c r="D22" s="62">
        <v>15</v>
      </c>
      <c r="E22" s="63">
        <v>1</v>
      </c>
      <c r="F22" s="64">
        <v>26000</v>
      </c>
      <c r="G22" s="64">
        <v>312000</v>
      </c>
      <c r="H22" s="65">
        <v>0</v>
      </c>
      <c r="I22" s="65">
        <v>4366.666666666667</v>
      </c>
      <c r="J22" s="65">
        <v>43666.666666666672</v>
      </c>
      <c r="K22" s="66">
        <v>36156</v>
      </c>
      <c r="L22" s="65">
        <v>9432</v>
      </c>
      <c r="M22" s="65">
        <v>6288</v>
      </c>
      <c r="N22" s="65">
        <v>18864</v>
      </c>
      <c r="O22" s="65">
        <v>22636.799999999999</v>
      </c>
      <c r="P22" s="67">
        <v>455810.13333333336</v>
      </c>
      <c r="Q22" s="65">
        <v>0</v>
      </c>
      <c r="R22" s="65">
        <v>13100</v>
      </c>
      <c r="S22" s="65">
        <v>37332</v>
      </c>
      <c r="T22" s="68">
        <v>50432</v>
      </c>
      <c r="U22" s="68">
        <v>506242.13333333336</v>
      </c>
    </row>
    <row r="23" spans="1:21" ht="23.25" x14ac:dyDescent="0.25">
      <c r="A23" s="61" t="s">
        <v>802</v>
      </c>
      <c r="B23" s="61" t="s">
        <v>787</v>
      </c>
      <c r="C23" s="62">
        <v>113</v>
      </c>
      <c r="D23" s="62">
        <v>15</v>
      </c>
      <c r="E23" s="63">
        <v>4</v>
      </c>
      <c r="F23" s="64">
        <v>87980</v>
      </c>
      <c r="G23" s="64">
        <v>1055760</v>
      </c>
      <c r="H23" s="65">
        <v>8588.0159999999996</v>
      </c>
      <c r="I23" s="65">
        <v>15130</v>
      </c>
      <c r="J23" s="65">
        <v>151300</v>
      </c>
      <c r="K23" s="66">
        <v>125276.40000000001</v>
      </c>
      <c r="L23" s="65">
        <v>32680.799999999999</v>
      </c>
      <c r="M23" s="65">
        <v>21787.200000000001</v>
      </c>
      <c r="N23" s="65">
        <v>65361.599999999999</v>
      </c>
      <c r="O23" s="65">
        <v>78433.919999999998</v>
      </c>
      <c r="P23" s="67">
        <v>1587917.936</v>
      </c>
      <c r="Q23" s="65">
        <v>0</v>
      </c>
      <c r="R23" s="65">
        <v>45390</v>
      </c>
      <c r="S23" s="65">
        <v>98700</v>
      </c>
      <c r="T23" s="68">
        <v>144090</v>
      </c>
      <c r="U23" s="68">
        <v>1732007.936</v>
      </c>
    </row>
    <row r="24" spans="1:21" ht="23.25" x14ac:dyDescent="0.25">
      <c r="A24" s="61" t="s">
        <v>803</v>
      </c>
      <c r="B24" s="61" t="s">
        <v>787</v>
      </c>
      <c r="C24" s="62">
        <v>113</v>
      </c>
      <c r="D24" s="62">
        <v>15</v>
      </c>
      <c r="E24" s="63">
        <v>1</v>
      </c>
      <c r="F24" s="64">
        <v>7675.03</v>
      </c>
      <c r="G24" s="64">
        <v>92100.36</v>
      </c>
      <c r="H24" s="65">
        <v>0</v>
      </c>
      <c r="I24" s="65">
        <v>0</v>
      </c>
      <c r="J24" s="65">
        <v>0</v>
      </c>
      <c r="K24" s="66">
        <v>11557.541399999998</v>
      </c>
      <c r="L24" s="65">
        <v>3015.0107999999996</v>
      </c>
      <c r="M24" s="65">
        <v>2010.0071999999998</v>
      </c>
      <c r="N24" s="65">
        <v>6030.0215999999991</v>
      </c>
      <c r="O24" s="65">
        <v>7236.0259199999982</v>
      </c>
      <c r="P24" s="67">
        <v>130348.96691999998</v>
      </c>
      <c r="Q24" s="65">
        <v>0</v>
      </c>
      <c r="R24" s="65">
        <v>0</v>
      </c>
      <c r="S24" s="65">
        <v>3600</v>
      </c>
      <c r="T24" s="68">
        <v>3600</v>
      </c>
      <c r="U24" s="68">
        <v>133948.96691999998</v>
      </c>
    </row>
    <row r="25" spans="1:21" ht="23.25" x14ac:dyDescent="0.25">
      <c r="A25" s="61" t="s">
        <v>804</v>
      </c>
      <c r="B25" s="61" t="s">
        <v>787</v>
      </c>
      <c r="C25" s="62">
        <v>113</v>
      </c>
      <c r="D25" s="62">
        <v>15</v>
      </c>
      <c r="E25" s="63">
        <v>52</v>
      </c>
      <c r="F25" s="64">
        <v>344936.8000000001</v>
      </c>
      <c r="G25" s="64">
        <v>4139241.6000000015</v>
      </c>
      <c r="H25" s="65">
        <v>0</v>
      </c>
      <c r="I25" s="65">
        <v>0</v>
      </c>
      <c r="J25" s="65">
        <v>0</v>
      </c>
      <c r="K25" s="66">
        <v>506004.60000000015</v>
      </c>
      <c r="L25" s="65">
        <v>132001.20000000007</v>
      </c>
      <c r="M25" s="65">
        <v>88000.80000000009</v>
      </c>
      <c r="N25" s="65">
        <v>264002.40000000014</v>
      </c>
      <c r="O25" s="65">
        <v>316802.87999999995</v>
      </c>
      <c r="P25" s="67">
        <v>5706851.8799999971</v>
      </c>
      <c r="Q25" s="65">
        <v>0</v>
      </c>
      <c r="R25" s="65">
        <v>0</v>
      </c>
      <c r="S25" s="65">
        <v>180000</v>
      </c>
      <c r="T25" s="68">
        <v>180000</v>
      </c>
      <c r="U25" s="68">
        <v>5886851.8799999971</v>
      </c>
    </row>
    <row r="26" spans="1:21" ht="23.25" x14ac:dyDescent="0.25">
      <c r="A26" s="61" t="s">
        <v>805</v>
      </c>
      <c r="B26" s="61" t="s">
        <v>787</v>
      </c>
      <c r="C26" s="62">
        <v>113</v>
      </c>
      <c r="D26" s="62">
        <v>15</v>
      </c>
      <c r="E26" s="63">
        <v>5</v>
      </c>
      <c r="F26" s="64">
        <v>38374.299999999996</v>
      </c>
      <c r="G26" s="64">
        <v>460491.6</v>
      </c>
      <c r="H26" s="65">
        <v>0</v>
      </c>
      <c r="I26" s="65">
        <v>0</v>
      </c>
      <c r="J26" s="65">
        <v>0</v>
      </c>
      <c r="K26" s="66">
        <v>46229.227200000008</v>
      </c>
      <c r="L26" s="65">
        <v>12059.7984</v>
      </c>
      <c r="M26" s="65">
        <v>8039.865600000001</v>
      </c>
      <c r="N26" s="65">
        <v>24119.596799999999</v>
      </c>
      <c r="O26" s="65">
        <v>28943.516159999999</v>
      </c>
      <c r="P26" s="67">
        <v>521385.2841600001</v>
      </c>
      <c r="Q26" s="65">
        <v>0</v>
      </c>
      <c r="R26" s="65">
        <v>0</v>
      </c>
      <c r="S26" s="65">
        <v>14400</v>
      </c>
      <c r="T26" s="68">
        <v>14400</v>
      </c>
      <c r="U26" s="68">
        <v>535785.28416000004</v>
      </c>
    </row>
    <row r="27" spans="1:21" ht="23.25" x14ac:dyDescent="0.25">
      <c r="A27" s="61" t="s">
        <v>806</v>
      </c>
      <c r="B27" s="61" t="s">
        <v>787</v>
      </c>
      <c r="C27" s="62">
        <v>113</v>
      </c>
      <c r="D27" s="62">
        <v>15</v>
      </c>
      <c r="E27" s="63">
        <v>9</v>
      </c>
      <c r="F27" s="64">
        <v>85943.24</v>
      </c>
      <c r="G27" s="64">
        <v>1031318.8800000001</v>
      </c>
      <c r="H27" s="65">
        <v>8588.0159999999996</v>
      </c>
      <c r="I27" s="65">
        <v>7085.7633333333333</v>
      </c>
      <c r="J27" s="65">
        <v>70857.633333333331</v>
      </c>
      <c r="K27" s="66">
        <v>127295.6712</v>
      </c>
      <c r="L27" s="65">
        <v>33207.566399999996</v>
      </c>
      <c r="M27" s="65">
        <v>22138.3776</v>
      </c>
      <c r="N27" s="65">
        <v>66415.132799999992</v>
      </c>
      <c r="O27" s="65">
        <v>79698.159359999991</v>
      </c>
      <c r="P27" s="67">
        <v>1522205.2000266665</v>
      </c>
      <c r="Q27" s="65">
        <v>0</v>
      </c>
      <c r="R27" s="65">
        <v>21257.29</v>
      </c>
      <c r="S27" s="65">
        <v>71400</v>
      </c>
      <c r="T27" s="68">
        <v>92657.290000000008</v>
      </c>
      <c r="U27" s="68">
        <v>1614862.4900266665</v>
      </c>
    </row>
    <row r="28" spans="1:21" ht="23.25" x14ac:dyDescent="0.25">
      <c r="A28" s="61" t="s">
        <v>807</v>
      </c>
      <c r="B28" s="61" t="s">
        <v>787</v>
      </c>
      <c r="C28" s="62">
        <v>113</v>
      </c>
      <c r="D28" s="62">
        <v>15</v>
      </c>
      <c r="E28" s="63">
        <v>184</v>
      </c>
      <c r="F28" s="64">
        <v>1220545.6000000001</v>
      </c>
      <c r="G28" s="64">
        <v>14646547.200000001</v>
      </c>
      <c r="H28" s="65">
        <v>0</v>
      </c>
      <c r="I28" s="65">
        <v>0</v>
      </c>
      <c r="J28" s="65">
        <v>0</v>
      </c>
      <c r="K28" s="66">
        <v>1750775.9159999937</v>
      </c>
      <c r="L28" s="65">
        <v>456724.15199999855</v>
      </c>
      <c r="M28" s="65">
        <v>304482.76800000045</v>
      </c>
      <c r="N28" s="65">
        <v>913448.30399999709</v>
      </c>
      <c r="O28" s="65">
        <v>1096137.9647999948</v>
      </c>
      <c r="P28" s="67">
        <v>19745707.504800029</v>
      </c>
      <c r="Q28" s="65">
        <v>0</v>
      </c>
      <c r="R28" s="65">
        <v>0</v>
      </c>
      <c r="S28" s="65">
        <v>622800</v>
      </c>
      <c r="T28" s="68">
        <v>622800</v>
      </c>
      <c r="U28" s="68">
        <v>20368507.504800029</v>
      </c>
    </row>
    <row r="29" spans="1:21" ht="23.25" x14ac:dyDescent="0.25">
      <c r="A29" s="61" t="s">
        <v>808</v>
      </c>
      <c r="B29" s="61" t="s">
        <v>787</v>
      </c>
      <c r="C29" s="62">
        <v>113</v>
      </c>
      <c r="D29" s="62">
        <v>15</v>
      </c>
      <c r="E29" s="63">
        <v>1</v>
      </c>
      <c r="F29" s="64">
        <v>7674.86</v>
      </c>
      <c r="G29" s="64">
        <v>92098.319999999992</v>
      </c>
      <c r="H29" s="65">
        <v>0</v>
      </c>
      <c r="I29" s="65">
        <v>0</v>
      </c>
      <c r="J29" s="65">
        <v>0</v>
      </c>
      <c r="K29" s="66">
        <v>11557.306800000002</v>
      </c>
      <c r="L29" s="65">
        <v>3014.9495999999999</v>
      </c>
      <c r="M29" s="65">
        <v>2009.9664000000002</v>
      </c>
      <c r="N29" s="65">
        <v>6029.8991999999998</v>
      </c>
      <c r="O29" s="65">
        <v>7235.8790399999998</v>
      </c>
      <c r="P29" s="67">
        <v>130346.32104000002</v>
      </c>
      <c r="Q29" s="65">
        <v>0</v>
      </c>
      <c r="R29" s="65">
        <v>0</v>
      </c>
      <c r="S29" s="65">
        <v>3600</v>
      </c>
      <c r="T29" s="68">
        <v>3600</v>
      </c>
      <c r="U29" s="68">
        <v>133946.32104000001</v>
      </c>
    </row>
    <row r="30" spans="1:21" ht="23.25" x14ac:dyDescent="0.25">
      <c r="A30" s="61" t="s">
        <v>809</v>
      </c>
      <c r="B30" s="61" t="s">
        <v>787</v>
      </c>
      <c r="C30" s="62">
        <v>113</v>
      </c>
      <c r="D30" s="62">
        <v>15</v>
      </c>
      <c r="E30" s="63">
        <v>15</v>
      </c>
      <c r="F30" s="64">
        <v>99500.999999999971</v>
      </c>
      <c r="G30" s="64">
        <v>1194011.9999999995</v>
      </c>
      <c r="H30" s="65">
        <v>0</v>
      </c>
      <c r="I30" s="65">
        <v>0</v>
      </c>
      <c r="J30" s="65">
        <v>0</v>
      </c>
      <c r="K30" s="66">
        <v>131561.196</v>
      </c>
      <c r="L30" s="65">
        <v>34320.311999999984</v>
      </c>
      <c r="M30" s="65">
        <v>22880.207999999999</v>
      </c>
      <c r="N30" s="65">
        <v>68640.623999999967</v>
      </c>
      <c r="O30" s="65">
        <v>82368.748799999987</v>
      </c>
      <c r="P30" s="67">
        <v>1483781.4888000002</v>
      </c>
      <c r="Q30" s="65">
        <v>0</v>
      </c>
      <c r="R30" s="65">
        <v>0</v>
      </c>
      <c r="S30" s="65">
        <v>46800</v>
      </c>
      <c r="T30" s="68">
        <v>46800</v>
      </c>
      <c r="U30" s="68">
        <v>1530581.4888000002</v>
      </c>
    </row>
    <row r="31" spans="1:21" ht="23.25" x14ac:dyDescent="0.25">
      <c r="A31" s="61" t="s">
        <v>810</v>
      </c>
      <c r="B31" s="61" t="s">
        <v>787</v>
      </c>
      <c r="C31" s="62">
        <v>113</v>
      </c>
      <c r="D31" s="62">
        <v>15</v>
      </c>
      <c r="E31" s="63">
        <v>1</v>
      </c>
      <c r="F31" s="64">
        <v>26159.18</v>
      </c>
      <c r="G31" s="64">
        <v>313910.16000000003</v>
      </c>
      <c r="H31" s="65">
        <v>17176.031999999999</v>
      </c>
      <c r="I31" s="65">
        <v>4393.1966666666667</v>
      </c>
      <c r="J31" s="65">
        <v>43931.966666666667</v>
      </c>
      <c r="K31" s="66">
        <v>36375.668400000002</v>
      </c>
      <c r="L31" s="65">
        <v>9489.3047999999999</v>
      </c>
      <c r="M31" s="65">
        <v>6326.2032000000008</v>
      </c>
      <c r="N31" s="65">
        <v>18978.6096</v>
      </c>
      <c r="O31" s="65">
        <v>22774.33152</v>
      </c>
      <c r="P31" s="67">
        <v>475755.4728533334</v>
      </c>
      <c r="Q31" s="65">
        <v>0</v>
      </c>
      <c r="R31" s="65">
        <v>13179.59</v>
      </c>
      <c r="S31" s="65">
        <v>20040</v>
      </c>
      <c r="T31" s="68">
        <v>33219.589999999997</v>
      </c>
      <c r="U31" s="68">
        <v>508975.06285333342</v>
      </c>
    </row>
    <row r="32" spans="1:21" ht="23.25" x14ac:dyDescent="0.25">
      <c r="A32" s="61" t="s">
        <v>811</v>
      </c>
      <c r="B32" s="61" t="s">
        <v>787</v>
      </c>
      <c r="C32" s="62">
        <v>113</v>
      </c>
      <c r="D32" s="62">
        <v>15</v>
      </c>
      <c r="E32" s="63">
        <v>1</v>
      </c>
      <c r="F32" s="64">
        <v>16163.6</v>
      </c>
      <c r="G32" s="64">
        <v>193963.2</v>
      </c>
      <c r="H32" s="65">
        <v>14313.36</v>
      </c>
      <c r="I32" s="65">
        <v>2810.6</v>
      </c>
      <c r="J32" s="65">
        <v>28106</v>
      </c>
      <c r="K32" s="66">
        <v>23271.768</v>
      </c>
      <c r="L32" s="65">
        <v>6070.8959999999988</v>
      </c>
      <c r="M32" s="65">
        <v>4047.2639999999997</v>
      </c>
      <c r="N32" s="65">
        <v>12141.791999999998</v>
      </c>
      <c r="O32" s="65">
        <v>14570.150399999997</v>
      </c>
      <c r="P32" s="67">
        <v>307695.03040000005</v>
      </c>
      <c r="Q32" s="65">
        <v>0</v>
      </c>
      <c r="R32" s="65">
        <v>8431.7999999999993</v>
      </c>
      <c r="S32" s="65">
        <v>20040</v>
      </c>
      <c r="T32" s="68">
        <v>28471.8</v>
      </c>
      <c r="U32" s="68">
        <v>336166.83040000004</v>
      </c>
    </row>
    <row r="33" spans="1:21" ht="23.25" x14ac:dyDescent="0.25">
      <c r="A33" s="61" t="s">
        <v>812</v>
      </c>
      <c r="B33" s="61" t="s">
        <v>787</v>
      </c>
      <c r="C33" s="62">
        <v>113</v>
      </c>
      <c r="D33" s="62">
        <v>15</v>
      </c>
      <c r="E33" s="63">
        <v>2</v>
      </c>
      <c r="F33" s="64">
        <v>27590.39</v>
      </c>
      <c r="G33" s="64">
        <v>331084.68</v>
      </c>
      <c r="H33" s="65">
        <v>17176.031999999999</v>
      </c>
      <c r="I33" s="65">
        <v>2473.3983333333335</v>
      </c>
      <c r="J33" s="65">
        <v>24733.983333333334</v>
      </c>
      <c r="K33" s="66">
        <v>20479.7382</v>
      </c>
      <c r="L33" s="65">
        <v>5342.5403999999999</v>
      </c>
      <c r="M33" s="65">
        <v>3561.6936000000001</v>
      </c>
      <c r="N33" s="65">
        <v>10685.0808</v>
      </c>
      <c r="O33" s="65">
        <v>12822.096959999999</v>
      </c>
      <c r="P33" s="67">
        <v>275359.24362666666</v>
      </c>
      <c r="Q33" s="65">
        <v>0</v>
      </c>
      <c r="R33" s="65">
        <v>7420.1949999999997</v>
      </c>
      <c r="S33" s="65">
        <v>18240</v>
      </c>
      <c r="T33" s="68">
        <v>25660.195</v>
      </c>
      <c r="U33" s="68">
        <v>301019.43862666667</v>
      </c>
    </row>
    <row r="34" spans="1:21" ht="34.5" x14ac:dyDescent="0.25">
      <c r="A34" s="61" t="s">
        <v>813</v>
      </c>
      <c r="B34" s="61" t="s">
        <v>787</v>
      </c>
      <c r="C34" s="62">
        <v>113</v>
      </c>
      <c r="D34" s="62">
        <v>15</v>
      </c>
      <c r="E34" s="63">
        <v>3</v>
      </c>
      <c r="F34" s="64">
        <v>48928.89</v>
      </c>
      <c r="G34" s="64">
        <v>587146.67999999993</v>
      </c>
      <c r="H34" s="65">
        <v>0</v>
      </c>
      <c r="I34" s="65">
        <v>8254.8149999999987</v>
      </c>
      <c r="J34" s="65">
        <v>82548.149999999994</v>
      </c>
      <c r="K34" s="66">
        <v>68349.868199999997</v>
      </c>
      <c r="L34" s="65">
        <v>17830.400399999999</v>
      </c>
      <c r="M34" s="65">
        <v>11886.933599999998</v>
      </c>
      <c r="N34" s="65">
        <v>35660.800799999997</v>
      </c>
      <c r="O34" s="65">
        <v>42792.960959999989</v>
      </c>
      <c r="P34" s="67">
        <v>861670.60895999987</v>
      </c>
      <c r="Q34" s="65">
        <v>0</v>
      </c>
      <c r="R34" s="65">
        <v>24764.444999999996</v>
      </c>
      <c r="S34" s="65">
        <v>54720</v>
      </c>
      <c r="T34" s="68">
        <v>79484.444999999992</v>
      </c>
      <c r="U34" s="68">
        <v>941155.05395999982</v>
      </c>
    </row>
    <row r="35" spans="1:21" ht="34.5" x14ac:dyDescent="0.25">
      <c r="A35" s="61" t="s">
        <v>814</v>
      </c>
      <c r="B35" s="61" t="s">
        <v>787</v>
      </c>
      <c r="C35" s="62">
        <v>113</v>
      </c>
      <c r="D35" s="62">
        <v>15</v>
      </c>
      <c r="E35" s="63">
        <v>6</v>
      </c>
      <c r="F35" s="64">
        <v>48142.47</v>
      </c>
      <c r="G35" s="64">
        <v>577709.64</v>
      </c>
      <c r="H35" s="65">
        <v>8588.0159999999996</v>
      </c>
      <c r="I35" s="65">
        <v>1744.6950000000002</v>
      </c>
      <c r="J35" s="65">
        <v>17446.95</v>
      </c>
      <c r="K35" s="66">
        <v>72232.608600000021</v>
      </c>
      <c r="L35" s="65">
        <v>18843.289199999999</v>
      </c>
      <c r="M35" s="65">
        <v>12562.192800000003</v>
      </c>
      <c r="N35" s="65">
        <v>37686.578399999999</v>
      </c>
      <c r="O35" s="65">
        <v>45223.894079999998</v>
      </c>
      <c r="P35" s="67">
        <v>842437.86407999985</v>
      </c>
      <c r="Q35" s="65">
        <v>0</v>
      </c>
      <c r="R35" s="65">
        <v>5234.085</v>
      </c>
      <c r="S35" s="65">
        <v>33780</v>
      </c>
      <c r="T35" s="68">
        <v>39014.084999999999</v>
      </c>
      <c r="U35" s="68">
        <v>881451.94907999982</v>
      </c>
    </row>
    <row r="36" spans="1:21" ht="34.5" x14ac:dyDescent="0.25">
      <c r="A36" s="61" t="s">
        <v>815</v>
      </c>
      <c r="B36" s="61" t="s">
        <v>787</v>
      </c>
      <c r="C36" s="62">
        <v>113</v>
      </c>
      <c r="D36" s="62">
        <v>15</v>
      </c>
      <c r="E36" s="63">
        <v>6</v>
      </c>
      <c r="F36" s="64">
        <v>39019.15</v>
      </c>
      <c r="G36" s="64">
        <v>468229.80000000005</v>
      </c>
      <c r="H36" s="65">
        <v>0</v>
      </c>
      <c r="I36" s="65">
        <v>0</v>
      </c>
      <c r="J36" s="65">
        <v>0</v>
      </c>
      <c r="K36" s="66">
        <v>49522.334999999992</v>
      </c>
      <c r="L36" s="65">
        <v>12918.869999999997</v>
      </c>
      <c r="M36" s="65">
        <v>8612.58</v>
      </c>
      <c r="N36" s="65">
        <v>25837.739999999994</v>
      </c>
      <c r="O36" s="65">
        <v>31005.287999999993</v>
      </c>
      <c r="P36" s="67">
        <v>558525.81299999997</v>
      </c>
      <c r="Q36" s="65">
        <v>0</v>
      </c>
      <c r="R36" s="65">
        <v>0</v>
      </c>
      <c r="S36" s="65">
        <v>18000</v>
      </c>
      <c r="T36" s="68">
        <v>18000</v>
      </c>
      <c r="U36" s="68">
        <v>576525.81299999997</v>
      </c>
    </row>
    <row r="37" spans="1:21" ht="23.25" x14ac:dyDescent="0.25">
      <c r="A37" s="61" t="s">
        <v>816</v>
      </c>
      <c r="B37" s="61" t="s">
        <v>787</v>
      </c>
      <c r="C37" s="62">
        <v>113</v>
      </c>
      <c r="D37" s="62">
        <v>15</v>
      </c>
      <c r="E37" s="63">
        <v>5</v>
      </c>
      <c r="F37" s="64">
        <v>86464.639999999999</v>
      </c>
      <c r="G37" s="64">
        <v>1037575.6799999999</v>
      </c>
      <c r="H37" s="65">
        <v>71566.8</v>
      </c>
      <c r="I37" s="65">
        <v>14994.106666666667</v>
      </c>
      <c r="J37" s="65">
        <v>149941.06666666665</v>
      </c>
      <c r="K37" s="66">
        <v>124151.20319999999</v>
      </c>
      <c r="L37" s="65">
        <v>32387.270399999998</v>
      </c>
      <c r="M37" s="65">
        <v>21591.513599999998</v>
      </c>
      <c r="N37" s="65">
        <v>64774.540799999995</v>
      </c>
      <c r="O37" s="65">
        <v>77729.44895999998</v>
      </c>
      <c r="P37" s="67">
        <v>1636711.6302933332</v>
      </c>
      <c r="Q37" s="65">
        <v>0</v>
      </c>
      <c r="R37" s="65">
        <v>44982.320000000007</v>
      </c>
      <c r="S37" s="65">
        <v>91680</v>
      </c>
      <c r="T37" s="68">
        <v>136662.32</v>
      </c>
      <c r="U37" s="68">
        <v>1773373.9502933333</v>
      </c>
    </row>
    <row r="38" spans="1:21" ht="23.25" x14ac:dyDescent="0.25">
      <c r="A38" s="61" t="s">
        <v>817</v>
      </c>
      <c r="B38" s="61" t="s">
        <v>787</v>
      </c>
      <c r="C38" s="62">
        <v>113</v>
      </c>
      <c r="D38" s="62">
        <v>15</v>
      </c>
      <c r="E38" s="63">
        <v>1</v>
      </c>
      <c r="F38" s="64">
        <v>17902.22</v>
      </c>
      <c r="G38" s="64">
        <v>214826.64</v>
      </c>
      <c r="H38" s="65">
        <v>0</v>
      </c>
      <c r="I38" s="65">
        <v>0</v>
      </c>
      <c r="J38" s="65">
        <v>0</v>
      </c>
      <c r="K38" s="66">
        <v>0</v>
      </c>
      <c r="L38" s="65">
        <v>0</v>
      </c>
      <c r="M38" s="65">
        <v>0</v>
      </c>
      <c r="N38" s="65">
        <v>0</v>
      </c>
      <c r="O38" s="65">
        <v>0</v>
      </c>
      <c r="P38" s="67">
        <v>0</v>
      </c>
      <c r="Q38" s="65">
        <v>0</v>
      </c>
      <c r="R38" s="65">
        <v>0</v>
      </c>
      <c r="S38" s="65">
        <v>0</v>
      </c>
      <c r="T38" s="68">
        <v>0</v>
      </c>
      <c r="U38" s="68">
        <v>0</v>
      </c>
    </row>
    <row r="39" spans="1:21" ht="23.25" x14ac:dyDescent="0.25">
      <c r="A39" s="61" t="s">
        <v>818</v>
      </c>
      <c r="B39" s="61" t="s">
        <v>787</v>
      </c>
      <c r="C39" s="62">
        <v>113</v>
      </c>
      <c r="D39" s="62">
        <v>15</v>
      </c>
      <c r="E39" s="63">
        <v>12</v>
      </c>
      <c r="F39" s="64">
        <v>191753.43</v>
      </c>
      <c r="G39" s="64">
        <v>2301041.16</v>
      </c>
      <c r="H39" s="65">
        <v>157446.96</v>
      </c>
      <c r="I39" s="65">
        <v>33358.904999999999</v>
      </c>
      <c r="J39" s="65">
        <v>333589.04999999993</v>
      </c>
      <c r="K39" s="66">
        <v>276211.73339999997</v>
      </c>
      <c r="L39" s="65">
        <v>72055.234799999991</v>
      </c>
      <c r="M39" s="65">
        <v>48036.823200000006</v>
      </c>
      <c r="N39" s="65">
        <v>144110.46959999998</v>
      </c>
      <c r="O39" s="65">
        <v>172932.56352</v>
      </c>
      <c r="P39" s="67">
        <v>3639582.899519999</v>
      </c>
      <c r="Q39" s="65">
        <v>0</v>
      </c>
      <c r="R39" s="65">
        <v>100076.71500000001</v>
      </c>
      <c r="S39" s="65">
        <v>222780</v>
      </c>
      <c r="T39" s="68">
        <v>322856.71500000003</v>
      </c>
      <c r="U39" s="68">
        <v>3962439.6145199989</v>
      </c>
    </row>
    <row r="40" spans="1:21" ht="34.5" x14ac:dyDescent="0.25">
      <c r="A40" s="61" t="s">
        <v>819</v>
      </c>
      <c r="B40" s="61" t="s">
        <v>820</v>
      </c>
      <c r="C40" s="62">
        <v>113</v>
      </c>
      <c r="D40" s="62">
        <v>15</v>
      </c>
      <c r="E40" s="63">
        <v>1</v>
      </c>
      <c r="F40" s="64">
        <v>0</v>
      </c>
      <c r="G40" s="64">
        <v>0</v>
      </c>
      <c r="H40" s="65">
        <v>0</v>
      </c>
      <c r="I40" s="65">
        <v>0</v>
      </c>
      <c r="J40" s="65">
        <v>0</v>
      </c>
      <c r="K40" s="66">
        <v>0</v>
      </c>
      <c r="L40" s="65">
        <v>0</v>
      </c>
      <c r="M40" s="65">
        <v>0</v>
      </c>
      <c r="N40" s="65">
        <v>0</v>
      </c>
      <c r="O40" s="65">
        <v>0</v>
      </c>
      <c r="P40" s="67">
        <v>0</v>
      </c>
      <c r="Q40" s="65">
        <v>0</v>
      </c>
      <c r="R40" s="65">
        <v>0</v>
      </c>
      <c r="S40" s="65">
        <v>14640</v>
      </c>
      <c r="T40" s="68">
        <v>14640</v>
      </c>
      <c r="U40" s="68">
        <v>14640</v>
      </c>
    </row>
    <row r="41" spans="1:21" ht="34.5" x14ac:dyDescent="0.25">
      <c r="A41" s="61" t="s">
        <v>821</v>
      </c>
      <c r="B41" s="61" t="s">
        <v>820</v>
      </c>
      <c r="C41" s="62">
        <v>113</v>
      </c>
      <c r="D41" s="62">
        <v>15</v>
      </c>
      <c r="E41" s="63">
        <v>1</v>
      </c>
      <c r="F41" s="64">
        <v>0</v>
      </c>
      <c r="G41" s="64">
        <v>0</v>
      </c>
      <c r="H41" s="65">
        <v>0</v>
      </c>
      <c r="I41" s="65">
        <v>0</v>
      </c>
      <c r="J41" s="65">
        <v>0</v>
      </c>
      <c r="K41" s="66">
        <v>0</v>
      </c>
      <c r="L41" s="65">
        <v>0</v>
      </c>
      <c r="M41" s="65">
        <v>0</v>
      </c>
      <c r="N41" s="65">
        <v>0</v>
      </c>
      <c r="O41" s="65">
        <v>0</v>
      </c>
      <c r="P41" s="67">
        <v>0</v>
      </c>
      <c r="Q41" s="65">
        <v>0</v>
      </c>
      <c r="R41" s="65">
        <v>0</v>
      </c>
      <c r="S41" s="65">
        <v>14640</v>
      </c>
      <c r="T41" s="68">
        <v>14640</v>
      </c>
      <c r="U41" s="68">
        <v>14640</v>
      </c>
    </row>
    <row r="42" spans="1:21" ht="34.5" x14ac:dyDescent="0.25">
      <c r="A42" s="61" t="s">
        <v>789</v>
      </c>
      <c r="B42" s="61" t="s">
        <v>820</v>
      </c>
      <c r="C42" s="62">
        <v>113</v>
      </c>
      <c r="D42" s="62">
        <v>15</v>
      </c>
      <c r="E42" s="63">
        <v>1</v>
      </c>
      <c r="F42" s="64">
        <v>0</v>
      </c>
      <c r="G42" s="64">
        <v>0</v>
      </c>
      <c r="H42" s="65">
        <v>0</v>
      </c>
      <c r="I42" s="65">
        <v>0</v>
      </c>
      <c r="J42" s="65">
        <v>0</v>
      </c>
      <c r="K42" s="66">
        <v>0</v>
      </c>
      <c r="L42" s="65">
        <v>0</v>
      </c>
      <c r="M42" s="65">
        <v>0</v>
      </c>
      <c r="N42" s="65">
        <v>0</v>
      </c>
      <c r="O42" s="65">
        <v>0</v>
      </c>
      <c r="P42" s="67">
        <v>0</v>
      </c>
      <c r="Q42" s="65">
        <v>0</v>
      </c>
      <c r="R42" s="65">
        <v>0</v>
      </c>
      <c r="S42" s="65">
        <v>14640</v>
      </c>
      <c r="T42" s="68">
        <v>14640</v>
      </c>
      <c r="U42" s="68">
        <v>14640</v>
      </c>
    </row>
    <row r="43" spans="1:21" ht="34.5" x14ac:dyDescent="0.25">
      <c r="A43" s="61" t="s">
        <v>822</v>
      </c>
      <c r="B43" s="61" t="s">
        <v>820</v>
      </c>
      <c r="C43" s="62">
        <v>113</v>
      </c>
      <c r="D43" s="62">
        <v>15</v>
      </c>
      <c r="E43" s="63">
        <v>1</v>
      </c>
      <c r="F43" s="64">
        <v>0</v>
      </c>
      <c r="G43" s="64">
        <v>0</v>
      </c>
      <c r="H43" s="65">
        <v>0</v>
      </c>
      <c r="I43" s="65">
        <v>0</v>
      </c>
      <c r="J43" s="65">
        <v>0</v>
      </c>
      <c r="K43" s="66">
        <v>0</v>
      </c>
      <c r="L43" s="65">
        <v>0</v>
      </c>
      <c r="M43" s="65">
        <v>0</v>
      </c>
      <c r="N43" s="65">
        <v>0</v>
      </c>
      <c r="O43" s="65">
        <v>0</v>
      </c>
      <c r="P43" s="67">
        <v>0</v>
      </c>
      <c r="Q43" s="65">
        <v>0</v>
      </c>
      <c r="R43" s="65">
        <v>0</v>
      </c>
      <c r="S43" s="65">
        <v>14640</v>
      </c>
      <c r="T43" s="68">
        <v>14640</v>
      </c>
      <c r="U43" s="68">
        <v>14640</v>
      </c>
    </row>
    <row r="44" spans="1:21" ht="34.5" x14ac:dyDescent="0.25">
      <c r="A44" s="61" t="s">
        <v>823</v>
      </c>
      <c r="B44" s="61" t="s">
        <v>820</v>
      </c>
      <c r="C44" s="62">
        <v>113</v>
      </c>
      <c r="D44" s="62">
        <v>15</v>
      </c>
      <c r="E44" s="63">
        <v>1</v>
      </c>
      <c r="F44" s="64">
        <v>0</v>
      </c>
      <c r="G44" s="64">
        <v>0</v>
      </c>
      <c r="H44" s="65">
        <v>0</v>
      </c>
      <c r="I44" s="65">
        <v>0</v>
      </c>
      <c r="J44" s="65">
        <v>0</v>
      </c>
      <c r="K44" s="66">
        <v>0</v>
      </c>
      <c r="L44" s="65">
        <v>0</v>
      </c>
      <c r="M44" s="65">
        <v>0</v>
      </c>
      <c r="N44" s="65">
        <v>0</v>
      </c>
      <c r="O44" s="65">
        <v>0</v>
      </c>
      <c r="P44" s="67">
        <v>0</v>
      </c>
      <c r="Q44" s="65">
        <v>0</v>
      </c>
      <c r="R44" s="65">
        <v>0</v>
      </c>
      <c r="S44" s="65">
        <v>14640</v>
      </c>
      <c r="T44" s="68">
        <v>14640</v>
      </c>
      <c r="U44" s="68">
        <v>14640</v>
      </c>
    </row>
    <row r="45" spans="1:21" ht="34.5" x14ac:dyDescent="0.25">
      <c r="A45" s="61" t="s">
        <v>824</v>
      </c>
      <c r="B45" s="61" t="s">
        <v>820</v>
      </c>
      <c r="C45" s="62">
        <v>113</v>
      </c>
      <c r="D45" s="62">
        <v>15</v>
      </c>
      <c r="E45" s="63">
        <v>1</v>
      </c>
      <c r="F45" s="64">
        <v>0</v>
      </c>
      <c r="G45" s="64">
        <v>0</v>
      </c>
      <c r="H45" s="65">
        <v>0</v>
      </c>
      <c r="I45" s="65">
        <v>0</v>
      </c>
      <c r="J45" s="65">
        <v>0</v>
      </c>
      <c r="K45" s="66">
        <v>0</v>
      </c>
      <c r="L45" s="65">
        <v>0</v>
      </c>
      <c r="M45" s="65">
        <v>0</v>
      </c>
      <c r="N45" s="65">
        <v>0</v>
      </c>
      <c r="O45" s="65">
        <v>0</v>
      </c>
      <c r="P45" s="67">
        <v>0</v>
      </c>
      <c r="Q45" s="65">
        <v>0</v>
      </c>
      <c r="R45" s="65">
        <v>0</v>
      </c>
      <c r="S45" s="65">
        <v>14640</v>
      </c>
      <c r="T45" s="68">
        <v>14640</v>
      </c>
      <c r="U45" s="68">
        <v>14640</v>
      </c>
    </row>
    <row r="46" spans="1:21" ht="34.5" x14ac:dyDescent="0.25">
      <c r="A46" s="61" t="s">
        <v>825</v>
      </c>
      <c r="B46" s="61" t="s">
        <v>820</v>
      </c>
      <c r="C46" s="62">
        <v>113</v>
      </c>
      <c r="D46" s="62">
        <v>15</v>
      </c>
      <c r="E46" s="63">
        <v>1</v>
      </c>
      <c r="F46" s="64">
        <v>77658.5</v>
      </c>
      <c r="G46" s="64">
        <v>931902</v>
      </c>
      <c r="H46" s="65">
        <v>0</v>
      </c>
      <c r="I46" s="65">
        <v>12943.083333333334</v>
      </c>
      <c r="J46" s="65">
        <v>129430.83333333334</v>
      </c>
      <c r="K46" s="66">
        <v>107168.73000000001</v>
      </c>
      <c r="L46" s="65">
        <v>27957.06</v>
      </c>
      <c r="M46" s="65">
        <v>18638.04</v>
      </c>
      <c r="N46" s="65">
        <v>55914.12</v>
      </c>
      <c r="O46" s="65">
        <v>60573.63</v>
      </c>
      <c r="P46" s="67">
        <v>1344527.4966666668</v>
      </c>
      <c r="Q46" s="65">
        <v>0</v>
      </c>
      <c r="R46" s="65">
        <v>0</v>
      </c>
      <c r="S46" s="65">
        <v>0</v>
      </c>
      <c r="T46" s="68">
        <v>0</v>
      </c>
      <c r="U46" s="68">
        <v>1344527.4966666668</v>
      </c>
    </row>
    <row r="47" spans="1:21" ht="34.5" x14ac:dyDescent="0.25">
      <c r="A47" s="61" t="s">
        <v>826</v>
      </c>
      <c r="B47" s="61" t="s">
        <v>820</v>
      </c>
      <c r="C47" s="62">
        <v>113</v>
      </c>
      <c r="D47" s="62">
        <v>15</v>
      </c>
      <c r="E47" s="63">
        <v>2</v>
      </c>
      <c r="F47" s="64">
        <v>113917.6</v>
      </c>
      <c r="G47" s="64">
        <v>1367011.2000000002</v>
      </c>
      <c r="H47" s="65">
        <v>0</v>
      </c>
      <c r="I47" s="65">
        <v>18986.26666666667</v>
      </c>
      <c r="J47" s="65">
        <v>189862.66666666669</v>
      </c>
      <c r="K47" s="66">
        <v>157206.288</v>
      </c>
      <c r="L47" s="65">
        <v>41010.336000000003</v>
      </c>
      <c r="M47" s="65">
        <v>27340.224000000002</v>
      </c>
      <c r="N47" s="65">
        <v>82020.672000000006</v>
      </c>
      <c r="O47" s="65">
        <v>88855.728000000003</v>
      </c>
      <c r="P47" s="67">
        <v>1972293.3813333334</v>
      </c>
      <c r="Q47" s="65">
        <v>0</v>
      </c>
      <c r="R47" s="65">
        <v>0</v>
      </c>
      <c r="S47" s="65">
        <v>0</v>
      </c>
      <c r="T47" s="68">
        <v>0</v>
      </c>
      <c r="U47" s="68">
        <v>1972293.3813333334</v>
      </c>
    </row>
    <row r="48" spans="1:21" ht="34.5" x14ac:dyDescent="0.25">
      <c r="A48" s="61" t="s">
        <v>827</v>
      </c>
      <c r="B48" s="61" t="s">
        <v>820</v>
      </c>
      <c r="C48" s="62">
        <v>113</v>
      </c>
      <c r="D48" s="62">
        <v>15</v>
      </c>
      <c r="E48" s="63">
        <v>1</v>
      </c>
      <c r="F48" s="64">
        <v>44992.98</v>
      </c>
      <c r="G48" s="64">
        <v>539915.76</v>
      </c>
      <c r="H48" s="65">
        <v>0</v>
      </c>
      <c r="I48" s="65">
        <v>7498.83</v>
      </c>
      <c r="J48" s="65">
        <v>74988.3</v>
      </c>
      <c r="K48" s="66">
        <v>62090.31240000001</v>
      </c>
      <c r="L48" s="65">
        <v>16197.472800000001</v>
      </c>
      <c r="M48" s="65">
        <v>10798.315200000001</v>
      </c>
      <c r="N48" s="65">
        <v>32394.945600000003</v>
      </c>
      <c r="O48" s="65">
        <v>35094.524400000002</v>
      </c>
      <c r="P48" s="67">
        <v>778978.46039999998</v>
      </c>
      <c r="Q48" s="65">
        <v>0</v>
      </c>
      <c r="R48" s="65">
        <v>0</v>
      </c>
      <c r="S48" s="65">
        <v>0</v>
      </c>
      <c r="T48" s="68">
        <v>0</v>
      </c>
      <c r="U48" s="68">
        <v>778978.46039999998</v>
      </c>
    </row>
    <row r="49" spans="1:21" ht="34.5" x14ac:dyDescent="0.25">
      <c r="A49" s="61" t="s">
        <v>828</v>
      </c>
      <c r="B49" s="61" t="s">
        <v>820</v>
      </c>
      <c r="C49" s="62">
        <v>113</v>
      </c>
      <c r="D49" s="62">
        <v>15</v>
      </c>
      <c r="E49" s="63">
        <v>2</v>
      </c>
      <c r="F49" s="64">
        <v>100000</v>
      </c>
      <c r="G49" s="64">
        <v>1200000</v>
      </c>
      <c r="H49" s="65">
        <v>0</v>
      </c>
      <c r="I49" s="65">
        <v>16666.666666666668</v>
      </c>
      <c r="J49" s="65">
        <v>166666.66666666669</v>
      </c>
      <c r="K49" s="66">
        <v>138000</v>
      </c>
      <c r="L49" s="65">
        <v>36000</v>
      </c>
      <c r="M49" s="65">
        <v>24000</v>
      </c>
      <c r="N49" s="65">
        <v>72000</v>
      </c>
      <c r="O49" s="65">
        <v>78000</v>
      </c>
      <c r="P49" s="67">
        <v>1731333.3333333335</v>
      </c>
      <c r="Q49" s="65">
        <v>0</v>
      </c>
      <c r="R49" s="65">
        <v>0</v>
      </c>
      <c r="S49" s="65">
        <v>0</v>
      </c>
      <c r="T49" s="68">
        <v>0</v>
      </c>
      <c r="U49" s="68">
        <v>1731333.3333333335</v>
      </c>
    </row>
    <row r="50" spans="1:21" ht="34.5" x14ac:dyDescent="0.25">
      <c r="A50" s="61" t="s">
        <v>829</v>
      </c>
      <c r="B50" s="61" t="s">
        <v>820</v>
      </c>
      <c r="C50" s="62">
        <v>113</v>
      </c>
      <c r="D50" s="62">
        <v>15</v>
      </c>
      <c r="E50" s="63">
        <v>1</v>
      </c>
      <c r="F50" s="64">
        <v>30840</v>
      </c>
      <c r="G50" s="64">
        <v>370080</v>
      </c>
      <c r="H50" s="65">
        <v>14935.68</v>
      </c>
      <c r="I50" s="65">
        <v>5140</v>
      </c>
      <c r="J50" s="65">
        <v>51400</v>
      </c>
      <c r="K50" s="66">
        <v>42559.200000000004</v>
      </c>
      <c r="L50" s="65">
        <v>11102.4</v>
      </c>
      <c r="M50" s="65">
        <v>7401.6</v>
      </c>
      <c r="N50" s="65">
        <v>22204.799999999999</v>
      </c>
      <c r="O50" s="65">
        <v>24055.200000000001</v>
      </c>
      <c r="P50" s="67">
        <v>548878.88</v>
      </c>
      <c r="Q50" s="65">
        <v>0</v>
      </c>
      <c r="R50" s="65">
        <v>15420</v>
      </c>
      <c r="S50" s="65">
        <v>14640</v>
      </c>
      <c r="T50" s="68">
        <v>30060</v>
      </c>
      <c r="U50" s="68">
        <v>578938.88</v>
      </c>
    </row>
    <row r="51" spans="1:21" ht="34.5" x14ac:dyDescent="0.25">
      <c r="A51" s="61" t="s">
        <v>830</v>
      </c>
      <c r="B51" s="61" t="s">
        <v>820</v>
      </c>
      <c r="C51" s="62">
        <v>113</v>
      </c>
      <c r="D51" s="62">
        <v>15</v>
      </c>
      <c r="E51" s="63">
        <v>2</v>
      </c>
      <c r="F51" s="64">
        <v>83148.36</v>
      </c>
      <c r="G51" s="64">
        <v>997780.32000000007</v>
      </c>
      <c r="H51" s="65">
        <v>0</v>
      </c>
      <c r="I51" s="65">
        <v>13858.060000000001</v>
      </c>
      <c r="J51" s="65">
        <v>138580.6</v>
      </c>
      <c r="K51" s="66">
        <v>114744.73680000001</v>
      </c>
      <c r="L51" s="65">
        <v>29933.409599999999</v>
      </c>
      <c r="M51" s="65">
        <v>19955.606400000001</v>
      </c>
      <c r="N51" s="65">
        <v>59866.819199999998</v>
      </c>
      <c r="O51" s="65">
        <v>64855.720799999996</v>
      </c>
      <c r="P51" s="67">
        <v>1439575.2728000002</v>
      </c>
      <c r="Q51" s="65">
        <v>0</v>
      </c>
      <c r="R51" s="65">
        <v>0</v>
      </c>
      <c r="S51" s="65">
        <v>0</v>
      </c>
      <c r="T51" s="68">
        <v>0</v>
      </c>
      <c r="U51" s="68">
        <v>1439575.2728000002</v>
      </c>
    </row>
    <row r="52" spans="1:21" ht="34.5" x14ac:dyDescent="0.25">
      <c r="A52" s="61" t="s">
        <v>831</v>
      </c>
      <c r="B52" s="61" t="s">
        <v>820</v>
      </c>
      <c r="C52" s="62">
        <v>113</v>
      </c>
      <c r="D52" s="62">
        <v>15</v>
      </c>
      <c r="E52" s="63">
        <v>1</v>
      </c>
      <c r="F52" s="64">
        <v>29920.36</v>
      </c>
      <c r="G52" s="64">
        <v>359044.32</v>
      </c>
      <c r="H52" s="65">
        <v>0</v>
      </c>
      <c r="I52" s="65">
        <v>4986.7266666666665</v>
      </c>
      <c r="J52" s="65">
        <v>49867.266666666663</v>
      </c>
      <c r="K52" s="66">
        <v>41290.096799999999</v>
      </c>
      <c r="L52" s="65">
        <v>10771.329600000001</v>
      </c>
      <c r="M52" s="65">
        <v>7180.8863999999994</v>
      </c>
      <c r="N52" s="65">
        <v>21542.659200000002</v>
      </c>
      <c r="O52" s="65">
        <v>23337.880799999999</v>
      </c>
      <c r="P52" s="67">
        <v>518021.16613333335</v>
      </c>
      <c r="Q52" s="65">
        <v>0</v>
      </c>
      <c r="R52" s="65">
        <v>0</v>
      </c>
      <c r="S52" s="65">
        <v>0</v>
      </c>
      <c r="T52" s="68">
        <v>0</v>
      </c>
      <c r="U52" s="68">
        <v>518021.16613333335</v>
      </c>
    </row>
    <row r="53" spans="1:21" ht="34.5" x14ac:dyDescent="0.25">
      <c r="A53" s="61" t="s">
        <v>832</v>
      </c>
      <c r="B53" s="61" t="s">
        <v>820</v>
      </c>
      <c r="C53" s="62">
        <v>113</v>
      </c>
      <c r="D53" s="62">
        <v>15</v>
      </c>
      <c r="E53" s="63">
        <v>3</v>
      </c>
      <c r="F53" s="64">
        <v>62065.56</v>
      </c>
      <c r="G53" s="64">
        <v>744786.72</v>
      </c>
      <c r="H53" s="65">
        <v>0</v>
      </c>
      <c r="I53" s="65">
        <v>10344.260000000002</v>
      </c>
      <c r="J53" s="65">
        <v>103442.6</v>
      </c>
      <c r="K53" s="66">
        <v>85650.472800000018</v>
      </c>
      <c r="L53" s="65">
        <v>22343.601599999995</v>
      </c>
      <c r="M53" s="65">
        <v>14895.734400000001</v>
      </c>
      <c r="N53" s="65">
        <v>44687.203199999989</v>
      </c>
      <c r="O53" s="65">
        <v>48411.136800000007</v>
      </c>
      <c r="P53" s="67">
        <v>1074561.7288000002</v>
      </c>
      <c r="Q53" s="65">
        <v>0</v>
      </c>
      <c r="R53" s="65">
        <v>0</v>
      </c>
      <c r="S53" s="65">
        <v>0</v>
      </c>
      <c r="T53" s="68">
        <v>0</v>
      </c>
      <c r="U53" s="68">
        <v>1074561.7288000002</v>
      </c>
    </row>
    <row r="54" spans="1:21" ht="34.5" x14ac:dyDescent="0.25">
      <c r="A54" s="61" t="s">
        <v>810</v>
      </c>
      <c r="B54" s="61" t="s">
        <v>820</v>
      </c>
      <c r="C54" s="62">
        <v>113</v>
      </c>
      <c r="D54" s="62">
        <v>15</v>
      </c>
      <c r="E54" s="63">
        <v>1</v>
      </c>
      <c r="F54" s="64">
        <v>25669.46</v>
      </c>
      <c r="G54" s="64">
        <v>308033.52</v>
      </c>
      <c r="H54" s="65">
        <v>0</v>
      </c>
      <c r="I54" s="65">
        <v>4278.2433333333338</v>
      </c>
      <c r="J54" s="65">
        <v>42782.433333333334</v>
      </c>
      <c r="K54" s="66">
        <v>35423.854800000001</v>
      </c>
      <c r="L54" s="65">
        <v>9241.0056000000004</v>
      </c>
      <c r="M54" s="65">
        <v>6160.6703999999991</v>
      </c>
      <c r="N54" s="65">
        <v>18482.011200000001</v>
      </c>
      <c r="O54" s="65">
        <v>20022.178799999998</v>
      </c>
      <c r="P54" s="67">
        <v>444423.91746666672</v>
      </c>
      <c r="Q54" s="65">
        <v>0</v>
      </c>
      <c r="R54" s="65">
        <v>12834.73</v>
      </c>
      <c r="S54" s="65">
        <v>15060</v>
      </c>
      <c r="T54" s="68">
        <v>27894.73</v>
      </c>
      <c r="U54" s="68">
        <v>472318.64746666671</v>
      </c>
    </row>
    <row r="55" spans="1:21" ht="34.5" x14ac:dyDescent="0.25">
      <c r="A55" s="61" t="s">
        <v>833</v>
      </c>
      <c r="B55" s="61" t="s">
        <v>820</v>
      </c>
      <c r="C55" s="62">
        <v>113</v>
      </c>
      <c r="D55" s="62">
        <v>15</v>
      </c>
      <c r="E55" s="63">
        <v>1</v>
      </c>
      <c r="F55" s="64">
        <v>21553.22</v>
      </c>
      <c r="G55" s="64">
        <v>258638.64</v>
      </c>
      <c r="H55" s="65">
        <v>0</v>
      </c>
      <c r="I55" s="65">
        <v>3592.2033333333338</v>
      </c>
      <c r="J55" s="65">
        <v>35922.03333333334</v>
      </c>
      <c r="K55" s="66">
        <v>29743.443599999999</v>
      </c>
      <c r="L55" s="65">
        <v>7759.1592000000001</v>
      </c>
      <c r="M55" s="65">
        <v>5172.7728000000006</v>
      </c>
      <c r="N55" s="65">
        <v>15518.3184</v>
      </c>
      <c r="O55" s="65">
        <v>16811.511600000002</v>
      </c>
      <c r="P55" s="67">
        <v>373158.08226666664</v>
      </c>
      <c r="Q55" s="65">
        <v>0</v>
      </c>
      <c r="R55" s="65">
        <v>10776.61</v>
      </c>
      <c r="S55" s="65">
        <v>15060</v>
      </c>
      <c r="T55" s="68">
        <v>25836.61</v>
      </c>
      <c r="U55" s="68">
        <v>398994.69226666662</v>
      </c>
    </row>
    <row r="56" spans="1:21" ht="34.5" x14ac:dyDescent="0.25">
      <c r="A56" s="61" t="s">
        <v>834</v>
      </c>
      <c r="B56" s="61" t="s">
        <v>820</v>
      </c>
      <c r="C56" s="62">
        <v>113</v>
      </c>
      <c r="D56" s="62">
        <v>15</v>
      </c>
      <c r="E56" s="63">
        <v>1</v>
      </c>
      <c r="F56" s="64">
        <v>16935.5</v>
      </c>
      <c r="G56" s="64">
        <v>203226</v>
      </c>
      <c r="H56" s="65">
        <v>8961.5999999999985</v>
      </c>
      <c r="I56" s="65">
        <v>2822.583333333333</v>
      </c>
      <c r="J56" s="65">
        <v>28225.833333333332</v>
      </c>
      <c r="K56" s="66">
        <v>23370.989999999998</v>
      </c>
      <c r="L56" s="65">
        <v>6096.78</v>
      </c>
      <c r="M56" s="65">
        <v>4064.5199999999995</v>
      </c>
      <c r="N56" s="65">
        <v>12193.56</v>
      </c>
      <c r="O56" s="65">
        <v>13209.690000000002</v>
      </c>
      <c r="P56" s="67">
        <v>302171.55666666676</v>
      </c>
      <c r="Q56" s="65">
        <v>0</v>
      </c>
      <c r="R56" s="65">
        <v>8467.75</v>
      </c>
      <c r="S56" s="65">
        <v>16440</v>
      </c>
      <c r="T56" s="68">
        <v>24907.75</v>
      </c>
      <c r="U56" s="68">
        <v>327079.30666666676</v>
      </c>
    </row>
    <row r="57" spans="1:21" ht="34.5" x14ac:dyDescent="0.25">
      <c r="A57" s="61" t="s">
        <v>835</v>
      </c>
      <c r="B57" s="61" t="s">
        <v>820</v>
      </c>
      <c r="C57" s="62">
        <v>113</v>
      </c>
      <c r="D57" s="62">
        <v>15</v>
      </c>
      <c r="E57" s="63">
        <v>1</v>
      </c>
      <c r="F57" s="64">
        <v>0</v>
      </c>
      <c r="G57" s="64">
        <v>0</v>
      </c>
      <c r="H57" s="65">
        <v>0</v>
      </c>
      <c r="I57" s="65">
        <v>0</v>
      </c>
      <c r="J57" s="65">
        <v>0</v>
      </c>
      <c r="K57" s="66">
        <v>0</v>
      </c>
      <c r="L57" s="65">
        <v>0</v>
      </c>
      <c r="M57" s="65">
        <v>0</v>
      </c>
      <c r="N57" s="65">
        <v>0</v>
      </c>
      <c r="O57" s="65">
        <v>0</v>
      </c>
      <c r="P57" s="67">
        <v>0</v>
      </c>
      <c r="Q57" s="65">
        <v>0</v>
      </c>
      <c r="R57" s="65">
        <v>0</v>
      </c>
      <c r="S57" s="65">
        <v>14640</v>
      </c>
      <c r="T57" s="68">
        <v>14640</v>
      </c>
      <c r="U57" s="68">
        <v>14640</v>
      </c>
    </row>
    <row r="58" spans="1:21" ht="34.5" x14ac:dyDescent="0.25">
      <c r="A58" s="61" t="s">
        <v>836</v>
      </c>
      <c r="B58" s="61" t="s">
        <v>820</v>
      </c>
      <c r="C58" s="62">
        <v>113</v>
      </c>
      <c r="D58" s="62">
        <v>15</v>
      </c>
      <c r="E58" s="63">
        <v>2</v>
      </c>
      <c r="F58" s="64">
        <v>73209.58</v>
      </c>
      <c r="G58" s="64">
        <v>878514.96</v>
      </c>
      <c r="H58" s="65">
        <v>0</v>
      </c>
      <c r="I58" s="65">
        <v>12201.596666666666</v>
      </c>
      <c r="J58" s="65">
        <v>122015.96666666667</v>
      </c>
      <c r="K58" s="66">
        <v>101029.22040000002</v>
      </c>
      <c r="L58" s="65">
        <v>26355.448800000002</v>
      </c>
      <c r="M58" s="65">
        <v>17570.299200000001</v>
      </c>
      <c r="N58" s="65">
        <v>52710.897600000004</v>
      </c>
      <c r="O58" s="65">
        <v>57103.472399999999</v>
      </c>
      <c r="P58" s="67">
        <v>1267501.8617333334</v>
      </c>
      <c r="Q58" s="65">
        <v>0</v>
      </c>
      <c r="R58" s="65">
        <v>0</v>
      </c>
      <c r="S58" s="65">
        <v>0</v>
      </c>
      <c r="T58" s="68">
        <v>0</v>
      </c>
      <c r="U58" s="68">
        <v>1267501.8617333334</v>
      </c>
    </row>
    <row r="59" spans="1:21" ht="34.5" x14ac:dyDescent="0.25">
      <c r="A59" s="61" t="s">
        <v>837</v>
      </c>
      <c r="B59" s="61" t="s">
        <v>820</v>
      </c>
      <c r="C59" s="62">
        <v>113</v>
      </c>
      <c r="D59" s="62">
        <v>15</v>
      </c>
      <c r="E59" s="63">
        <v>1</v>
      </c>
      <c r="F59" s="64">
        <v>20600.54</v>
      </c>
      <c r="G59" s="64">
        <v>247206.48</v>
      </c>
      <c r="H59" s="65">
        <v>0</v>
      </c>
      <c r="I59" s="65">
        <v>3433.4233333333332</v>
      </c>
      <c r="J59" s="65">
        <v>34334.23333333333</v>
      </c>
      <c r="K59" s="66">
        <v>28428.745200000001</v>
      </c>
      <c r="L59" s="65">
        <v>7416.1944000000003</v>
      </c>
      <c r="M59" s="65">
        <v>4944.1296000000002</v>
      </c>
      <c r="N59" s="65">
        <v>14832.388800000001</v>
      </c>
      <c r="O59" s="65">
        <v>16068.421200000001</v>
      </c>
      <c r="P59" s="67">
        <v>356664.01586666662</v>
      </c>
      <c r="Q59" s="65">
        <v>0</v>
      </c>
      <c r="R59" s="65">
        <v>10300.27</v>
      </c>
      <c r="S59" s="65">
        <v>14640</v>
      </c>
      <c r="T59" s="68">
        <v>24940.27</v>
      </c>
      <c r="U59" s="68">
        <v>381604.28586666664</v>
      </c>
    </row>
    <row r="60" spans="1:21" ht="34.5" x14ac:dyDescent="0.25">
      <c r="A60" s="61" t="s">
        <v>838</v>
      </c>
      <c r="B60" s="61" t="s">
        <v>839</v>
      </c>
      <c r="C60" s="62">
        <v>113</v>
      </c>
      <c r="D60" s="62">
        <v>15</v>
      </c>
      <c r="E60" s="63">
        <v>1</v>
      </c>
      <c r="F60" s="64">
        <v>22706.32</v>
      </c>
      <c r="G60" s="64">
        <v>272475.83999999997</v>
      </c>
      <c r="H60" s="65">
        <v>11948.64</v>
      </c>
      <c r="I60" s="65">
        <v>3784.3866666666663</v>
      </c>
      <c r="J60" s="65">
        <v>37843.866666666661</v>
      </c>
      <c r="K60" s="66">
        <v>31334.721599999997</v>
      </c>
      <c r="L60" s="65">
        <v>8174.2751999999991</v>
      </c>
      <c r="M60" s="65">
        <v>5449.5167999999994</v>
      </c>
      <c r="N60" s="65">
        <v>16348.550399999998</v>
      </c>
      <c r="O60" s="65">
        <v>17710.929600000003</v>
      </c>
      <c r="P60" s="67">
        <v>405070.72693333321</v>
      </c>
      <c r="Q60" s="65">
        <v>0</v>
      </c>
      <c r="R60" s="65">
        <v>11353.16</v>
      </c>
      <c r="S60" s="65">
        <v>16440</v>
      </c>
      <c r="T60" s="68">
        <v>27793.16</v>
      </c>
      <c r="U60" s="68">
        <v>432863.88693333318</v>
      </c>
    </row>
    <row r="61" spans="1:21" ht="34.5" x14ac:dyDescent="0.25">
      <c r="A61" s="61" t="s">
        <v>840</v>
      </c>
      <c r="B61" s="61" t="s">
        <v>839</v>
      </c>
      <c r="C61" s="62">
        <v>113</v>
      </c>
      <c r="D61" s="62">
        <v>15</v>
      </c>
      <c r="E61" s="63">
        <v>1</v>
      </c>
      <c r="F61" s="64">
        <v>67544.7</v>
      </c>
      <c r="G61" s="64">
        <v>810536.39999999991</v>
      </c>
      <c r="H61" s="65">
        <v>0</v>
      </c>
      <c r="I61" s="65">
        <v>11257.449999999999</v>
      </c>
      <c r="J61" s="65">
        <v>112574.49999999999</v>
      </c>
      <c r="K61" s="66">
        <v>93211.686000000002</v>
      </c>
      <c r="L61" s="65">
        <v>24316.091999999997</v>
      </c>
      <c r="M61" s="65">
        <v>16210.727999999999</v>
      </c>
      <c r="N61" s="65">
        <v>48632.183999999994</v>
      </c>
      <c r="O61" s="65">
        <v>52684.865999999995</v>
      </c>
      <c r="P61" s="67">
        <v>1169423.9059999995</v>
      </c>
      <c r="Q61" s="65">
        <v>0</v>
      </c>
      <c r="R61" s="65">
        <v>0</v>
      </c>
      <c r="S61" s="65">
        <v>0</v>
      </c>
      <c r="T61" s="68">
        <v>0</v>
      </c>
      <c r="U61" s="68">
        <v>1169423.9059999995</v>
      </c>
    </row>
    <row r="62" spans="1:21" ht="34.5" x14ac:dyDescent="0.25">
      <c r="A62" s="61" t="s">
        <v>830</v>
      </c>
      <c r="B62" s="61" t="s">
        <v>839</v>
      </c>
      <c r="C62" s="62">
        <v>113</v>
      </c>
      <c r="D62" s="62">
        <v>15</v>
      </c>
      <c r="E62" s="63">
        <v>2</v>
      </c>
      <c r="F62" s="64">
        <v>83148.36</v>
      </c>
      <c r="G62" s="64">
        <v>997780.32000000007</v>
      </c>
      <c r="H62" s="65">
        <v>0</v>
      </c>
      <c r="I62" s="65">
        <v>13858.060000000001</v>
      </c>
      <c r="J62" s="65">
        <v>138580.6</v>
      </c>
      <c r="K62" s="66">
        <v>114744.73680000001</v>
      </c>
      <c r="L62" s="65">
        <v>29933.409599999999</v>
      </c>
      <c r="M62" s="65">
        <v>19955.606400000001</v>
      </c>
      <c r="N62" s="65">
        <v>59866.819199999998</v>
      </c>
      <c r="O62" s="65">
        <v>64855.720799999996</v>
      </c>
      <c r="P62" s="67">
        <v>1439575.2728000002</v>
      </c>
      <c r="Q62" s="65">
        <v>0</v>
      </c>
      <c r="R62" s="65">
        <v>0</v>
      </c>
      <c r="S62" s="65">
        <v>0</v>
      </c>
      <c r="T62" s="68">
        <v>0</v>
      </c>
      <c r="U62" s="68">
        <v>1439575.2728000002</v>
      </c>
    </row>
    <row r="63" spans="1:21" ht="34.5" x14ac:dyDescent="0.25">
      <c r="A63" s="61" t="s">
        <v>831</v>
      </c>
      <c r="B63" s="61" t="s">
        <v>839</v>
      </c>
      <c r="C63" s="62">
        <v>113</v>
      </c>
      <c r="D63" s="62">
        <v>15</v>
      </c>
      <c r="E63" s="63">
        <v>1</v>
      </c>
      <c r="F63" s="64">
        <v>29920.36</v>
      </c>
      <c r="G63" s="64">
        <v>359044.32</v>
      </c>
      <c r="H63" s="65">
        <v>0</v>
      </c>
      <c r="I63" s="65">
        <v>4986.7266666666665</v>
      </c>
      <c r="J63" s="65">
        <v>49867.266666666663</v>
      </c>
      <c r="K63" s="66">
        <v>41290.096799999999</v>
      </c>
      <c r="L63" s="65">
        <v>10771.329600000001</v>
      </c>
      <c r="M63" s="65">
        <v>7180.8863999999994</v>
      </c>
      <c r="N63" s="65">
        <v>21542.659200000002</v>
      </c>
      <c r="O63" s="65">
        <v>23337.880799999999</v>
      </c>
      <c r="P63" s="67">
        <v>518021.16613333335</v>
      </c>
      <c r="Q63" s="65">
        <v>0</v>
      </c>
      <c r="R63" s="65">
        <v>0</v>
      </c>
      <c r="S63" s="65">
        <v>0</v>
      </c>
      <c r="T63" s="68">
        <v>0</v>
      </c>
      <c r="U63" s="68">
        <v>518021.16613333335</v>
      </c>
    </row>
    <row r="64" spans="1:21" ht="34.5" x14ac:dyDescent="0.25">
      <c r="A64" s="61" t="s">
        <v>841</v>
      </c>
      <c r="B64" s="61" t="s">
        <v>839</v>
      </c>
      <c r="C64" s="62">
        <v>113</v>
      </c>
      <c r="D64" s="62">
        <v>15</v>
      </c>
      <c r="E64" s="63">
        <v>1</v>
      </c>
      <c r="F64" s="64">
        <v>15616.75</v>
      </c>
      <c r="G64" s="64">
        <v>187401</v>
      </c>
      <c r="H64" s="65">
        <v>11948.64</v>
      </c>
      <c r="I64" s="65">
        <v>2602.7916666666665</v>
      </c>
      <c r="J64" s="65">
        <v>26027.916666666664</v>
      </c>
      <c r="K64" s="66">
        <v>21551.114999999998</v>
      </c>
      <c r="L64" s="65">
        <v>5622.03</v>
      </c>
      <c r="M64" s="65">
        <v>3748.0199999999995</v>
      </c>
      <c r="N64" s="65">
        <v>11244.06</v>
      </c>
      <c r="O64" s="65">
        <v>12181.065000000001</v>
      </c>
      <c r="P64" s="67">
        <v>282326.63833333331</v>
      </c>
      <c r="Q64" s="65">
        <v>0</v>
      </c>
      <c r="R64" s="65">
        <v>7808.375</v>
      </c>
      <c r="S64" s="65">
        <v>16440</v>
      </c>
      <c r="T64" s="68">
        <v>24248.375</v>
      </c>
      <c r="U64" s="68">
        <v>306575.01333333331</v>
      </c>
    </row>
    <row r="65" spans="1:21" ht="34.5" x14ac:dyDescent="0.25">
      <c r="A65" s="61" t="s">
        <v>842</v>
      </c>
      <c r="B65" s="61" t="s">
        <v>843</v>
      </c>
      <c r="C65" s="62">
        <v>113</v>
      </c>
      <c r="D65" s="62">
        <v>15</v>
      </c>
      <c r="E65" s="63">
        <v>1</v>
      </c>
      <c r="F65" s="64">
        <v>17687.3</v>
      </c>
      <c r="G65" s="64">
        <v>212247.59999999998</v>
      </c>
      <c r="H65" s="65">
        <v>0</v>
      </c>
      <c r="I65" s="65">
        <v>2947.8833333333332</v>
      </c>
      <c r="J65" s="65">
        <v>29478.833333333328</v>
      </c>
      <c r="K65" s="66">
        <v>24408.474000000002</v>
      </c>
      <c r="L65" s="65">
        <v>6367.427999999999</v>
      </c>
      <c r="M65" s="65">
        <v>4244.9519999999993</v>
      </c>
      <c r="N65" s="65">
        <v>12734.855999999998</v>
      </c>
      <c r="O65" s="65">
        <v>13796.094000000001</v>
      </c>
      <c r="P65" s="67">
        <v>306226.1206666666</v>
      </c>
      <c r="Q65" s="65">
        <v>0</v>
      </c>
      <c r="R65" s="65">
        <v>8843.65</v>
      </c>
      <c r="S65" s="65">
        <v>16440</v>
      </c>
      <c r="T65" s="68">
        <v>25283.65</v>
      </c>
      <c r="U65" s="68">
        <v>331509.77066666662</v>
      </c>
    </row>
    <row r="66" spans="1:21" ht="34.5" x14ac:dyDescent="0.25">
      <c r="A66" s="61" t="s">
        <v>844</v>
      </c>
      <c r="B66" s="61" t="s">
        <v>843</v>
      </c>
      <c r="C66" s="62">
        <v>113</v>
      </c>
      <c r="D66" s="62">
        <v>15</v>
      </c>
      <c r="E66" s="63">
        <v>1</v>
      </c>
      <c r="F66" s="64">
        <v>17169.88</v>
      </c>
      <c r="G66" s="64">
        <v>206038.56</v>
      </c>
      <c r="H66" s="65">
        <v>0</v>
      </c>
      <c r="I66" s="65">
        <v>2861.6466666666665</v>
      </c>
      <c r="J66" s="65">
        <v>28616.466666666667</v>
      </c>
      <c r="K66" s="66">
        <v>23694.434400000002</v>
      </c>
      <c r="L66" s="65">
        <v>6181.1568000000007</v>
      </c>
      <c r="M66" s="65">
        <v>4120.7712000000001</v>
      </c>
      <c r="N66" s="65">
        <v>12362.313600000001</v>
      </c>
      <c r="O66" s="65">
        <v>13392.506400000002</v>
      </c>
      <c r="P66" s="67">
        <v>297267.85573333339</v>
      </c>
      <c r="Q66" s="65">
        <v>0</v>
      </c>
      <c r="R66" s="65">
        <v>8584.94</v>
      </c>
      <c r="S66" s="65">
        <v>16440</v>
      </c>
      <c r="T66" s="68">
        <v>25024.940000000002</v>
      </c>
      <c r="U66" s="68">
        <v>322292.79573333339</v>
      </c>
    </row>
    <row r="67" spans="1:21" ht="34.5" x14ac:dyDescent="0.25">
      <c r="A67" s="61" t="s">
        <v>845</v>
      </c>
      <c r="B67" s="61" t="s">
        <v>843</v>
      </c>
      <c r="C67" s="62">
        <v>113</v>
      </c>
      <c r="D67" s="62">
        <v>15</v>
      </c>
      <c r="E67" s="63">
        <v>1</v>
      </c>
      <c r="F67" s="64">
        <v>22193.86</v>
      </c>
      <c r="G67" s="64">
        <v>266326.32</v>
      </c>
      <c r="H67" s="65">
        <v>17922.96</v>
      </c>
      <c r="I67" s="65">
        <v>3698.9766666666669</v>
      </c>
      <c r="J67" s="65">
        <v>36989.76666666667</v>
      </c>
      <c r="K67" s="66">
        <v>30627.5268</v>
      </c>
      <c r="L67" s="65">
        <v>7989.7896000000001</v>
      </c>
      <c r="M67" s="65">
        <v>5326.5264000000006</v>
      </c>
      <c r="N67" s="65">
        <v>15979.5792</v>
      </c>
      <c r="O67" s="65">
        <v>17311.210800000001</v>
      </c>
      <c r="P67" s="67">
        <v>402172.65613333334</v>
      </c>
      <c r="Q67" s="65">
        <v>0</v>
      </c>
      <c r="R67" s="65">
        <v>11096.93</v>
      </c>
      <c r="S67" s="65">
        <v>16440</v>
      </c>
      <c r="T67" s="68">
        <v>27536.93</v>
      </c>
      <c r="U67" s="68">
        <v>429709.58613333333</v>
      </c>
    </row>
    <row r="68" spans="1:21" ht="34.5" x14ac:dyDescent="0.25">
      <c r="A68" s="61" t="s">
        <v>846</v>
      </c>
      <c r="B68" s="61" t="s">
        <v>843</v>
      </c>
      <c r="C68" s="62">
        <v>113</v>
      </c>
      <c r="D68" s="62">
        <v>15</v>
      </c>
      <c r="E68" s="63">
        <v>1</v>
      </c>
      <c r="F68" s="64">
        <v>11615</v>
      </c>
      <c r="G68" s="64">
        <v>139380</v>
      </c>
      <c r="H68" s="65">
        <v>0</v>
      </c>
      <c r="I68" s="65">
        <v>1935.8333333333335</v>
      </c>
      <c r="J68" s="65">
        <v>19358.333333333336</v>
      </c>
      <c r="K68" s="66">
        <v>16028.7</v>
      </c>
      <c r="L68" s="65">
        <v>4181.3999999999996</v>
      </c>
      <c r="M68" s="65">
        <v>2787.6000000000004</v>
      </c>
      <c r="N68" s="65">
        <v>8362.7999999999993</v>
      </c>
      <c r="O68" s="65">
        <v>9059.7000000000007</v>
      </c>
      <c r="P68" s="67">
        <v>201094.3666666667</v>
      </c>
      <c r="Q68" s="65">
        <v>0</v>
      </c>
      <c r="R68" s="65">
        <v>5807.5</v>
      </c>
      <c r="S68" s="65">
        <v>14640</v>
      </c>
      <c r="T68" s="68">
        <v>20447.5</v>
      </c>
      <c r="U68" s="68">
        <v>221541.8666666667</v>
      </c>
    </row>
    <row r="69" spans="1:21" ht="34.5" x14ac:dyDescent="0.25">
      <c r="A69" s="61" t="s">
        <v>825</v>
      </c>
      <c r="B69" s="61" t="s">
        <v>843</v>
      </c>
      <c r="C69" s="62">
        <v>113</v>
      </c>
      <c r="D69" s="62">
        <v>15</v>
      </c>
      <c r="E69" s="63">
        <v>1</v>
      </c>
      <c r="F69" s="64">
        <v>77658.5</v>
      </c>
      <c r="G69" s="64">
        <v>931902</v>
      </c>
      <c r="H69" s="65">
        <v>0</v>
      </c>
      <c r="I69" s="65">
        <v>12943.083333333334</v>
      </c>
      <c r="J69" s="65">
        <v>129430.83333333334</v>
      </c>
      <c r="K69" s="66">
        <v>107168.73000000001</v>
      </c>
      <c r="L69" s="65">
        <v>27957.06</v>
      </c>
      <c r="M69" s="65">
        <v>18638.04</v>
      </c>
      <c r="N69" s="65">
        <v>55914.12</v>
      </c>
      <c r="O69" s="65">
        <v>60573.63</v>
      </c>
      <c r="P69" s="67">
        <v>1344527.4966666668</v>
      </c>
      <c r="Q69" s="65">
        <v>0</v>
      </c>
      <c r="R69" s="65">
        <v>0</v>
      </c>
      <c r="S69" s="65">
        <v>0</v>
      </c>
      <c r="T69" s="68">
        <v>0</v>
      </c>
      <c r="U69" s="68">
        <v>1344527.4966666668</v>
      </c>
    </row>
    <row r="70" spans="1:21" ht="34.5" x14ac:dyDescent="0.25">
      <c r="A70" s="61" t="s">
        <v>847</v>
      </c>
      <c r="B70" s="61" t="s">
        <v>843</v>
      </c>
      <c r="C70" s="62">
        <v>113</v>
      </c>
      <c r="D70" s="62">
        <v>15</v>
      </c>
      <c r="E70" s="63">
        <v>1</v>
      </c>
      <c r="F70" s="64">
        <v>18115.91</v>
      </c>
      <c r="G70" s="64">
        <v>217390.91999999998</v>
      </c>
      <c r="H70" s="65">
        <v>0</v>
      </c>
      <c r="I70" s="65">
        <v>3019.3183333333332</v>
      </c>
      <c r="J70" s="65">
        <v>30193.183333333331</v>
      </c>
      <c r="K70" s="66">
        <v>24999.955800000003</v>
      </c>
      <c r="L70" s="65">
        <v>6521.7276000000002</v>
      </c>
      <c r="M70" s="65">
        <v>4347.8184000000001</v>
      </c>
      <c r="N70" s="65">
        <v>13043.4552</v>
      </c>
      <c r="O70" s="65">
        <v>14130.409799999999</v>
      </c>
      <c r="P70" s="67">
        <v>313646.78846666665</v>
      </c>
      <c r="Q70" s="65">
        <v>0</v>
      </c>
      <c r="R70" s="65">
        <v>9057.9549999999999</v>
      </c>
      <c r="S70" s="65">
        <v>14640</v>
      </c>
      <c r="T70" s="68">
        <v>23697.955000000002</v>
      </c>
      <c r="U70" s="68">
        <v>337344.74346666667</v>
      </c>
    </row>
    <row r="71" spans="1:21" ht="34.5" x14ac:dyDescent="0.25">
      <c r="A71" s="61" t="s">
        <v>830</v>
      </c>
      <c r="B71" s="61" t="s">
        <v>843</v>
      </c>
      <c r="C71" s="62">
        <v>113</v>
      </c>
      <c r="D71" s="62">
        <v>15</v>
      </c>
      <c r="E71" s="63">
        <v>1</v>
      </c>
      <c r="F71" s="64">
        <v>41574.18</v>
      </c>
      <c r="G71" s="64">
        <v>498890.16000000003</v>
      </c>
      <c r="H71" s="65">
        <v>0</v>
      </c>
      <c r="I71" s="65">
        <v>6929.0300000000007</v>
      </c>
      <c r="J71" s="65">
        <v>69290.3</v>
      </c>
      <c r="K71" s="66">
        <v>57372.368400000007</v>
      </c>
      <c r="L71" s="65">
        <v>14966.7048</v>
      </c>
      <c r="M71" s="65">
        <v>9977.8032000000003</v>
      </c>
      <c r="N71" s="65">
        <v>29933.409599999999</v>
      </c>
      <c r="O71" s="65">
        <v>32427.860399999998</v>
      </c>
      <c r="P71" s="67">
        <v>719787.63640000008</v>
      </c>
      <c r="Q71" s="65">
        <v>0</v>
      </c>
      <c r="R71" s="65">
        <v>0</v>
      </c>
      <c r="S71" s="65">
        <v>0</v>
      </c>
      <c r="T71" s="68">
        <v>0</v>
      </c>
      <c r="U71" s="68">
        <v>719787.63640000008</v>
      </c>
    </row>
    <row r="72" spans="1:21" ht="34.5" x14ac:dyDescent="0.25">
      <c r="A72" s="61" t="s">
        <v>832</v>
      </c>
      <c r="B72" s="61" t="s">
        <v>843</v>
      </c>
      <c r="C72" s="62">
        <v>113</v>
      </c>
      <c r="D72" s="62">
        <v>15</v>
      </c>
      <c r="E72" s="63">
        <v>3</v>
      </c>
      <c r="F72" s="64">
        <v>62065.56</v>
      </c>
      <c r="G72" s="64">
        <v>744786.72</v>
      </c>
      <c r="H72" s="65">
        <v>0</v>
      </c>
      <c r="I72" s="65">
        <v>10344.260000000002</v>
      </c>
      <c r="J72" s="65">
        <v>103442.6</v>
      </c>
      <c r="K72" s="66">
        <v>85650.472800000018</v>
      </c>
      <c r="L72" s="65">
        <v>22343.601599999995</v>
      </c>
      <c r="M72" s="65">
        <v>14895.734400000001</v>
      </c>
      <c r="N72" s="65">
        <v>44687.203199999989</v>
      </c>
      <c r="O72" s="65">
        <v>48411.136800000007</v>
      </c>
      <c r="P72" s="67">
        <v>1074561.7288000002</v>
      </c>
      <c r="Q72" s="65">
        <v>0</v>
      </c>
      <c r="R72" s="65">
        <v>0</v>
      </c>
      <c r="S72" s="65">
        <v>0</v>
      </c>
      <c r="T72" s="68">
        <v>0</v>
      </c>
      <c r="U72" s="68">
        <v>1074561.7288000002</v>
      </c>
    </row>
    <row r="73" spans="1:21" ht="34.5" x14ac:dyDescent="0.25">
      <c r="A73" s="61" t="s">
        <v>811</v>
      </c>
      <c r="B73" s="61" t="s">
        <v>843</v>
      </c>
      <c r="C73" s="62">
        <v>113</v>
      </c>
      <c r="D73" s="62">
        <v>15</v>
      </c>
      <c r="E73" s="63">
        <v>1</v>
      </c>
      <c r="F73" s="64">
        <v>19602.099999999999</v>
      </c>
      <c r="G73" s="64">
        <v>235225.19999999998</v>
      </c>
      <c r="H73" s="65">
        <v>0</v>
      </c>
      <c r="I73" s="65">
        <v>3267.0166666666664</v>
      </c>
      <c r="J73" s="65">
        <v>32670.166666666664</v>
      </c>
      <c r="K73" s="66">
        <v>27050.898000000001</v>
      </c>
      <c r="L73" s="65">
        <v>7056.7559999999994</v>
      </c>
      <c r="M73" s="65">
        <v>4704.5039999999999</v>
      </c>
      <c r="N73" s="65">
        <v>14113.511999999999</v>
      </c>
      <c r="O73" s="65">
        <v>15289.637999999999</v>
      </c>
      <c r="P73" s="67">
        <v>339377.69133333326</v>
      </c>
      <c r="Q73" s="65">
        <v>0</v>
      </c>
      <c r="R73" s="65">
        <v>9801.0499999999993</v>
      </c>
      <c r="S73" s="65">
        <v>15060</v>
      </c>
      <c r="T73" s="68">
        <v>24861.05</v>
      </c>
      <c r="U73" s="68">
        <v>364238.74133333325</v>
      </c>
    </row>
    <row r="74" spans="1:21" ht="45.75" x14ac:dyDescent="0.25">
      <c r="A74" s="61" t="s">
        <v>848</v>
      </c>
      <c r="B74" s="61" t="s">
        <v>843</v>
      </c>
      <c r="C74" s="62">
        <v>113</v>
      </c>
      <c r="D74" s="62">
        <v>15</v>
      </c>
      <c r="E74" s="63">
        <v>1</v>
      </c>
      <c r="F74" s="64">
        <v>47125</v>
      </c>
      <c r="G74" s="64">
        <v>565500</v>
      </c>
      <c r="H74" s="65">
        <v>0</v>
      </c>
      <c r="I74" s="65">
        <v>7854.1666666666661</v>
      </c>
      <c r="J74" s="65">
        <v>78541.666666666657</v>
      </c>
      <c r="K74" s="66">
        <v>65032.5</v>
      </c>
      <c r="L74" s="65">
        <v>16965</v>
      </c>
      <c r="M74" s="65">
        <v>11310</v>
      </c>
      <c r="N74" s="65">
        <v>33930</v>
      </c>
      <c r="O74" s="65">
        <v>36757.5</v>
      </c>
      <c r="P74" s="67">
        <v>815890.83333333326</v>
      </c>
      <c r="Q74" s="65">
        <v>0</v>
      </c>
      <c r="R74" s="65">
        <v>0</v>
      </c>
      <c r="S74" s="65">
        <v>0</v>
      </c>
      <c r="T74" s="68">
        <v>0</v>
      </c>
      <c r="U74" s="68">
        <v>815890.83333333326</v>
      </c>
    </row>
    <row r="75" spans="1:21" ht="34.5" x14ac:dyDescent="0.25">
      <c r="A75" s="61" t="s">
        <v>786</v>
      </c>
      <c r="B75" s="61" t="s">
        <v>849</v>
      </c>
      <c r="C75" s="62">
        <v>113</v>
      </c>
      <c r="D75" s="62">
        <v>15</v>
      </c>
      <c r="E75" s="63">
        <v>1</v>
      </c>
      <c r="F75" s="64">
        <v>20805.28</v>
      </c>
      <c r="G75" s="64">
        <v>249663.35999999999</v>
      </c>
      <c r="H75" s="65">
        <v>17922.96</v>
      </c>
      <c r="I75" s="65">
        <v>3467.5466666666666</v>
      </c>
      <c r="J75" s="65">
        <v>34675.466666666667</v>
      </c>
      <c r="K75" s="66">
        <v>28711.286399999997</v>
      </c>
      <c r="L75" s="65">
        <v>7489.9007999999994</v>
      </c>
      <c r="M75" s="65">
        <v>4993.2672000000002</v>
      </c>
      <c r="N75" s="65">
        <v>14979.801599999999</v>
      </c>
      <c r="O75" s="65">
        <v>16228.118399999999</v>
      </c>
      <c r="P75" s="67">
        <v>378131.70773333334</v>
      </c>
      <c r="Q75" s="65">
        <v>0</v>
      </c>
      <c r="R75" s="65">
        <v>10402.64</v>
      </c>
      <c r="S75" s="65">
        <v>21480</v>
      </c>
      <c r="T75" s="68">
        <v>31882.639999999999</v>
      </c>
      <c r="U75" s="68">
        <v>410014.34773333336</v>
      </c>
    </row>
    <row r="76" spans="1:21" ht="34.5" x14ac:dyDescent="0.25">
      <c r="A76" s="61" t="s">
        <v>838</v>
      </c>
      <c r="B76" s="61" t="s">
        <v>849</v>
      </c>
      <c r="C76" s="62">
        <v>113</v>
      </c>
      <c r="D76" s="62">
        <v>15</v>
      </c>
      <c r="E76" s="63">
        <v>2</v>
      </c>
      <c r="F76" s="64">
        <v>38958.839999999997</v>
      </c>
      <c r="G76" s="64">
        <v>467506.08</v>
      </c>
      <c r="H76" s="65">
        <v>20910</v>
      </c>
      <c r="I76" s="65">
        <v>6493.14</v>
      </c>
      <c r="J76" s="65">
        <v>64931.400000000009</v>
      </c>
      <c r="K76" s="66">
        <v>53763.199200000003</v>
      </c>
      <c r="L76" s="65">
        <v>14025.182399999998</v>
      </c>
      <c r="M76" s="65">
        <v>9350.1215999999986</v>
      </c>
      <c r="N76" s="65">
        <v>28050.364799999996</v>
      </c>
      <c r="O76" s="65">
        <v>30387.895200000003</v>
      </c>
      <c r="P76" s="67">
        <v>695417.38320000016</v>
      </c>
      <c r="Q76" s="65">
        <v>0</v>
      </c>
      <c r="R76" s="65">
        <v>19479.419999999998</v>
      </c>
      <c r="S76" s="65">
        <v>31500</v>
      </c>
      <c r="T76" s="68">
        <v>50979.42</v>
      </c>
      <c r="U76" s="68">
        <v>746396.8032000002</v>
      </c>
    </row>
    <row r="77" spans="1:21" ht="34.5" x14ac:dyDescent="0.25">
      <c r="A77" s="61" t="s">
        <v>850</v>
      </c>
      <c r="B77" s="61" t="s">
        <v>849</v>
      </c>
      <c r="C77" s="62">
        <v>113</v>
      </c>
      <c r="D77" s="62">
        <v>15</v>
      </c>
      <c r="E77" s="63">
        <v>1</v>
      </c>
      <c r="F77" s="64">
        <v>24930.2</v>
      </c>
      <c r="G77" s="64">
        <v>299162.40000000002</v>
      </c>
      <c r="H77" s="65">
        <v>20910</v>
      </c>
      <c r="I77" s="65">
        <v>4155.0333333333338</v>
      </c>
      <c r="J77" s="65">
        <v>41550.333333333336</v>
      </c>
      <c r="K77" s="66">
        <v>34403.676000000007</v>
      </c>
      <c r="L77" s="65">
        <v>8974.8719999999994</v>
      </c>
      <c r="M77" s="65">
        <v>5983.2480000000005</v>
      </c>
      <c r="N77" s="65">
        <v>17949.743999999999</v>
      </c>
      <c r="O77" s="65">
        <v>19445.556000000004</v>
      </c>
      <c r="P77" s="67">
        <v>452534.86266666668</v>
      </c>
      <c r="Q77" s="65">
        <v>0</v>
      </c>
      <c r="R77" s="65">
        <v>12465.1</v>
      </c>
      <c r="S77" s="65">
        <v>16440</v>
      </c>
      <c r="T77" s="68">
        <v>28905.1</v>
      </c>
      <c r="U77" s="68">
        <v>481439.96266666666</v>
      </c>
    </row>
    <row r="78" spans="1:21" ht="34.5" x14ac:dyDescent="0.25">
      <c r="A78" s="61" t="s">
        <v>851</v>
      </c>
      <c r="B78" s="61" t="s">
        <v>849</v>
      </c>
      <c r="C78" s="62">
        <v>113</v>
      </c>
      <c r="D78" s="62">
        <v>15</v>
      </c>
      <c r="E78" s="63">
        <v>2</v>
      </c>
      <c r="F78" s="64">
        <v>31240.68</v>
      </c>
      <c r="G78" s="64">
        <v>374888.16000000003</v>
      </c>
      <c r="H78" s="65">
        <v>0</v>
      </c>
      <c r="I78" s="65">
        <v>5206.78</v>
      </c>
      <c r="J78" s="65">
        <v>52067.8</v>
      </c>
      <c r="K78" s="66">
        <v>43112.138400000003</v>
      </c>
      <c r="L78" s="65">
        <v>11246.644799999998</v>
      </c>
      <c r="M78" s="65">
        <v>7497.7632000000012</v>
      </c>
      <c r="N78" s="65">
        <v>22493.289599999996</v>
      </c>
      <c r="O78" s="65">
        <v>24367.7304</v>
      </c>
      <c r="P78" s="67">
        <v>540880.30640000012</v>
      </c>
      <c r="Q78" s="65">
        <v>0</v>
      </c>
      <c r="R78" s="65">
        <v>15620.34</v>
      </c>
      <c r="S78" s="65">
        <v>32880</v>
      </c>
      <c r="T78" s="68">
        <v>48500.34</v>
      </c>
      <c r="U78" s="68">
        <v>589380.64640000009</v>
      </c>
    </row>
    <row r="79" spans="1:21" ht="34.5" x14ac:dyDescent="0.25">
      <c r="A79" s="61" t="s">
        <v>852</v>
      </c>
      <c r="B79" s="61" t="s">
        <v>849</v>
      </c>
      <c r="C79" s="62">
        <v>113</v>
      </c>
      <c r="D79" s="62">
        <v>15</v>
      </c>
      <c r="E79" s="63">
        <v>1</v>
      </c>
      <c r="F79" s="64">
        <v>16504.46</v>
      </c>
      <c r="G79" s="64">
        <v>198053.52</v>
      </c>
      <c r="H79" s="65">
        <v>11948.64</v>
      </c>
      <c r="I79" s="65">
        <v>2750.7433333333329</v>
      </c>
      <c r="J79" s="65">
        <v>27507.433333333331</v>
      </c>
      <c r="K79" s="66">
        <v>22776.1548</v>
      </c>
      <c r="L79" s="65">
        <v>5941.605599999999</v>
      </c>
      <c r="M79" s="65">
        <v>3961.0704000000001</v>
      </c>
      <c r="N79" s="65">
        <v>11883.211199999998</v>
      </c>
      <c r="O79" s="65">
        <v>12873.478800000001</v>
      </c>
      <c r="P79" s="67">
        <v>297695.85746666667</v>
      </c>
      <c r="Q79" s="65">
        <v>0</v>
      </c>
      <c r="R79" s="65">
        <v>8252.23</v>
      </c>
      <c r="S79" s="65">
        <v>16440</v>
      </c>
      <c r="T79" s="68">
        <v>24692.23</v>
      </c>
      <c r="U79" s="68">
        <v>322388.08746666665</v>
      </c>
    </row>
    <row r="80" spans="1:21" ht="34.5" x14ac:dyDescent="0.25">
      <c r="A80" s="61" t="s">
        <v>789</v>
      </c>
      <c r="B80" s="61" t="s">
        <v>849</v>
      </c>
      <c r="C80" s="62">
        <v>113</v>
      </c>
      <c r="D80" s="62">
        <v>15</v>
      </c>
      <c r="E80" s="63">
        <v>1</v>
      </c>
      <c r="F80" s="64">
        <v>17520.34</v>
      </c>
      <c r="G80" s="64">
        <v>210244.08000000002</v>
      </c>
      <c r="H80" s="65">
        <v>0</v>
      </c>
      <c r="I80" s="65">
        <v>2920.0566666666668</v>
      </c>
      <c r="J80" s="65">
        <v>29200.566666666669</v>
      </c>
      <c r="K80" s="66">
        <v>24178.069200000002</v>
      </c>
      <c r="L80" s="65">
        <v>6307.3223999999991</v>
      </c>
      <c r="M80" s="65">
        <v>4204.8816000000006</v>
      </c>
      <c r="N80" s="65">
        <v>12614.644799999998</v>
      </c>
      <c r="O80" s="65">
        <v>13665.8652</v>
      </c>
      <c r="P80" s="67">
        <v>303335.48653333343</v>
      </c>
      <c r="Q80" s="65">
        <v>0</v>
      </c>
      <c r="R80" s="65">
        <v>8760.17</v>
      </c>
      <c r="S80" s="65">
        <v>16440</v>
      </c>
      <c r="T80" s="68">
        <v>25200.17</v>
      </c>
      <c r="U80" s="68">
        <v>328535.65653333341</v>
      </c>
    </row>
    <row r="81" spans="1:21" ht="34.5" x14ac:dyDescent="0.25">
      <c r="A81" s="61" t="s">
        <v>853</v>
      </c>
      <c r="B81" s="61" t="s">
        <v>849</v>
      </c>
      <c r="C81" s="62">
        <v>113</v>
      </c>
      <c r="D81" s="62">
        <v>15</v>
      </c>
      <c r="E81" s="63">
        <v>5</v>
      </c>
      <c r="F81" s="64">
        <v>78641.36</v>
      </c>
      <c r="G81" s="64">
        <v>943696.32000000007</v>
      </c>
      <c r="H81" s="65">
        <v>50781.84</v>
      </c>
      <c r="I81" s="65">
        <v>13106.893333333333</v>
      </c>
      <c r="J81" s="65">
        <v>131068.93333333332</v>
      </c>
      <c r="K81" s="66">
        <v>108525.07680000001</v>
      </c>
      <c r="L81" s="65">
        <v>28310.889600000002</v>
      </c>
      <c r="M81" s="65">
        <v>18873.9264</v>
      </c>
      <c r="N81" s="65">
        <v>56621.779200000004</v>
      </c>
      <c r="O81" s="65">
        <v>61340.260800000004</v>
      </c>
      <c r="P81" s="67">
        <v>1412325.9194666669</v>
      </c>
      <c r="Q81" s="65">
        <v>0</v>
      </c>
      <c r="R81" s="65">
        <v>39320.68</v>
      </c>
      <c r="S81" s="65">
        <v>82200</v>
      </c>
      <c r="T81" s="68">
        <v>121520.68</v>
      </c>
      <c r="U81" s="68">
        <v>1533846.5994666668</v>
      </c>
    </row>
    <row r="82" spans="1:21" ht="34.5" x14ac:dyDescent="0.25">
      <c r="A82" s="61" t="s">
        <v>854</v>
      </c>
      <c r="B82" s="61" t="s">
        <v>849</v>
      </c>
      <c r="C82" s="62">
        <v>113</v>
      </c>
      <c r="D82" s="62">
        <v>15</v>
      </c>
      <c r="E82" s="63">
        <v>1</v>
      </c>
      <c r="F82" s="64">
        <v>16586</v>
      </c>
      <c r="G82" s="64">
        <v>199032</v>
      </c>
      <c r="H82" s="65">
        <v>0</v>
      </c>
      <c r="I82" s="65">
        <v>2764.3333333333335</v>
      </c>
      <c r="J82" s="65">
        <v>27643.333333333332</v>
      </c>
      <c r="K82" s="66">
        <v>22888.68</v>
      </c>
      <c r="L82" s="65">
        <v>5970.96</v>
      </c>
      <c r="M82" s="65">
        <v>3980.6400000000003</v>
      </c>
      <c r="N82" s="65">
        <v>11941.92</v>
      </c>
      <c r="O82" s="65">
        <v>12937.080000000002</v>
      </c>
      <c r="P82" s="67">
        <v>287158.94666666666</v>
      </c>
      <c r="Q82" s="65">
        <v>0</v>
      </c>
      <c r="R82" s="65">
        <v>8293</v>
      </c>
      <c r="S82" s="65">
        <v>16440</v>
      </c>
      <c r="T82" s="68">
        <v>24733</v>
      </c>
      <c r="U82" s="68">
        <v>311891.94666666666</v>
      </c>
    </row>
    <row r="83" spans="1:21" ht="34.5" x14ac:dyDescent="0.25">
      <c r="A83" s="61" t="s">
        <v>855</v>
      </c>
      <c r="B83" s="61" t="s">
        <v>849</v>
      </c>
      <c r="C83" s="62">
        <v>113</v>
      </c>
      <c r="D83" s="62">
        <v>15</v>
      </c>
      <c r="E83" s="63">
        <v>2</v>
      </c>
      <c r="F83" s="64">
        <v>33076.400000000001</v>
      </c>
      <c r="G83" s="64">
        <v>396916.80000000005</v>
      </c>
      <c r="H83" s="65">
        <v>0</v>
      </c>
      <c r="I83" s="65">
        <v>5512.7333333333345</v>
      </c>
      <c r="J83" s="65">
        <v>55127.333333333343</v>
      </c>
      <c r="K83" s="66">
        <v>45645.432000000001</v>
      </c>
      <c r="L83" s="65">
        <v>11907.504000000001</v>
      </c>
      <c r="M83" s="65">
        <v>7938.3360000000002</v>
      </c>
      <c r="N83" s="65">
        <v>23815.008000000002</v>
      </c>
      <c r="O83" s="65">
        <v>25799.592000000004</v>
      </c>
      <c r="P83" s="67">
        <v>572662.73866666679</v>
      </c>
      <c r="Q83" s="65">
        <v>0</v>
      </c>
      <c r="R83" s="65">
        <v>16538.2</v>
      </c>
      <c r="S83" s="65">
        <v>30120</v>
      </c>
      <c r="T83" s="68">
        <v>46658.2</v>
      </c>
      <c r="U83" s="68">
        <v>619320.93866666674</v>
      </c>
    </row>
    <row r="84" spans="1:21" ht="34.5" x14ac:dyDescent="0.25">
      <c r="A84" s="61" t="s">
        <v>791</v>
      </c>
      <c r="B84" s="61" t="s">
        <v>849</v>
      </c>
      <c r="C84" s="62">
        <v>113</v>
      </c>
      <c r="D84" s="62">
        <v>15</v>
      </c>
      <c r="E84" s="63">
        <v>2</v>
      </c>
      <c r="F84" s="64">
        <v>23545.84</v>
      </c>
      <c r="G84" s="64">
        <v>282550.08</v>
      </c>
      <c r="H84" s="65">
        <v>0</v>
      </c>
      <c r="I84" s="65">
        <v>3924.3066666666668</v>
      </c>
      <c r="J84" s="65">
        <v>39243.066666666673</v>
      </c>
      <c r="K84" s="66">
        <v>32493.2592</v>
      </c>
      <c r="L84" s="65">
        <v>8476.5023999999994</v>
      </c>
      <c r="M84" s="65">
        <v>5651.0016000000005</v>
      </c>
      <c r="N84" s="65">
        <v>16953.004799999999</v>
      </c>
      <c r="O84" s="65">
        <v>18365.7552</v>
      </c>
      <c r="P84" s="67">
        <v>407656.97653333336</v>
      </c>
      <c r="Q84" s="65">
        <v>0</v>
      </c>
      <c r="R84" s="65">
        <v>11772.92</v>
      </c>
      <c r="S84" s="65">
        <v>29280</v>
      </c>
      <c r="T84" s="68">
        <v>41052.92</v>
      </c>
      <c r="U84" s="68">
        <v>448709.89653333335</v>
      </c>
    </row>
    <row r="85" spans="1:21" ht="34.5" x14ac:dyDescent="0.25">
      <c r="A85" s="61" t="s">
        <v>827</v>
      </c>
      <c r="B85" s="61" t="s">
        <v>849</v>
      </c>
      <c r="C85" s="62">
        <v>113</v>
      </c>
      <c r="D85" s="62">
        <v>15</v>
      </c>
      <c r="E85" s="63">
        <v>1</v>
      </c>
      <c r="F85" s="64">
        <v>44992.98</v>
      </c>
      <c r="G85" s="64">
        <v>539915.76</v>
      </c>
      <c r="H85" s="65">
        <v>0</v>
      </c>
      <c r="I85" s="65">
        <v>7498.83</v>
      </c>
      <c r="J85" s="65">
        <v>74988.3</v>
      </c>
      <c r="K85" s="66">
        <v>62090.31240000001</v>
      </c>
      <c r="L85" s="65">
        <v>16197.472800000001</v>
      </c>
      <c r="M85" s="65">
        <v>10798.315200000001</v>
      </c>
      <c r="N85" s="65">
        <v>32394.945600000003</v>
      </c>
      <c r="O85" s="65">
        <v>35094.524400000002</v>
      </c>
      <c r="P85" s="67">
        <v>778978.46039999998</v>
      </c>
      <c r="Q85" s="65">
        <v>0</v>
      </c>
      <c r="R85" s="65">
        <v>0</v>
      </c>
      <c r="S85" s="65">
        <v>0</v>
      </c>
      <c r="T85" s="68">
        <v>0</v>
      </c>
      <c r="U85" s="68">
        <v>778978.46039999998</v>
      </c>
    </row>
    <row r="86" spans="1:21" ht="34.5" x14ac:dyDescent="0.25">
      <c r="A86" s="61" t="s">
        <v>856</v>
      </c>
      <c r="B86" s="61" t="s">
        <v>849</v>
      </c>
      <c r="C86" s="62">
        <v>113</v>
      </c>
      <c r="D86" s="62">
        <v>15</v>
      </c>
      <c r="E86" s="63">
        <v>1</v>
      </c>
      <c r="F86" s="64">
        <v>0</v>
      </c>
      <c r="G86" s="64">
        <v>0</v>
      </c>
      <c r="H86" s="65">
        <v>0</v>
      </c>
      <c r="I86" s="65">
        <v>0</v>
      </c>
      <c r="J86" s="65">
        <v>0</v>
      </c>
      <c r="K86" s="66">
        <v>0</v>
      </c>
      <c r="L86" s="65">
        <v>0</v>
      </c>
      <c r="M86" s="65">
        <v>0</v>
      </c>
      <c r="N86" s="65">
        <v>0</v>
      </c>
      <c r="O86" s="65">
        <v>0</v>
      </c>
      <c r="P86" s="67">
        <v>0</v>
      </c>
      <c r="Q86" s="65">
        <v>0</v>
      </c>
      <c r="R86" s="65">
        <v>0</v>
      </c>
      <c r="S86" s="65">
        <v>14640</v>
      </c>
      <c r="T86" s="68">
        <v>14640</v>
      </c>
      <c r="U86" s="68">
        <v>14640</v>
      </c>
    </row>
    <row r="87" spans="1:21" ht="34.5" x14ac:dyDescent="0.25">
      <c r="A87" s="61" t="s">
        <v>830</v>
      </c>
      <c r="B87" s="61" t="s">
        <v>849</v>
      </c>
      <c r="C87" s="62">
        <v>113</v>
      </c>
      <c r="D87" s="62">
        <v>15</v>
      </c>
      <c r="E87" s="63">
        <v>2</v>
      </c>
      <c r="F87" s="64">
        <v>83148.36</v>
      </c>
      <c r="G87" s="64">
        <v>997780.32000000007</v>
      </c>
      <c r="H87" s="65">
        <v>0</v>
      </c>
      <c r="I87" s="65">
        <v>13858.060000000001</v>
      </c>
      <c r="J87" s="65">
        <v>138580.6</v>
      </c>
      <c r="K87" s="66">
        <v>114744.73680000001</v>
      </c>
      <c r="L87" s="65">
        <v>29933.409599999999</v>
      </c>
      <c r="M87" s="65">
        <v>19955.606400000001</v>
      </c>
      <c r="N87" s="65">
        <v>59866.819199999998</v>
      </c>
      <c r="O87" s="65">
        <v>64855.720799999996</v>
      </c>
      <c r="P87" s="67">
        <v>1439575.2728000002</v>
      </c>
      <c r="Q87" s="65">
        <v>0</v>
      </c>
      <c r="R87" s="65">
        <v>0</v>
      </c>
      <c r="S87" s="65">
        <v>0</v>
      </c>
      <c r="T87" s="68">
        <v>0</v>
      </c>
      <c r="U87" s="68">
        <v>1439575.2728000002</v>
      </c>
    </row>
    <row r="88" spans="1:21" ht="34.5" x14ac:dyDescent="0.25">
      <c r="A88" s="61" t="s">
        <v>831</v>
      </c>
      <c r="B88" s="61" t="s">
        <v>849</v>
      </c>
      <c r="C88" s="62">
        <v>113</v>
      </c>
      <c r="D88" s="62">
        <v>15</v>
      </c>
      <c r="E88" s="63">
        <v>1</v>
      </c>
      <c r="F88" s="64">
        <v>29920.36</v>
      </c>
      <c r="G88" s="64">
        <v>359044.32</v>
      </c>
      <c r="H88" s="65">
        <v>0</v>
      </c>
      <c r="I88" s="65">
        <v>4986.7266666666665</v>
      </c>
      <c r="J88" s="65">
        <v>49867.266666666663</v>
      </c>
      <c r="K88" s="66">
        <v>41290.096799999999</v>
      </c>
      <c r="L88" s="65">
        <v>10771.329600000001</v>
      </c>
      <c r="M88" s="65">
        <v>7180.8863999999994</v>
      </c>
      <c r="N88" s="65">
        <v>21542.659200000002</v>
      </c>
      <c r="O88" s="65">
        <v>23337.880799999999</v>
      </c>
      <c r="P88" s="67">
        <v>518021.16613333335</v>
      </c>
      <c r="Q88" s="65">
        <v>0</v>
      </c>
      <c r="R88" s="65">
        <v>0</v>
      </c>
      <c r="S88" s="65">
        <v>0</v>
      </c>
      <c r="T88" s="68">
        <v>0</v>
      </c>
      <c r="U88" s="68">
        <v>518021.16613333335</v>
      </c>
    </row>
    <row r="89" spans="1:21" ht="34.5" x14ac:dyDescent="0.25">
      <c r="A89" s="61" t="s">
        <v>833</v>
      </c>
      <c r="B89" s="61" t="s">
        <v>849</v>
      </c>
      <c r="C89" s="62">
        <v>113</v>
      </c>
      <c r="D89" s="62">
        <v>15</v>
      </c>
      <c r="E89" s="63">
        <v>1</v>
      </c>
      <c r="F89" s="64">
        <v>17011.099999999999</v>
      </c>
      <c r="G89" s="64">
        <v>204133.19999999998</v>
      </c>
      <c r="H89" s="65">
        <v>17922.96</v>
      </c>
      <c r="I89" s="65">
        <v>2835.1833333333334</v>
      </c>
      <c r="J89" s="65">
        <v>28351.833333333332</v>
      </c>
      <c r="K89" s="66">
        <v>23475.317999999999</v>
      </c>
      <c r="L89" s="65">
        <v>6123.9959999999992</v>
      </c>
      <c r="M89" s="65">
        <v>4082.6639999999998</v>
      </c>
      <c r="N89" s="65">
        <v>12247.991999999998</v>
      </c>
      <c r="O89" s="65">
        <v>13268.657999999999</v>
      </c>
      <c r="P89" s="67">
        <v>312441.80466666661</v>
      </c>
      <c r="Q89" s="65">
        <v>0</v>
      </c>
      <c r="R89" s="65">
        <v>8505.5499999999993</v>
      </c>
      <c r="S89" s="65">
        <v>16440</v>
      </c>
      <c r="T89" s="68">
        <v>24945.55</v>
      </c>
      <c r="U89" s="68">
        <v>337387.35466666659</v>
      </c>
    </row>
    <row r="90" spans="1:21" ht="34.5" x14ac:dyDescent="0.25">
      <c r="A90" s="61" t="s">
        <v>857</v>
      </c>
      <c r="B90" s="61" t="s">
        <v>849</v>
      </c>
      <c r="C90" s="62">
        <v>113</v>
      </c>
      <c r="D90" s="62">
        <v>15</v>
      </c>
      <c r="E90" s="63">
        <v>1</v>
      </c>
      <c r="F90" s="64">
        <v>0</v>
      </c>
      <c r="G90" s="64">
        <v>0</v>
      </c>
      <c r="H90" s="65">
        <v>0</v>
      </c>
      <c r="I90" s="65">
        <v>0</v>
      </c>
      <c r="J90" s="65">
        <v>0</v>
      </c>
      <c r="K90" s="66">
        <v>0</v>
      </c>
      <c r="L90" s="65">
        <v>0</v>
      </c>
      <c r="M90" s="65">
        <v>0</v>
      </c>
      <c r="N90" s="65">
        <v>0</v>
      </c>
      <c r="O90" s="65">
        <v>0</v>
      </c>
      <c r="P90" s="67">
        <v>0</v>
      </c>
      <c r="Q90" s="65">
        <v>0</v>
      </c>
      <c r="R90" s="65">
        <v>0</v>
      </c>
      <c r="S90" s="65">
        <v>14640</v>
      </c>
      <c r="T90" s="68">
        <v>14640</v>
      </c>
      <c r="U90" s="68">
        <v>14640</v>
      </c>
    </row>
    <row r="91" spans="1:21" ht="34.5" x14ac:dyDescent="0.25">
      <c r="A91" s="61" t="s">
        <v>858</v>
      </c>
      <c r="B91" s="61" t="s">
        <v>849</v>
      </c>
      <c r="C91" s="62">
        <v>113</v>
      </c>
      <c r="D91" s="62">
        <v>15</v>
      </c>
      <c r="E91" s="63">
        <v>1</v>
      </c>
      <c r="F91" s="64">
        <v>16178.81</v>
      </c>
      <c r="G91" s="64">
        <v>194145.72</v>
      </c>
      <c r="H91" s="65">
        <v>0</v>
      </c>
      <c r="I91" s="65">
        <v>2696.4683333333332</v>
      </c>
      <c r="J91" s="65">
        <v>26964.683333333334</v>
      </c>
      <c r="K91" s="66">
        <v>22326.757799999999</v>
      </c>
      <c r="L91" s="65">
        <v>5824.3715999999995</v>
      </c>
      <c r="M91" s="65">
        <v>3882.9143999999997</v>
      </c>
      <c r="N91" s="65">
        <v>11648.743199999999</v>
      </c>
      <c r="O91" s="65">
        <v>12619.471799999999</v>
      </c>
      <c r="P91" s="67">
        <v>280109.13046666665</v>
      </c>
      <c r="Q91" s="65">
        <v>0</v>
      </c>
      <c r="R91" s="65">
        <v>8089.4049999999997</v>
      </c>
      <c r="S91" s="65">
        <v>14640</v>
      </c>
      <c r="T91" s="68">
        <v>22729.404999999999</v>
      </c>
      <c r="U91" s="68">
        <v>302838.53546666668</v>
      </c>
    </row>
    <row r="92" spans="1:21" ht="34.5" x14ac:dyDescent="0.25">
      <c r="A92" s="61" t="s">
        <v>837</v>
      </c>
      <c r="B92" s="61" t="s">
        <v>849</v>
      </c>
      <c r="C92" s="62">
        <v>113</v>
      </c>
      <c r="D92" s="62">
        <v>15</v>
      </c>
      <c r="E92" s="63">
        <v>1</v>
      </c>
      <c r="F92" s="64">
        <v>24338.68</v>
      </c>
      <c r="G92" s="64">
        <v>292064.16000000003</v>
      </c>
      <c r="H92" s="65">
        <v>0</v>
      </c>
      <c r="I92" s="65">
        <v>4056.4466666666667</v>
      </c>
      <c r="J92" s="65">
        <v>40564.466666666667</v>
      </c>
      <c r="K92" s="66">
        <v>33587.378400000001</v>
      </c>
      <c r="L92" s="65">
        <v>8761.9248000000007</v>
      </c>
      <c r="M92" s="65">
        <v>5841.2831999999999</v>
      </c>
      <c r="N92" s="65">
        <v>17523.849600000001</v>
      </c>
      <c r="O92" s="65">
        <v>18984.170400000003</v>
      </c>
      <c r="P92" s="67">
        <v>421383.67973333335</v>
      </c>
      <c r="Q92" s="65">
        <v>0</v>
      </c>
      <c r="R92" s="65">
        <v>12169.34</v>
      </c>
      <c r="S92" s="65">
        <v>14640</v>
      </c>
      <c r="T92" s="68">
        <v>26809.34</v>
      </c>
      <c r="U92" s="68">
        <v>448193.01973333338</v>
      </c>
    </row>
    <row r="93" spans="1:21" ht="34.5" x14ac:dyDescent="0.25">
      <c r="A93" s="61" t="s">
        <v>859</v>
      </c>
      <c r="B93" s="61" t="s">
        <v>849</v>
      </c>
      <c r="C93" s="62">
        <v>113</v>
      </c>
      <c r="D93" s="62">
        <v>15</v>
      </c>
      <c r="E93" s="63">
        <v>1</v>
      </c>
      <c r="F93" s="64">
        <v>18169.37</v>
      </c>
      <c r="G93" s="64">
        <v>218032.44</v>
      </c>
      <c r="H93" s="65">
        <v>17922.96</v>
      </c>
      <c r="I93" s="65">
        <v>3028.2283333333335</v>
      </c>
      <c r="J93" s="65">
        <v>30282.283333333333</v>
      </c>
      <c r="K93" s="66">
        <v>25073.730600000003</v>
      </c>
      <c r="L93" s="65">
        <v>6540.9732000000004</v>
      </c>
      <c r="M93" s="65">
        <v>4360.6487999999999</v>
      </c>
      <c r="N93" s="65">
        <v>13081.946400000001</v>
      </c>
      <c r="O93" s="65">
        <v>14172.1086</v>
      </c>
      <c r="P93" s="67">
        <v>332495.31926666672</v>
      </c>
      <c r="Q93" s="65">
        <v>0</v>
      </c>
      <c r="R93" s="65">
        <v>9084.6849999999995</v>
      </c>
      <c r="S93" s="65">
        <v>19680</v>
      </c>
      <c r="T93" s="68">
        <v>28764.684999999998</v>
      </c>
      <c r="U93" s="68">
        <v>361260.00426666671</v>
      </c>
    </row>
    <row r="94" spans="1:21" ht="34.5" x14ac:dyDescent="0.25">
      <c r="A94" s="61" t="s">
        <v>860</v>
      </c>
      <c r="B94" s="61" t="s">
        <v>849</v>
      </c>
      <c r="C94" s="62">
        <v>113</v>
      </c>
      <c r="D94" s="62">
        <v>15</v>
      </c>
      <c r="E94" s="63">
        <v>1</v>
      </c>
      <c r="F94" s="64">
        <v>17150.2</v>
      </c>
      <c r="G94" s="64">
        <v>205802.40000000002</v>
      </c>
      <c r="H94" s="65">
        <v>11948.64</v>
      </c>
      <c r="I94" s="65">
        <v>2858.3666666666668</v>
      </c>
      <c r="J94" s="65">
        <v>28583.666666666672</v>
      </c>
      <c r="K94" s="66">
        <v>23667.276000000002</v>
      </c>
      <c r="L94" s="65">
        <v>6174.0720000000001</v>
      </c>
      <c r="M94" s="65">
        <v>4116.0480000000007</v>
      </c>
      <c r="N94" s="65">
        <v>12348.144</v>
      </c>
      <c r="O94" s="65">
        <v>13377.156000000003</v>
      </c>
      <c r="P94" s="67">
        <v>308875.76933333342</v>
      </c>
      <c r="Q94" s="65">
        <v>0</v>
      </c>
      <c r="R94" s="65">
        <v>8575.1</v>
      </c>
      <c r="S94" s="65">
        <v>16440</v>
      </c>
      <c r="T94" s="68">
        <v>25015.1</v>
      </c>
      <c r="U94" s="68">
        <v>333890.86933333339</v>
      </c>
    </row>
    <row r="95" spans="1:21" ht="45.75" x14ac:dyDescent="0.25">
      <c r="A95" s="61" t="s">
        <v>830</v>
      </c>
      <c r="B95" s="61" t="s">
        <v>861</v>
      </c>
      <c r="C95" s="62">
        <v>113</v>
      </c>
      <c r="D95" s="62">
        <v>15</v>
      </c>
      <c r="E95" s="63">
        <v>1</v>
      </c>
      <c r="F95" s="64">
        <v>41574.18</v>
      </c>
      <c r="G95" s="64">
        <v>498890.16000000003</v>
      </c>
      <c r="H95" s="65">
        <v>0</v>
      </c>
      <c r="I95" s="65">
        <v>6929.0300000000007</v>
      </c>
      <c r="J95" s="65">
        <v>69290.3</v>
      </c>
      <c r="K95" s="66">
        <v>57372.368400000007</v>
      </c>
      <c r="L95" s="65">
        <v>14966.7048</v>
      </c>
      <c r="M95" s="65">
        <v>9977.8032000000003</v>
      </c>
      <c r="N95" s="65">
        <v>29933.409599999999</v>
      </c>
      <c r="O95" s="65">
        <v>32427.860399999998</v>
      </c>
      <c r="P95" s="67">
        <v>719787.63640000008</v>
      </c>
      <c r="Q95" s="65">
        <v>0</v>
      </c>
      <c r="R95" s="65">
        <v>0</v>
      </c>
      <c r="S95" s="65">
        <v>0</v>
      </c>
      <c r="T95" s="68">
        <v>0</v>
      </c>
      <c r="U95" s="68">
        <v>719787.63640000008</v>
      </c>
    </row>
    <row r="96" spans="1:21" ht="45.75" x14ac:dyDescent="0.25">
      <c r="A96" s="61" t="s">
        <v>800</v>
      </c>
      <c r="B96" s="61" t="s">
        <v>862</v>
      </c>
      <c r="C96" s="62">
        <v>113</v>
      </c>
      <c r="D96" s="62">
        <v>15</v>
      </c>
      <c r="E96" s="63">
        <v>1</v>
      </c>
      <c r="F96" s="64">
        <v>29920.36</v>
      </c>
      <c r="G96" s="64">
        <v>359044.32</v>
      </c>
      <c r="H96" s="65">
        <v>0</v>
      </c>
      <c r="I96" s="65">
        <v>4986.7266666666665</v>
      </c>
      <c r="J96" s="65">
        <v>49867.266666666663</v>
      </c>
      <c r="K96" s="66">
        <v>41290.096799999999</v>
      </c>
      <c r="L96" s="65">
        <v>10771.329600000001</v>
      </c>
      <c r="M96" s="65">
        <v>7180.8863999999994</v>
      </c>
      <c r="N96" s="65">
        <v>21542.659200000002</v>
      </c>
      <c r="O96" s="65">
        <v>23337.880799999999</v>
      </c>
      <c r="P96" s="67">
        <v>518021.16613333335</v>
      </c>
      <c r="Q96" s="65">
        <v>0</v>
      </c>
      <c r="R96" s="65">
        <v>0</v>
      </c>
      <c r="S96" s="65">
        <v>0</v>
      </c>
      <c r="T96" s="68">
        <v>0</v>
      </c>
      <c r="U96" s="68">
        <v>518021.16613333335</v>
      </c>
    </row>
    <row r="97" spans="1:21" ht="79.5" x14ac:dyDescent="0.25">
      <c r="A97" s="61" t="s">
        <v>838</v>
      </c>
      <c r="B97" s="61" t="s">
        <v>863</v>
      </c>
      <c r="C97" s="62">
        <v>113</v>
      </c>
      <c r="D97" s="62">
        <v>15</v>
      </c>
      <c r="E97" s="63">
        <v>1</v>
      </c>
      <c r="F97" s="64">
        <v>24115.94</v>
      </c>
      <c r="G97" s="64">
        <v>289391.27999999997</v>
      </c>
      <c r="H97" s="65">
        <v>17922.96</v>
      </c>
      <c r="I97" s="65">
        <v>4019.3233333333328</v>
      </c>
      <c r="J97" s="65">
        <v>40193.23333333333</v>
      </c>
      <c r="K97" s="66">
        <v>33279.997199999998</v>
      </c>
      <c r="L97" s="65">
        <v>8681.7383999999984</v>
      </c>
      <c r="M97" s="65">
        <v>5787.8256000000001</v>
      </c>
      <c r="N97" s="65">
        <v>17363.476799999997</v>
      </c>
      <c r="O97" s="65">
        <v>18810.433199999999</v>
      </c>
      <c r="P97" s="67">
        <v>435450.26786666655</v>
      </c>
      <c r="Q97" s="65">
        <v>0</v>
      </c>
      <c r="R97" s="65">
        <v>12057.97</v>
      </c>
      <c r="S97" s="65">
        <v>16440</v>
      </c>
      <c r="T97" s="68">
        <v>28497.97</v>
      </c>
      <c r="U97" s="68">
        <v>463948.23786666652</v>
      </c>
    </row>
    <row r="98" spans="1:21" ht="79.5" x14ac:dyDescent="0.25">
      <c r="A98" s="61" t="s">
        <v>864</v>
      </c>
      <c r="B98" s="61" t="s">
        <v>863</v>
      </c>
      <c r="C98" s="62">
        <v>113</v>
      </c>
      <c r="D98" s="62">
        <v>15</v>
      </c>
      <c r="E98" s="63">
        <v>1</v>
      </c>
      <c r="F98" s="64">
        <v>17860.28</v>
      </c>
      <c r="G98" s="64">
        <v>214323.36</v>
      </c>
      <c r="H98" s="65">
        <v>8961.5999999999985</v>
      </c>
      <c r="I98" s="65">
        <v>2976.7133333333331</v>
      </c>
      <c r="J98" s="65">
        <v>29767.133333333335</v>
      </c>
      <c r="K98" s="66">
        <v>24647.186399999999</v>
      </c>
      <c r="L98" s="65">
        <v>6429.7007999999987</v>
      </c>
      <c r="M98" s="65">
        <v>4286.4672</v>
      </c>
      <c r="N98" s="65">
        <v>12859.401599999997</v>
      </c>
      <c r="O98" s="65">
        <v>13931.018400000001</v>
      </c>
      <c r="P98" s="67">
        <v>318182.58106666664</v>
      </c>
      <c r="Q98" s="65">
        <v>0</v>
      </c>
      <c r="R98" s="65">
        <v>8930.14</v>
      </c>
      <c r="S98" s="65">
        <v>16440</v>
      </c>
      <c r="T98" s="68">
        <v>25370.14</v>
      </c>
      <c r="U98" s="68">
        <v>343552.72106666665</v>
      </c>
    </row>
    <row r="99" spans="1:21" ht="79.5" x14ac:dyDescent="0.25">
      <c r="A99" s="61" t="s">
        <v>826</v>
      </c>
      <c r="B99" s="61" t="s">
        <v>863</v>
      </c>
      <c r="C99" s="62">
        <v>113</v>
      </c>
      <c r="D99" s="62">
        <v>15</v>
      </c>
      <c r="E99" s="63">
        <v>1</v>
      </c>
      <c r="F99" s="64">
        <v>56958.8</v>
      </c>
      <c r="G99" s="64">
        <v>683505.60000000009</v>
      </c>
      <c r="H99" s="65">
        <v>0</v>
      </c>
      <c r="I99" s="65">
        <v>9493.133333333335</v>
      </c>
      <c r="J99" s="65">
        <v>94931.333333333343</v>
      </c>
      <c r="K99" s="66">
        <v>78603.144</v>
      </c>
      <c r="L99" s="65">
        <v>20505.168000000001</v>
      </c>
      <c r="M99" s="65">
        <v>13670.112000000001</v>
      </c>
      <c r="N99" s="65">
        <v>41010.336000000003</v>
      </c>
      <c r="O99" s="65">
        <v>44427.864000000001</v>
      </c>
      <c r="P99" s="67">
        <v>986146.69066666672</v>
      </c>
      <c r="Q99" s="65">
        <v>0</v>
      </c>
      <c r="R99" s="65">
        <v>0</v>
      </c>
      <c r="S99" s="65">
        <v>0</v>
      </c>
      <c r="T99" s="68">
        <v>0</v>
      </c>
      <c r="U99" s="68">
        <v>986146.69066666672</v>
      </c>
    </row>
    <row r="100" spans="1:21" ht="79.5" x14ac:dyDescent="0.25">
      <c r="A100" s="61" t="s">
        <v>865</v>
      </c>
      <c r="B100" s="61" t="s">
        <v>863</v>
      </c>
      <c r="C100" s="62">
        <v>113</v>
      </c>
      <c r="D100" s="62">
        <v>15</v>
      </c>
      <c r="E100" s="63">
        <v>3</v>
      </c>
      <c r="F100" s="64">
        <v>74832</v>
      </c>
      <c r="G100" s="64">
        <v>897984</v>
      </c>
      <c r="H100" s="65">
        <v>53768.639999999999</v>
      </c>
      <c r="I100" s="65">
        <v>12472.000000000002</v>
      </c>
      <c r="J100" s="65">
        <v>124720</v>
      </c>
      <c r="K100" s="66">
        <v>103268.16</v>
      </c>
      <c r="L100" s="65">
        <v>26939.52</v>
      </c>
      <c r="M100" s="65">
        <v>17959.68</v>
      </c>
      <c r="N100" s="65">
        <v>53879.040000000001</v>
      </c>
      <c r="O100" s="65">
        <v>58368.959999999999</v>
      </c>
      <c r="P100" s="67">
        <v>1349360</v>
      </c>
      <c r="Q100" s="65">
        <v>0</v>
      </c>
      <c r="R100" s="65">
        <v>37416</v>
      </c>
      <c r="S100" s="65">
        <v>54360</v>
      </c>
      <c r="T100" s="68">
        <v>91776</v>
      </c>
      <c r="U100" s="68">
        <v>1441136</v>
      </c>
    </row>
    <row r="101" spans="1:21" ht="79.5" x14ac:dyDescent="0.25">
      <c r="A101" s="61" t="s">
        <v>866</v>
      </c>
      <c r="B101" s="61" t="s">
        <v>863</v>
      </c>
      <c r="C101" s="62">
        <v>113</v>
      </c>
      <c r="D101" s="62">
        <v>15</v>
      </c>
      <c r="E101" s="63">
        <v>1</v>
      </c>
      <c r="F101" s="64">
        <v>16179.23</v>
      </c>
      <c r="G101" s="64">
        <v>194150.76</v>
      </c>
      <c r="H101" s="65">
        <v>17922.96</v>
      </c>
      <c r="I101" s="65">
        <v>2696.5383333333334</v>
      </c>
      <c r="J101" s="65">
        <v>26965.383333333335</v>
      </c>
      <c r="K101" s="66">
        <v>22327.3374</v>
      </c>
      <c r="L101" s="65">
        <v>5824.5227999999997</v>
      </c>
      <c r="M101" s="65">
        <v>3883.0152000000003</v>
      </c>
      <c r="N101" s="65">
        <v>11649.045599999999</v>
      </c>
      <c r="O101" s="65">
        <v>12619.7994</v>
      </c>
      <c r="P101" s="67">
        <v>298039.36206666671</v>
      </c>
      <c r="Q101" s="65">
        <v>0</v>
      </c>
      <c r="R101" s="65">
        <v>8089.6149999999998</v>
      </c>
      <c r="S101" s="65">
        <v>14640</v>
      </c>
      <c r="T101" s="68">
        <v>22729.614999999998</v>
      </c>
      <c r="U101" s="68">
        <v>320768.9770666667</v>
      </c>
    </row>
    <row r="102" spans="1:21" ht="79.5" x14ac:dyDescent="0.25">
      <c r="A102" s="61" t="s">
        <v>830</v>
      </c>
      <c r="B102" s="61" t="s">
        <v>863</v>
      </c>
      <c r="C102" s="62">
        <v>113</v>
      </c>
      <c r="D102" s="62">
        <v>15</v>
      </c>
      <c r="E102" s="63">
        <v>2</v>
      </c>
      <c r="F102" s="64">
        <v>83148.36</v>
      </c>
      <c r="G102" s="64">
        <v>997780.32000000007</v>
      </c>
      <c r="H102" s="65">
        <v>0</v>
      </c>
      <c r="I102" s="65">
        <v>13858.060000000001</v>
      </c>
      <c r="J102" s="65">
        <v>138580.6</v>
      </c>
      <c r="K102" s="66">
        <v>114744.73680000001</v>
      </c>
      <c r="L102" s="65">
        <v>29933.409599999999</v>
      </c>
      <c r="M102" s="65">
        <v>19955.606400000001</v>
      </c>
      <c r="N102" s="65">
        <v>59866.819199999998</v>
      </c>
      <c r="O102" s="65">
        <v>64855.720799999996</v>
      </c>
      <c r="P102" s="67">
        <v>1439575.2728000002</v>
      </c>
      <c r="Q102" s="65">
        <v>0</v>
      </c>
      <c r="R102" s="65">
        <v>0</v>
      </c>
      <c r="S102" s="65">
        <v>0</v>
      </c>
      <c r="T102" s="68">
        <v>0</v>
      </c>
      <c r="U102" s="68">
        <v>1439575.2728000002</v>
      </c>
    </row>
    <row r="103" spans="1:21" ht="79.5" x14ac:dyDescent="0.25">
      <c r="A103" s="61" t="s">
        <v>831</v>
      </c>
      <c r="B103" s="61" t="s">
        <v>863</v>
      </c>
      <c r="C103" s="62">
        <v>113</v>
      </c>
      <c r="D103" s="62">
        <v>15</v>
      </c>
      <c r="E103" s="63">
        <v>1</v>
      </c>
      <c r="F103" s="64">
        <v>29920.36</v>
      </c>
      <c r="G103" s="64">
        <v>359044.32</v>
      </c>
      <c r="H103" s="65">
        <v>0</v>
      </c>
      <c r="I103" s="65">
        <v>4986.7266666666665</v>
      </c>
      <c r="J103" s="65">
        <v>49867.266666666663</v>
      </c>
      <c r="K103" s="66">
        <v>41290.096799999999</v>
      </c>
      <c r="L103" s="65">
        <v>10771.329600000001</v>
      </c>
      <c r="M103" s="65">
        <v>7180.8863999999994</v>
      </c>
      <c r="N103" s="65">
        <v>21542.659200000002</v>
      </c>
      <c r="O103" s="65">
        <v>23337.880799999999</v>
      </c>
      <c r="P103" s="67">
        <v>518021.16613333335</v>
      </c>
      <c r="Q103" s="65">
        <v>0</v>
      </c>
      <c r="R103" s="65">
        <v>0</v>
      </c>
      <c r="S103" s="65">
        <v>0</v>
      </c>
      <c r="T103" s="68">
        <v>0</v>
      </c>
      <c r="U103" s="68">
        <v>518021.16613333335</v>
      </c>
    </row>
    <row r="104" spans="1:21" ht="79.5" x14ac:dyDescent="0.25">
      <c r="A104" s="61" t="s">
        <v>832</v>
      </c>
      <c r="B104" s="61" t="s">
        <v>863</v>
      </c>
      <c r="C104" s="62">
        <v>113</v>
      </c>
      <c r="D104" s="62">
        <v>15</v>
      </c>
      <c r="E104" s="63">
        <v>2</v>
      </c>
      <c r="F104" s="64">
        <v>41377.040000000001</v>
      </c>
      <c r="G104" s="64">
        <v>496524.48</v>
      </c>
      <c r="H104" s="65">
        <v>0</v>
      </c>
      <c r="I104" s="65">
        <v>6896.1733333333341</v>
      </c>
      <c r="J104" s="65">
        <v>68961.733333333337</v>
      </c>
      <c r="K104" s="66">
        <v>57100.315200000012</v>
      </c>
      <c r="L104" s="65">
        <v>14895.734399999998</v>
      </c>
      <c r="M104" s="65">
        <v>9930.4896000000008</v>
      </c>
      <c r="N104" s="65">
        <v>29791.468799999995</v>
      </c>
      <c r="O104" s="65">
        <v>32274.091200000003</v>
      </c>
      <c r="P104" s="67">
        <v>716374.48586666677</v>
      </c>
      <c r="Q104" s="65">
        <v>0</v>
      </c>
      <c r="R104" s="65">
        <v>0</v>
      </c>
      <c r="S104" s="65">
        <v>0</v>
      </c>
      <c r="T104" s="68">
        <v>0</v>
      </c>
      <c r="U104" s="68">
        <v>716374.48586666677</v>
      </c>
    </row>
    <row r="105" spans="1:21" ht="45.75" x14ac:dyDescent="0.25">
      <c r="A105" s="61" t="s">
        <v>842</v>
      </c>
      <c r="B105" s="61" t="s">
        <v>867</v>
      </c>
      <c r="C105" s="62">
        <v>113</v>
      </c>
      <c r="D105" s="62">
        <v>15</v>
      </c>
      <c r="E105" s="63">
        <v>3</v>
      </c>
      <c r="F105" s="64">
        <v>53249.36</v>
      </c>
      <c r="G105" s="64">
        <v>638992.32000000007</v>
      </c>
      <c r="H105" s="65">
        <v>0</v>
      </c>
      <c r="I105" s="65">
        <v>8874.8933333333334</v>
      </c>
      <c r="J105" s="65">
        <v>88748.933333333349</v>
      </c>
      <c r="K105" s="66">
        <v>73484.116800000018</v>
      </c>
      <c r="L105" s="65">
        <v>19169.7696</v>
      </c>
      <c r="M105" s="65">
        <v>12779.846400000002</v>
      </c>
      <c r="N105" s="65">
        <v>38339.539199999999</v>
      </c>
      <c r="O105" s="65">
        <v>41534.500800000002</v>
      </c>
      <c r="P105" s="67">
        <v>921923.91946666664</v>
      </c>
      <c r="Q105" s="65">
        <v>0</v>
      </c>
      <c r="R105" s="65">
        <v>26624.68</v>
      </c>
      <c r="S105" s="65">
        <v>58020</v>
      </c>
      <c r="T105" s="68">
        <v>84644.68</v>
      </c>
      <c r="U105" s="68">
        <v>1006568.5994666665</v>
      </c>
    </row>
    <row r="106" spans="1:21" ht="45.75" x14ac:dyDescent="0.25">
      <c r="A106" s="61" t="s">
        <v>868</v>
      </c>
      <c r="B106" s="61" t="s">
        <v>867</v>
      </c>
      <c r="C106" s="62">
        <v>113</v>
      </c>
      <c r="D106" s="62">
        <v>15</v>
      </c>
      <c r="E106" s="63">
        <v>3</v>
      </c>
      <c r="F106" s="64">
        <v>65839.739999999991</v>
      </c>
      <c r="G106" s="64">
        <v>790076.87999999989</v>
      </c>
      <c r="H106" s="65">
        <v>53768.88</v>
      </c>
      <c r="I106" s="65">
        <v>10973.289999999997</v>
      </c>
      <c r="J106" s="65">
        <v>109732.9</v>
      </c>
      <c r="K106" s="66">
        <v>90858.841199999995</v>
      </c>
      <c r="L106" s="65">
        <v>23702.306400000001</v>
      </c>
      <c r="M106" s="65">
        <v>15801.5376</v>
      </c>
      <c r="N106" s="65">
        <v>47404.612800000003</v>
      </c>
      <c r="O106" s="65">
        <v>51354.997199999998</v>
      </c>
      <c r="P106" s="67">
        <v>1193674.2452</v>
      </c>
      <c r="Q106" s="65">
        <v>0</v>
      </c>
      <c r="R106" s="65">
        <v>32919.869999999995</v>
      </c>
      <c r="S106" s="65">
        <v>49320</v>
      </c>
      <c r="T106" s="68">
        <v>82239.87</v>
      </c>
      <c r="U106" s="68">
        <v>1275914.1151999999</v>
      </c>
    </row>
    <row r="107" spans="1:21" ht="45.75" x14ac:dyDescent="0.25">
      <c r="A107" s="61" t="s">
        <v>844</v>
      </c>
      <c r="B107" s="61" t="s">
        <v>867</v>
      </c>
      <c r="C107" s="62">
        <v>113</v>
      </c>
      <c r="D107" s="62">
        <v>15</v>
      </c>
      <c r="E107" s="63">
        <v>1</v>
      </c>
      <c r="F107" s="64">
        <v>18184.46</v>
      </c>
      <c r="G107" s="64">
        <v>218213.52</v>
      </c>
      <c r="H107" s="65">
        <v>0</v>
      </c>
      <c r="I107" s="65">
        <v>3030.7433333333329</v>
      </c>
      <c r="J107" s="65">
        <v>30307.433333333331</v>
      </c>
      <c r="K107" s="66">
        <v>25094.554799999998</v>
      </c>
      <c r="L107" s="65">
        <v>6546.4055999999991</v>
      </c>
      <c r="M107" s="65">
        <v>4364.2703999999994</v>
      </c>
      <c r="N107" s="65">
        <v>13092.811199999998</v>
      </c>
      <c r="O107" s="65">
        <v>14183.8788</v>
      </c>
      <c r="P107" s="67">
        <v>314833.61746666662</v>
      </c>
      <c r="Q107" s="65">
        <v>0</v>
      </c>
      <c r="R107" s="65">
        <v>9092.23</v>
      </c>
      <c r="S107" s="65">
        <v>16440</v>
      </c>
      <c r="T107" s="68">
        <v>25532.23</v>
      </c>
      <c r="U107" s="68">
        <v>340365.8474666666</v>
      </c>
    </row>
    <row r="108" spans="1:21" ht="45.75" x14ac:dyDescent="0.25">
      <c r="A108" s="61" t="s">
        <v>845</v>
      </c>
      <c r="B108" s="61" t="s">
        <v>867</v>
      </c>
      <c r="C108" s="62">
        <v>113</v>
      </c>
      <c r="D108" s="62">
        <v>15</v>
      </c>
      <c r="E108" s="63">
        <v>2</v>
      </c>
      <c r="F108" s="64">
        <v>44387.72</v>
      </c>
      <c r="G108" s="64">
        <v>532652.64</v>
      </c>
      <c r="H108" s="65">
        <v>35845.919999999998</v>
      </c>
      <c r="I108" s="65">
        <v>7397.9533333333338</v>
      </c>
      <c r="J108" s="65">
        <v>73979.53333333334</v>
      </c>
      <c r="K108" s="66">
        <v>61255.053599999999</v>
      </c>
      <c r="L108" s="65">
        <v>15979.5792</v>
      </c>
      <c r="M108" s="65">
        <v>10653.052800000001</v>
      </c>
      <c r="N108" s="65">
        <v>31959.1584</v>
      </c>
      <c r="O108" s="65">
        <v>34622.421600000001</v>
      </c>
      <c r="P108" s="67">
        <v>804345.31226666667</v>
      </c>
      <c r="Q108" s="65">
        <v>0</v>
      </c>
      <c r="R108" s="65">
        <v>22193.86</v>
      </c>
      <c r="S108" s="65">
        <v>32880</v>
      </c>
      <c r="T108" s="68">
        <v>55073.86</v>
      </c>
      <c r="U108" s="68">
        <v>859419.17226666666</v>
      </c>
    </row>
    <row r="109" spans="1:21" ht="45.75" x14ac:dyDescent="0.25">
      <c r="A109" s="61" t="s">
        <v>826</v>
      </c>
      <c r="B109" s="61" t="s">
        <v>867</v>
      </c>
      <c r="C109" s="62">
        <v>113</v>
      </c>
      <c r="D109" s="62">
        <v>15</v>
      </c>
      <c r="E109" s="63">
        <v>1</v>
      </c>
      <c r="F109" s="64">
        <v>56958.8</v>
      </c>
      <c r="G109" s="64">
        <v>683505.60000000009</v>
      </c>
      <c r="H109" s="65">
        <v>0</v>
      </c>
      <c r="I109" s="65">
        <v>9493.133333333335</v>
      </c>
      <c r="J109" s="65">
        <v>94931.333333333343</v>
      </c>
      <c r="K109" s="66">
        <v>78603.144</v>
      </c>
      <c r="L109" s="65">
        <v>20505.168000000001</v>
      </c>
      <c r="M109" s="65">
        <v>13670.112000000001</v>
      </c>
      <c r="N109" s="65">
        <v>41010.336000000003</v>
      </c>
      <c r="O109" s="65">
        <v>44427.864000000001</v>
      </c>
      <c r="P109" s="67">
        <v>986146.69066666672</v>
      </c>
      <c r="Q109" s="65">
        <v>0</v>
      </c>
      <c r="R109" s="65">
        <v>0</v>
      </c>
      <c r="S109" s="65">
        <v>0</v>
      </c>
      <c r="T109" s="68">
        <v>0</v>
      </c>
      <c r="U109" s="68">
        <v>986146.69066666672</v>
      </c>
    </row>
    <row r="110" spans="1:21" ht="45.75" x14ac:dyDescent="0.25">
      <c r="A110" s="61" t="s">
        <v>869</v>
      </c>
      <c r="B110" s="61" t="s">
        <v>867</v>
      </c>
      <c r="C110" s="62">
        <v>113</v>
      </c>
      <c r="D110" s="62">
        <v>15</v>
      </c>
      <c r="E110" s="63">
        <v>5</v>
      </c>
      <c r="F110" s="64">
        <v>94057.44</v>
      </c>
      <c r="G110" s="64">
        <v>1128689.28</v>
      </c>
      <c r="H110" s="65">
        <v>80653.2</v>
      </c>
      <c r="I110" s="65">
        <v>15676.24</v>
      </c>
      <c r="J110" s="65">
        <v>156762.4</v>
      </c>
      <c r="K110" s="66">
        <v>129799.2672</v>
      </c>
      <c r="L110" s="65">
        <v>33860.678400000004</v>
      </c>
      <c r="M110" s="65">
        <v>22573.785599999999</v>
      </c>
      <c r="N110" s="65">
        <v>67721.356800000009</v>
      </c>
      <c r="O110" s="65">
        <v>73364.803199999995</v>
      </c>
      <c r="P110" s="67">
        <v>1709101.0112000001</v>
      </c>
      <c r="Q110" s="65">
        <v>0</v>
      </c>
      <c r="R110" s="65">
        <v>47028.72</v>
      </c>
      <c r="S110" s="65">
        <v>87240</v>
      </c>
      <c r="T110" s="68">
        <v>134268.72</v>
      </c>
      <c r="U110" s="68">
        <v>1843369.7311999998</v>
      </c>
    </row>
    <row r="111" spans="1:21" ht="45.75" x14ac:dyDescent="0.25">
      <c r="A111" s="61" t="s">
        <v>870</v>
      </c>
      <c r="B111" s="61" t="s">
        <v>867</v>
      </c>
      <c r="C111" s="62">
        <v>113</v>
      </c>
      <c r="D111" s="62">
        <v>15</v>
      </c>
      <c r="E111" s="63">
        <v>1</v>
      </c>
      <c r="F111" s="64">
        <v>20880.66</v>
      </c>
      <c r="G111" s="64">
        <v>250567.91999999998</v>
      </c>
      <c r="H111" s="65">
        <v>14935.68</v>
      </c>
      <c r="I111" s="65">
        <v>3480.1099999999997</v>
      </c>
      <c r="J111" s="65">
        <v>34801.1</v>
      </c>
      <c r="K111" s="66">
        <v>28815.310799999999</v>
      </c>
      <c r="L111" s="65">
        <v>7517.0375999999997</v>
      </c>
      <c r="M111" s="65">
        <v>5011.3584000000001</v>
      </c>
      <c r="N111" s="65">
        <v>15034.075199999999</v>
      </c>
      <c r="O111" s="65">
        <v>16286.914799999999</v>
      </c>
      <c r="P111" s="67">
        <v>376449.50679999997</v>
      </c>
      <c r="Q111" s="65">
        <v>0</v>
      </c>
      <c r="R111" s="65">
        <v>10440.33</v>
      </c>
      <c r="S111" s="65">
        <v>21480</v>
      </c>
      <c r="T111" s="68">
        <v>31920.33</v>
      </c>
      <c r="U111" s="68">
        <v>408369.83679999999</v>
      </c>
    </row>
    <row r="112" spans="1:21" ht="45.75" x14ac:dyDescent="0.25">
      <c r="A112" s="61" t="s">
        <v>830</v>
      </c>
      <c r="B112" s="61" t="s">
        <v>867</v>
      </c>
      <c r="C112" s="62">
        <v>113</v>
      </c>
      <c r="D112" s="62">
        <v>15</v>
      </c>
      <c r="E112" s="63">
        <v>1</v>
      </c>
      <c r="F112" s="64">
        <v>41574.18</v>
      </c>
      <c r="G112" s="64">
        <v>498890.16000000003</v>
      </c>
      <c r="H112" s="65">
        <v>0</v>
      </c>
      <c r="I112" s="65">
        <v>6929.0300000000007</v>
      </c>
      <c r="J112" s="65">
        <v>69290.3</v>
      </c>
      <c r="K112" s="66">
        <v>57372.368400000007</v>
      </c>
      <c r="L112" s="65">
        <v>14966.7048</v>
      </c>
      <c r="M112" s="65">
        <v>9977.8032000000003</v>
      </c>
      <c r="N112" s="65">
        <v>29933.409599999999</v>
      </c>
      <c r="O112" s="65">
        <v>32427.860399999998</v>
      </c>
      <c r="P112" s="67">
        <v>719787.63640000008</v>
      </c>
      <c r="Q112" s="65">
        <v>0</v>
      </c>
      <c r="R112" s="65">
        <v>0</v>
      </c>
      <c r="S112" s="65">
        <v>0</v>
      </c>
      <c r="T112" s="68">
        <v>0</v>
      </c>
      <c r="U112" s="68">
        <v>719787.63640000008</v>
      </c>
    </row>
    <row r="113" spans="1:21" ht="45.75" x14ac:dyDescent="0.25">
      <c r="A113" s="61" t="s">
        <v>831</v>
      </c>
      <c r="B113" s="61" t="s">
        <v>867</v>
      </c>
      <c r="C113" s="62">
        <v>113</v>
      </c>
      <c r="D113" s="62">
        <v>15</v>
      </c>
      <c r="E113" s="63">
        <v>1</v>
      </c>
      <c r="F113" s="64">
        <v>29920.36</v>
      </c>
      <c r="G113" s="64">
        <v>359044.32</v>
      </c>
      <c r="H113" s="65">
        <v>0</v>
      </c>
      <c r="I113" s="65">
        <v>4986.7266666666665</v>
      </c>
      <c r="J113" s="65">
        <v>49867.266666666663</v>
      </c>
      <c r="K113" s="66">
        <v>41290.096799999999</v>
      </c>
      <c r="L113" s="65">
        <v>10771.329600000001</v>
      </c>
      <c r="M113" s="65">
        <v>7180.8863999999994</v>
      </c>
      <c r="N113" s="65">
        <v>21542.659200000002</v>
      </c>
      <c r="O113" s="65">
        <v>23337.880799999999</v>
      </c>
      <c r="P113" s="67">
        <v>518021.16613333335</v>
      </c>
      <c r="Q113" s="65">
        <v>0</v>
      </c>
      <c r="R113" s="65">
        <v>0</v>
      </c>
      <c r="S113" s="65">
        <v>0</v>
      </c>
      <c r="T113" s="68">
        <v>0</v>
      </c>
      <c r="U113" s="68">
        <v>518021.16613333335</v>
      </c>
    </row>
    <row r="114" spans="1:21" ht="45.75" x14ac:dyDescent="0.25">
      <c r="A114" s="61" t="s">
        <v>800</v>
      </c>
      <c r="B114" s="61" t="s">
        <v>867</v>
      </c>
      <c r="C114" s="62">
        <v>113</v>
      </c>
      <c r="D114" s="62">
        <v>15</v>
      </c>
      <c r="E114" s="63">
        <v>1</v>
      </c>
      <c r="F114" s="64">
        <v>29920.36</v>
      </c>
      <c r="G114" s="64">
        <v>359044.32</v>
      </c>
      <c r="H114" s="65">
        <v>0</v>
      </c>
      <c r="I114" s="65">
        <v>4986.7266666666665</v>
      </c>
      <c r="J114" s="65">
        <v>49867.266666666663</v>
      </c>
      <c r="K114" s="66">
        <v>41290.096799999999</v>
      </c>
      <c r="L114" s="65">
        <v>10771.329600000001</v>
      </c>
      <c r="M114" s="65">
        <v>7180.8863999999994</v>
      </c>
      <c r="N114" s="65">
        <v>21542.659200000002</v>
      </c>
      <c r="O114" s="65">
        <v>23337.880799999999</v>
      </c>
      <c r="P114" s="67">
        <v>518021.16613333335</v>
      </c>
      <c r="Q114" s="65">
        <v>0</v>
      </c>
      <c r="R114" s="65">
        <v>0</v>
      </c>
      <c r="S114" s="65">
        <v>0</v>
      </c>
      <c r="T114" s="68">
        <v>0</v>
      </c>
      <c r="U114" s="68">
        <v>518021.16613333335</v>
      </c>
    </row>
    <row r="115" spans="1:21" ht="45.75" x14ac:dyDescent="0.25">
      <c r="A115" s="61" t="s">
        <v>810</v>
      </c>
      <c r="B115" s="61" t="s">
        <v>867</v>
      </c>
      <c r="C115" s="62">
        <v>113</v>
      </c>
      <c r="D115" s="62">
        <v>15</v>
      </c>
      <c r="E115" s="63">
        <v>1</v>
      </c>
      <c r="F115" s="64">
        <v>25895.06</v>
      </c>
      <c r="G115" s="64">
        <v>310740.72000000003</v>
      </c>
      <c r="H115" s="65">
        <v>17922.96</v>
      </c>
      <c r="I115" s="65">
        <v>4315.8433333333332</v>
      </c>
      <c r="J115" s="65">
        <v>43158.433333333334</v>
      </c>
      <c r="K115" s="66">
        <v>35735.18280000001</v>
      </c>
      <c r="L115" s="65">
        <v>9322.2216000000008</v>
      </c>
      <c r="M115" s="65">
        <v>6214.8144000000002</v>
      </c>
      <c r="N115" s="65">
        <v>18644.443200000002</v>
      </c>
      <c r="O115" s="65">
        <v>20198.146800000002</v>
      </c>
      <c r="P115" s="67">
        <v>466252.76546666666</v>
      </c>
      <c r="Q115" s="65">
        <v>0</v>
      </c>
      <c r="R115" s="65">
        <v>12947.53</v>
      </c>
      <c r="S115" s="65">
        <v>16440</v>
      </c>
      <c r="T115" s="68">
        <v>29387.53</v>
      </c>
      <c r="U115" s="68">
        <v>495640.29546666669</v>
      </c>
    </row>
    <row r="116" spans="1:21" ht="45.75" x14ac:dyDescent="0.25">
      <c r="A116" s="61" t="s">
        <v>811</v>
      </c>
      <c r="B116" s="61" t="s">
        <v>867</v>
      </c>
      <c r="C116" s="62">
        <v>113</v>
      </c>
      <c r="D116" s="62">
        <v>15</v>
      </c>
      <c r="E116" s="63">
        <v>1</v>
      </c>
      <c r="F116" s="64">
        <v>21102.1</v>
      </c>
      <c r="G116" s="64">
        <v>253225.19999999998</v>
      </c>
      <c r="H116" s="65">
        <v>8961.5999999999985</v>
      </c>
      <c r="I116" s="65">
        <v>3517.0166666666664</v>
      </c>
      <c r="J116" s="65">
        <v>35170.166666666664</v>
      </c>
      <c r="K116" s="66">
        <v>29120.898000000001</v>
      </c>
      <c r="L116" s="65">
        <v>7596.7559999999994</v>
      </c>
      <c r="M116" s="65">
        <v>5064.5039999999999</v>
      </c>
      <c r="N116" s="65">
        <v>15193.511999999999</v>
      </c>
      <c r="O116" s="65">
        <v>16459.637999999999</v>
      </c>
      <c r="P116" s="67">
        <v>374309.2913333333</v>
      </c>
      <c r="Q116" s="65">
        <v>0</v>
      </c>
      <c r="R116" s="65">
        <v>10551.05</v>
      </c>
      <c r="S116" s="65">
        <v>16440</v>
      </c>
      <c r="T116" s="68">
        <v>26991.05</v>
      </c>
      <c r="U116" s="68">
        <v>401300.34133333329</v>
      </c>
    </row>
    <row r="117" spans="1:21" ht="45.75" x14ac:dyDescent="0.25">
      <c r="A117" s="61" t="s">
        <v>871</v>
      </c>
      <c r="B117" s="61" t="s">
        <v>867</v>
      </c>
      <c r="C117" s="62">
        <v>113</v>
      </c>
      <c r="D117" s="62">
        <v>15</v>
      </c>
      <c r="E117" s="63">
        <v>2</v>
      </c>
      <c r="F117" s="64">
        <v>38675.620000000003</v>
      </c>
      <c r="G117" s="64">
        <v>464107.44000000006</v>
      </c>
      <c r="H117" s="65">
        <v>23897.279999999999</v>
      </c>
      <c r="I117" s="65">
        <v>6445.9366666666665</v>
      </c>
      <c r="J117" s="65">
        <v>64459.366666666669</v>
      </c>
      <c r="K117" s="66">
        <v>53372.35560000001</v>
      </c>
      <c r="L117" s="65">
        <v>13923.2232</v>
      </c>
      <c r="M117" s="65">
        <v>9282.1488000000008</v>
      </c>
      <c r="N117" s="65">
        <v>27846.446400000001</v>
      </c>
      <c r="O117" s="65">
        <v>30166.983600000007</v>
      </c>
      <c r="P117" s="67">
        <v>693501.18093333347</v>
      </c>
      <c r="Q117" s="65">
        <v>0</v>
      </c>
      <c r="R117" s="65">
        <v>19337.810000000001</v>
      </c>
      <c r="S117" s="65">
        <v>32880</v>
      </c>
      <c r="T117" s="68">
        <v>52217.81</v>
      </c>
      <c r="U117" s="68">
        <v>745718.99093333341</v>
      </c>
    </row>
    <row r="118" spans="1:21" ht="45.75" x14ac:dyDescent="0.25">
      <c r="A118" s="61" t="s">
        <v>872</v>
      </c>
      <c r="B118" s="61" t="s">
        <v>873</v>
      </c>
      <c r="C118" s="62">
        <v>113</v>
      </c>
      <c r="D118" s="62">
        <v>15</v>
      </c>
      <c r="E118" s="63">
        <v>1</v>
      </c>
      <c r="F118" s="64">
        <v>13908.38</v>
      </c>
      <c r="G118" s="64">
        <v>166900.56</v>
      </c>
      <c r="H118" s="65">
        <v>14935.68</v>
      </c>
      <c r="I118" s="65">
        <v>2318.0633333333335</v>
      </c>
      <c r="J118" s="65">
        <v>23180.633333333331</v>
      </c>
      <c r="K118" s="66">
        <v>19193.564399999999</v>
      </c>
      <c r="L118" s="65">
        <v>5007.0167999999994</v>
      </c>
      <c r="M118" s="65">
        <v>3338.0111999999999</v>
      </c>
      <c r="N118" s="65">
        <v>10014.033599999999</v>
      </c>
      <c r="O118" s="65">
        <v>10848.536400000001</v>
      </c>
      <c r="P118" s="67">
        <v>255736.09906666668</v>
      </c>
      <c r="Q118" s="65">
        <v>0</v>
      </c>
      <c r="R118" s="65">
        <v>6954.19</v>
      </c>
      <c r="S118" s="65">
        <v>14640</v>
      </c>
      <c r="T118" s="68">
        <v>21594.19</v>
      </c>
      <c r="U118" s="68">
        <v>277330.28906666668</v>
      </c>
    </row>
    <row r="119" spans="1:21" ht="45.75" x14ac:dyDescent="0.25">
      <c r="A119" s="61" t="s">
        <v>874</v>
      </c>
      <c r="B119" s="61" t="s">
        <v>873</v>
      </c>
      <c r="C119" s="62">
        <v>113</v>
      </c>
      <c r="D119" s="62">
        <v>15</v>
      </c>
      <c r="E119" s="63">
        <v>1</v>
      </c>
      <c r="F119" s="64">
        <v>0</v>
      </c>
      <c r="G119" s="64">
        <v>0</v>
      </c>
      <c r="H119" s="65">
        <v>0</v>
      </c>
      <c r="I119" s="65">
        <v>0</v>
      </c>
      <c r="J119" s="65">
        <v>0</v>
      </c>
      <c r="K119" s="66">
        <v>0</v>
      </c>
      <c r="L119" s="65">
        <v>0</v>
      </c>
      <c r="M119" s="65">
        <v>0</v>
      </c>
      <c r="N119" s="65">
        <v>0</v>
      </c>
      <c r="O119" s="65">
        <v>0</v>
      </c>
      <c r="P119" s="67">
        <v>0</v>
      </c>
      <c r="Q119" s="65">
        <v>0</v>
      </c>
      <c r="R119" s="65">
        <v>0</v>
      </c>
      <c r="S119" s="65">
        <v>14640</v>
      </c>
      <c r="T119" s="68">
        <v>14640</v>
      </c>
      <c r="U119" s="68">
        <v>14640</v>
      </c>
    </row>
    <row r="120" spans="1:21" ht="45.75" x14ac:dyDescent="0.25">
      <c r="A120" s="61" t="s">
        <v>875</v>
      </c>
      <c r="B120" s="61" t="s">
        <v>873</v>
      </c>
      <c r="C120" s="62">
        <v>113</v>
      </c>
      <c r="D120" s="62">
        <v>15</v>
      </c>
      <c r="E120" s="63">
        <v>4</v>
      </c>
      <c r="F120" s="64">
        <v>55248.509999999995</v>
      </c>
      <c r="G120" s="64">
        <v>662982.11999999988</v>
      </c>
      <c r="H120" s="65">
        <v>14935.68</v>
      </c>
      <c r="I120" s="65">
        <v>9208.0849999999991</v>
      </c>
      <c r="J120" s="65">
        <v>92080.849999999977</v>
      </c>
      <c r="K120" s="66">
        <v>76242.943799999994</v>
      </c>
      <c r="L120" s="65">
        <v>19889.463599999995</v>
      </c>
      <c r="M120" s="65">
        <v>13259.642400000001</v>
      </c>
      <c r="N120" s="65">
        <v>39778.927199999991</v>
      </c>
      <c r="O120" s="65">
        <v>43093.837800000001</v>
      </c>
      <c r="P120" s="67">
        <v>971471.5497999998</v>
      </c>
      <c r="Q120" s="65">
        <v>0</v>
      </c>
      <c r="R120" s="65">
        <v>27624.254999999997</v>
      </c>
      <c r="S120" s="65">
        <v>58560</v>
      </c>
      <c r="T120" s="68">
        <v>86184.255000000005</v>
      </c>
      <c r="U120" s="68">
        <v>1057655.8048</v>
      </c>
    </row>
    <row r="121" spans="1:21" ht="45.75" x14ac:dyDescent="0.25">
      <c r="A121" s="61" t="s">
        <v>876</v>
      </c>
      <c r="B121" s="61" t="s">
        <v>873</v>
      </c>
      <c r="C121" s="62">
        <v>113</v>
      </c>
      <c r="D121" s="62">
        <v>15</v>
      </c>
      <c r="E121" s="63">
        <v>2</v>
      </c>
      <c r="F121" s="64">
        <v>42388.98</v>
      </c>
      <c r="G121" s="64">
        <v>508667.76</v>
      </c>
      <c r="H121" s="65">
        <v>35845.68</v>
      </c>
      <c r="I121" s="65">
        <v>7064.8300000000008</v>
      </c>
      <c r="J121" s="65">
        <v>70648.3</v>
      </c>
      <c r="K121" s="66">
        <v>58496.792400000006</v>
      </c>
      <c r="L121" s="65">
        <v>15260.032800000001</v>
      </c>
      <c r="M121" s="65">
        <v>10173.355200000002</v>
      </c>
      <c r="N121" s="65">
        <v>30520.065600000002</v>
      </c>
      <c r="O121" s="65">
        <v>33063.404400000007</v>
      </c>
      <c r="P121" s="67">
        <v>769740.22039999999</v>
      </c>
      <c r="Q121" s="65">
        <v>0</v>
      </c>
      <c r="R121" s="65">
        <v>21194.49</v>
      </c>
      <c r="S121" s="65">
        <v>34320</v>
      </c>
      <c r="T121" s="68">
        <v>55514.490000000005</v>
      </c>
      <c r="U121" s="68">
        <v>825254.71039999998</v>
      </c>
    </row>
    <row r="122" spans="1:21" ht="45.75" x14ac:dyDescent="0.25">
      <c r="A122" s="61" t="s">
        <v>877</v>
      </c>
      <c r="B122" s="61" t="s">
        <v>873</v>
      </c>
      <c r="C122" s="62">
        <v>113</v>
      </c>
      <c r="D122" s="62">
        <v>15</v>
      </c>
      <c r="E122" s="63">
        <v>1</v>
      </c>
      <c r="F122" s="64">
        <v>21279.5</v>
      </c>
      <c r="G122" s="64">
        <v>255354</v>
      </c>
      <c r="H122" s="65">
        <v>20910</v>
      </c>
      <c r="I122" s="65">
        <v>3546.5833333333335</v>
      </c>
      <c r="J122" s="65">
        <v>35465.833333333336</v>
      </c>
      <c r="K122" s="66">
        <v>29365.71</v>
      </c>
      <c r="L122" s="65">
        <v>7660.62</v>
      </c>
      <c r="M122" s="65">
        <v>5107.08</v>
      </c>
      <c r="N122" s="65">
        <v>15321.24</v>
      </c>
      <c r="O122" s="65">
        <v>16598.010000000002</v>
      </c>
      <c r="P122" s="67">
        <v>389329.07666666666</v>
      </c>
      <c r="Q122" s="65">
        <v>0</v>
      </c>
      <c r="R122" s="65">
        <v>10639.75</v>
      </c>
      <c r="S122" s="65">
        <v>14640</v>
      </c>
      <c r="T122" s="68">
        <v>25279.75</v>
      </c>
      <c r="U122" s="68">
        <v>414608.82666666666</v>
      </c>
    </row>
    <row r="123" spans="1:21" ht="45.75" x14ac:dyDescent="0.25">
      <c r="A123" s="61" t="s">
        <v>844</v>
      </c>
      <c r="B123" s="61" t="s">
        <v>873</v>
      </c>
      <c r="C123" s="62">
        <v>113</v>
      </c>
      <c r="D123" s="62">
        <v>15</v>
      </c>
      <c r="E123" s="63">
        <v>1</v>
      </c>
      <c r="F123" s="64">
        <v>14378</v>
      </c>
      <c r="G123" s="64">
        <v>172536</v>
      </c>
      <c r="H123" s="65">
        <v>0</v>
      </c>
      <c r="I123" s="65">
        <v>2396.333333333333</v>
      </c>
      <c r="J123" s="65">
        <v>23963.333333333332</v>
      </c>
      <c r="K123" s="66">
        <v>19841.64</v>
      </c>
      <c r="L123" s="65">
        <v>5176.08</v>
      </c>
      <c r="M123" s="65">
        <v>3450.7200000000003</v>
      </c>
      <c r="N123" s="65">
        <v>10352.16</v>
      </c>
      <c r="O123" s="65">
        <v>11214.84</v>
      </c>
      <c r="P123" s="67">
        <v>248931.10666666669</v>
      </c>
      <c r="Q123" s="65">
        <v>0</v>
      </c>
      <c r="R123" s="65">
        <v>7189</v>
      </c>
      <c r="S123" s="65">
        <v>16440</v>
      </c>
      <c r="T123" s="68">
        <v>23629</v>
      </c>
      <c r="U123" s="68">
        <v>272560.10666666669</v>
      </c>
    </row>
    <row r="124" spans="1:21" ht="45.75" x14ac:dyDescent="0.25">
      <c r="A124" s="61" t="s">
        <v>878</v>
      </c>
      <c r="B124" s="61" t="s">
        <v>873</v>
      </c>
      <c r="C124" s="62">
        <v>113</v>
      </c>
      <c r="D124" s="62">
        <v>15</v>
      </c>
      <c r="E124" s="63">
        <v>1</v>
      </c>
      <c r="F124" s="64">
        <v>8795</v>
      </c>
      <c r="G124" s="64">
        <v>105540</v>
      </c>
      <c r="H124" s="65">
        <v>8961.5999999999985</v>
      </c>
      <c r="I124" s="65">
        <v>1465.8333333333335</v>
      </c>
      <c r="J124" s="65">
        <v>14658.333333333334</v>
      </c>
      <c r="K124" s="66">
        <v>12137.1</v>
      </c>
      <c r="L124" s="65">
        <v>3166.2</v>
      </c>
      <c r="M124" s="65">
        <v>2110.8000000000002</v>
      </c>
      <c r="N124" s="65">
        <v>6332.4</v>
      </c>
      <c r="O124" s="65">
        <v>6860.1</v>
      </c>
      <c r="P124" s="67">
        <v>161232.36666666667</v>
      </c>
      <c r="Q124" s="65">
        <v>0</v>
      </c>
      <c r="R124" s="65">
        <v>4397.5</v>
      </c>
      <c r="S124" s="65">
        <v>17040</v>
      </c>
      <c r="T124" s="68">
        <v>21437.5</v>
      </c>
      <c r="U124" s="68">
        <v>182669.86666666667</v>
      </c>
    </row>
    <row r="125" spans="1:21" ht="45.75" x14ac:dyDescent="0.25">
      <c r="A125" s="61" t="s">
        <v>879</v>
      </c>
      <c r="B125" s="61" t="s">
        <v>873</v>
      </c>
      <c r="C125" s="62">
        <v>113</v>
      </c>
      <c r="D125" s="62">
        <v>15</v>
      </c>
      <c r="E125" s="63">
        <v>1</v>
      </c>
      <c r="F125" s="64">
        <v>82838.320000000007</v>
      </c>
      <c r="G125" s="64">
        <v>994059.84000000008</v>
      </c>
      <c r="H125" s="65">
        <v>0</v>
      </c>
      <c r="I125" s="65">
        <v>13806.386666666667</v>
      </c>
      <c r="J125" s="65">
        <v>138063.86666666667</v>
      </c>
      <c r="K125" s="66">
        <v>114316.88160000001</v>
      </c>
      <c r="L125" s="65">
        <v>29821.7952</v>
      </c>
      <c r="M125" s="65">
        <v>19881.196800000002</v>
      </c>
      <c r="N125" s="65">
        <v>59643.590400000001</v>
      </c>
      <c r="O125" s="65">
        <v>64613.88960000001</v>
      </c>
      <c r="P125" s="67">
        <v>1434207.4469333338</v>
      </c>
      <c r="Q125" s="65">
        <v>0</v>
      </c>
      <c r="R125" s="65">
        <v>0</v>
      </c>
      <c r="S125" s="65">
        <v>0</v>
      </c>
      <c r="T125" s="68">
        <v>0</v>
      </c>
      <c r="U125" s="68">
        <v>1434207.4469333338</v>
      </c>
    </row>
    <row r="126" spans="1:21" ht="45.75" x14ac:dyDescent="0.25">
      <c r="A126" s="61" t="s">
        <v>840</v>
      </c>
      <c r="B126" s="61" t="s">
        <v>873</v>
      </c>
      <c r="C126" s="62">
        <v>113</v>
      </c>
      <c r="D126" s="62">
        <v>15</v>
      </c>
      <c r="E126" s="63">
        <v>1</v>
      </c>
      <c r="F126" s="64">
        <v>67544.7</v>
      </c>
      <c r="G126" s="64">
        <v>810536.39999999991</v>
      </c>
      <c r="H126" s="65">
        <v>0</v>
      </c>
      <c r="I126" s="65">
        <v>11257.449999999999</v>
      </c>
      <c r="J126" s="65">
        <v>112574.49999999999</v>
      </c>
      <c r="K126" s="66">
        <v>93211.686000000002</v>
      </c>
      <c r="L126" s="65">
        <v>24316.091999999997</v>
      </c>
      <c r="M126" s="65">
        <v>16210.727999999999</v>
      </c>
      <c r="N126" s="65">
        <v>48632.183999999994</v>
      </c>
      <c r="O126" s="65">
        <v>52684.865999999995</v>
      </c>
      <c r="P126" s="67">
        <v>1169423.9059999995</v>
      </c>
      <c r="Q126" s="65">
        <v>0</v>
      </c>
      <c r="R126" s="65">
        <v>0</v>
      </c>
      <c r="S126" s="65">
        <v>0</v>
      </c>
      <c r="T126" s="68">
        <v>0</v>
      </c>
      <c r="U126" s="68">
        <v>1169423.9059999995</v>
      </c>
    </row>
    <row r="127" spans="1:21" ht="45.75" x14ac:dyDescent="0.25">
      <c r="A127" s="61" t="s">
        <v>866</v>
      </c>
      <c r="B127" s="61" t="s">
        <v>873</v>
      </c>
      <c r="C127" s="62">
        <v>113</v>
      </c>
      <c r="D127" s="62">
        <v>15</v>
      </c>
      <c r="E127" s="63">
        <v>2</v>
      </c>
      <c r="F127" s="64">
        <v>47994.06</v>
      </c>
      <c r="G127" s="64">
        <v>575928.72</v>
      </c>
      <c r="H127" s="65">
        <v>29871.599999999999</v>
      </c>
      <c r="I127" s="65">
        <v>7999.0099999999993</v>
      </c>
      <c r="J127" s="65">
        <v>79990.099999999991</v>
      </c>
      <c r="K127" s="66">
        <v>66231.80279999999</v>
      </c>
      <c r="L127" s="65">
        <v>17277.8616</v>
      </c>
      <c r="M127" s="65">
        <v>11518.574399999998</v>
      </c>
      <c r="N127" s="65">
        <v>34555.7232</v>
      </c>
      <c r="O127" s="65">
        <v>37435.366799999996</v>
      </c>
      <c r="P127" s="67">
        <v>860808.75880000007</v>
      </c>
      <c r="Q127" s="65">
        <v>0</v>
      </c>
      <c r="R127" s="65">
        <v>23997.03</v>
      </c>
      <c r="S127" s="65">
        <v>29280</v>
      </c>
      <c r="T127" s="68">
        <v>53277.03</v>
      </c>
      <c r="U127" s="68">
        <v>914085.7888000001</v>
      </c>
    </row>
    <row r="128" spans="1:21" ht="45.75" x14ac:dyDescent="0.25">
      <c r="A128" s="61" t="s">
        <v>880</v>
      </c>
      <c r="B128" s="61" t="s">
        <v>873</v>
      </c>
      <c r="C128" s="62">
        <v>113</v>
      </c>
      <c r="D128" s="62">
        <v>15</v>
      </c>
      <c r="E128" s="63">
        <v>1</v>
      </c>
      <c r="F128" s="64">
        <v>31790</v>
      </c>
      <c r="G128" s="64">
        <v>381480</v>
      </c>
      <c r="H128" s="65">
        <v>0</v>
      </c>
      <c r="I128" s="65">
        <v>5298.3333333333339</v>
      </c>
      <c r="J128" s="65">
        <v>52983.333333333336</v>
      </c>
      <c r="K128" s="66">
        <v>43870.200000000004</v>
      </c>
      <c r="L128" s="65">
        <v>11444.4</v>
      </c>
      <c r="M128" s="65">
        <v>7629.6</v>
      </c>
      <c r="N128" s="65">
        <v>22888.799999999999</v>
      </c>
      <c r="O128" s="65">
        <v>24796.199999999997</v>
      </c>
      <c r="P128" s="67">
        <v>550390.86666666658</v>
      </c>
      <c r="Q128" s="65">
        <v>0</v>
      </c>
      <c r="R128" s="65">
        <v>15895</v>
      </c>
      <c r="S128" s="65">
        <v>14640</v>
      </c>
      <c r="T128" s="68">
        <v>30535</v>
      </c>
      <c r="U128" s="68">
        <v>580925.86666666658</v>
      </c>
    </row>
    <row r="129" spans="1:21" ht="45.75" x14ac:dyDescent="0.25">
      <c r="A129" s="61" t="s">
        <v>881</v>
      </c>
      <c r="B129" s="61" t="s">
        <v>873</v>
      </c>
      <c r="C129" s="62">
        <v>113</v>
      </c>
      <c r="D129" s="62">
        <v>15</v>
      </c>
      <c r="E129" s="63">
        <v>3</v>
      </c>
      <c r="F129" s="64">
        <v>63638.509999999995</v>
      </c>
      <c r="G129" s="64">
        <v>763662.11999999988</v>
      </c>
      <c r="H129" s="65">
        <v>59742.96</v>
      </c>
      <c r="I129" s="65">
        <v>10606.418333333333</v>
      </c>
      <c r="J129" s="65">
        <v>106064.18333333332</v>
      </c>
      <c r="K129" s="66">
        <v>87821.143800000005</v>
      </c>
      <c r="L129" s="65">
        <v>22909.863599999997</v>
      </c>
      <c r="M129" s="65">
        <v>15273.242400000001</v>
      </c>
      <c r="N129" s="65">
        <v>45819.727199999994</v>
      </c>
      <c r="O129" s="65">
        <v>49638.037800000006</v>
      </c>
      <c r="P129" s="67">
        <v>1161537.6964666666</v>
      </c>
      <c r="Q129" s="65">
        <v>0</v>
      </c>
      <c r="R129" s="65">
        <v>31819.254999999997</v>
      </c>
      <c r="S129" s="65">
        <v>43920</v>
      </c>
      <c r="T129" s="68">
        <v>75739.255000000005</v>
      </c>
      <c r="U129" s="68">
        <v>1237276.9514666665</v>
      </c>
    </row>
    <row r="130" spans="1:21" ht="45.75" x14ac:dyDescent="0.25">
      <c r="A130" s="61" t="s">
        <v>882</v>
      </c>
      <c r="B130" s="61" t="s">
        <v>873</v>
      </c>
      <c r="C130" s="62">
        <v>113</v>
      </c>
      <c r="D130" s="62">
        <v>15</v>
      </c>
      <c r="E130" s="63">
        <v>1</v>
      </c>
      <c r="F130" s="64">
        <v>19015.990000000002</v>
      </c>
      <c r="G130" s="64">
        <v>228191.88</v>
      </c>
      <c r="H130" s="65">
        <v>17922.96</v>
      </c>
      <c r="I130" s="65">
        <v>3169.3316666666669</v>
      </c>
      <c r="J130" s="65">
        <v>31693.316666666669</v>
      </c>
      <c r="K130" s="66">
        <v>26242.066200000001</v>
      </c>
      <c r="L130" s="65">
        <v>6845.7564000000002</v>
      </c>
      <c r="M130" s="65">
        <v>4563.8376000000007</v>
      </c>
      <c r="N130" s="65">
        <v>13691.5128</v>
      </c>
      <c r="O130" s="65">
        <v>14832.472200000004</v>
      </c>
      <c r="P130" s="67">
        <v>347153.13353333343</v>
      </c>
      <c r="Q130" s="65">
        <v>0</v>
      </c>
      <c r="R130" s="65">
        <v>9507.9950000000008</v>
      </c>
      <c r="S130" s="65">
        <v>14640</v>
      </c>
      <c r="T130" s="68">
        <v>24147.995000000003</v>
      </c>
      <c r="U130" s="68">
        <v>371301.12853333342</v>
      </c>
    </row>
    <row r="131" spans="1:21" ht="45.75" x14ac:dyDescent="0.25">
      <c r="A131" s="61" t="s">
        <v>883</v>
      </c>
      <c r="B131" s="61" t="s">
        <v>873</v>
      </c>
      <c r="C131" s="62">
        <v>113</v>
      </c>
      <c r="D131" s="62">
        <v>15</v>
      </c>
      <c r="E131" s="63">
        <v>1</v>
      </c>
      <c r="F131" s="64">
        <v>20311</v>
      </c>
      <c r="G131" s="64">
        <v>243732</v>
      </c>
      <c r="H131" s="65">
        <v>0</v>
      </c>
      <c r="I131" s="65">
        <v>3385.1666666666665</v>
      </c>
      <c r="J131" s="65">
        <v>33851.666666666664</v>
      </c>
      <c r="K131" s="66">
        <v>28029.180000000004</v>
      </c>
      <c r="L131" s="65">
        <v>7311.9599999999991</v>
      </c>
      <c r="M131" s="65">
        <v>4874.6400000000003</v>
      </c>
      <c r="N131" s="65">
        <v>14623.919999999998</v>
      </c>
      <c r="O131" s="65">
        <v>15842.580000000002</v>
      </c>
      <c r="P131" s="67">
        <v>351651.11333333334</v>
      </c>
      <c r="Q131" s="65">
        <v>0</v>
      </c>
      <c r="R131" s="65">
        <v>10155.5</v>
      </c>
      <c r="S131" s="65">
        <v>14640</v>
      </c>
      <c r="T131" s="68">
        <v>24795.5</v>
      </c>
      <c r="U131" s="68">
        <v>376446.61333333334</v>
      </c>
    </row>
    <row r="132" spans="1:21" ht="45.75" x14ac:dyDescent="0.25">
      <c r="A132" s="61" t="s">
        <v>830</v>
      </c>
      <c r="B132" s="61" t="s">
        <v>873</v>
      </c>
      <c r="C132" s="62">
        <v>113</v>
      </c>
      <c r="D132" s="62">
        <v>15</v>
      </c>
      <c r="E132" s="63">
        <v>1</v>
      </c>
      <c r="F132" s="64">
        <v>41574.18</v>
      </c>
      <c r="G132" s="64">
        <v>498890.16000000003</v>
      </c>
      <c r="H132" s="65">
        <v>0</v>
      </c>
      <c r="I132" s="65">
        <v>6929.0300000000007</v>
      </c>
      <c r="J132" s="65">
        <v>69290.3</v>
      </c>
      <c r="K132" s="66">
        <v>57372.368400000007</v>
      </c>
      <c r="L132" s="65">
        <v>14966.7048</v>
      </c>
      <c r="M132" s="65">
        <v>9977.8032000000003</v>
      </c>
      <c r="N132" s="65">
        <v>29933.409599999999</v>
      </c>
      <c r="O132" s="65">
        <v>32427.860399999998</v>
      </c>
      <c r="P132" s="67">
        <v>719787.63640000008</v>
      </c>
      <c r="Q132" s="65">
        <v>0</v>
      </c>
      <c r="R132" s="65">
        <v>0</v>
      </c>
      <c r="S132" s="65">
        <v>0</v>
      </c>
      <c r="T132" s="68">
        <v>0</v>
      </c>
      <c r="U132" s="68">
        <v>719787.63640000008</v>
      </c>
    </row>
    <row r="133" spans="1:21" ht="45.75" x14ac:dyDescent="0.25">
      <c r="A133" s="61" t="s">
        <v>831</v>
      </c>
      <c r="B133" s="61" t="s">
        <v>873</v>
      </c>
      <c r="C133" s="62">
        <v>113</v>
      </c>
      <c r="D133" s="62">
        <v>15</v>
      </c>
      <c r="E133" s="63">
        <v>1</v>
      </c>
      <c r="F133" s="64">
        <v>29920.36</v>
      </c>
      <c r="G133" s="64">
        <v>359044.32</v>
      </c>
      <c r="H133" s="65">
        <v>0</v>
      </c>
      <c r="I133" s="65">
        <v>4986.7266666666665</v>
      </c>
      <c r="J133" s="65">
        <v>49867.266666666663</v>
      </c>
      <c r="K133" s="66">
        <v>41290.096799999999</v>
      </c>
      <c r="L133" s="65">
        <v>10771.329600000001</v>
      </c>
      <c r="M133" s="65">
        <v>7180.8863999999994</v>
      </c>
      <c r="N133" s="65">
        <v>21542.659200000002</v>
      </c>
      <c r="O133" s="65">
        <v>23337.880799999999</v>
      </c>
      <c r="P133" s="67">
        <v>518021.16613333335</v>
      </c>
      <c r="Q133" s="65">
        <v>0</v>
      </c>
      <c r="R133" s="65">
        <v>0</v>
      </c>
      <c r="S133" s="65">
        <v>0</v>
      </c>
      <c r="T133" s="68">
        <v>0</v>
      </c>
      <c r="U133" s="68">
        <v>518021.16613333335</v>
      </c>
    </row>
    <row r="134" spans="1:21" ht="45.75" x14ac:dyDescent="0.25">
      <c r="A134" s="61" t="s">
        <v>837</v>
      </c>
      <c r="B134" s="61" t="s">
        <v>873</v>
      </c>
      <c r="C134" s="62">
        <v>113</v>
      </c>
      <c r="D134" s="62">
        <v>15</v>
      </c>
      <c r="E134" s="63">
        <v>1</v>
      </c>
      <c r="F134" s="64">
        <v>19736.310000000001</v>
      </c>
      <c r="G134" s="64">
        <v>236835.72000000003</v>
      </c>
      <c r="H134" s="65">
        <v>14935.68</v>
      </c>
      <c r="I134" s="65">
        <v>3289.3850000000002</v>
      </c>
      <c r="J134" s="65">
        <v>32893.850000000006</v>
      </c>
      <c r="K134" s="66">
        <v>27236.107800000002</v>
      </c>
      <c r="L134" s="65">
        <v>7105.0715999999993</v>
      </c>
      <c r="M134" s="65">
        <v>4736.7144000000008</v>
      </c>
      <c r="N134" s="65">
        <v>14210.143199999999</v>
      </c>
      <c r="O134" s="65">
        <v>15394.321800000002</v>
      </c>
      <c r="P134" s="67">
        <v>356636.9938</v>
      </c>
      <c r="Q134" s="65">
        <v>0</v>
      </c>
      <c r="R134" s="65">
        <v>9868.1550000000007</v>
      </c>
      <c r="S134" s="65">
        <v>14640</v>
      </c>
      <c r="T134" s="68">
        <v>24508.154999999999</v>
      </c>
      <c r="U134" s="68">
        <v>381145.14879999997</v>
      </c>
    </row>
    <row r="135" spans="1:21" ht="45.75" x14ac:dyDescent="0.25">
      <c r="A135" s="61" t="s">
        <v>884</v>
      </c>
      <c r="B135" s="61" t="s">
        <v>873</v>
      </c>
      <c r="C135" s="62">
        <v>113</v>
      </c>
      <c r="D135" s="62">
        <v>15</v>
      </c>
      <c r="E135" s="63">
        <v>8</v>
      </c>
      <c r="F135" s="64">
        <v>117761.90000000001</v>
      </c>
      <c r="G135" s="64">
        <v>1413142.8</v>
      </c>
      <c r="H135" s="65">
        <v>119485.92</v>
      </c>
      <c r="I135" s="65">
        <v>19626.983333333334</v>
      </c>
      <c r="J135" s="65">
        <v>196269.83333333334</v>
      </c>
      <c r="K135" s="66">
        <v>162511.42200000002</v>
      </c>
      <c r="L135" s="65">
        <v>42394.284000000007</v>
      </c>
      <c r="M135" s="65">
        <v>28262.856</v>
      </c>
      <c r="N135" s="65">
        <v>84788.568000000014</v>
      </c>
      <c r="O135" s="65">
        <v>91854.282000000007</v>
      </c>
      <c r="P135" s="67">
        <v>2158336.9486666671</v>
      </c>
      <c r="Q135" s="65">
        <v>0</v>
      </c>
      <c r="R135" s="65">
        <v>58880.950000000004</v>
      </c>
      <c r="S135" s="65">
        <v>122160</v>
      </c>
      <c r="T135" s="68">
        <v>181040.95</v>
      </c>
      <c r="U135" s="68">
        <v>2339377.8986666668</v>
      </c>
    </row>
    <row r="136" spans="1:21" ht="23.25" x14ac:dyDescent="0.25">
      <c r="A136" s="61" t="s">
        <v>885</v>
      </c>
      <c r="B136" s="61" t="s">
        <v>886</v>
      </c>
      <c r="C136" s="62">
        <v>113</v>
      </c>
      <c r="D136" s="62">
        <v>15</v>
      </c>
      <c r="E136" s="63">
        <v>1</v>
      </c>
      <c r="F136" s="64">
        <v>56958.8</v>
      </c>
      <c r="G136" s="64">
        <v>683505.60000000009</v>
      </c>
      <c r="H136" s="65">
        <v>0</v>
      </c>
      <c r="I136" s="65">
        <v>9493.133333333335</v>
      </c>
      <c r="J136" s="65">
        <v>94931.333333333343</v>
      </c>
      <c r="K136" s="66">
        <v>78603.144</v>
      </c>
      <c r="L136" s="65">
        <v>20505.168000000001</v>
      </c>
      <c r="M136" s="65">
        <v>13670.112000000001</v>
      </c>
      <c r="N136" s="65">
        <v>41010.336000000003</v>
      </c>
      <c r="O136" s="65">
        <v>44427.864000000001</v>
      </c>
      <c r="P136" s="67">
        <v>986146.69066666672</v>
      </c>
      <c r="Q136" s="65">
        <v>0</v>
      </c>
      <c r="R136" s="65">
        <v>0</v>
      </c>
      <c r="S136" s="65">
        <v>0</v>
      </c>
      <c r="T136" s="68">
        <v>0</v>
      </c>
      <c r="U136" s="68">
        <v>986146.69066666672</v>
      </c>
    </row>
    <row r="137" spans="1:21" ht="23.25" x14ac:dyDescent="0.25">
      <c r="A137" s="61" t="s">
        <v>887</v>
      </c>
      <c r="B137" s="61" t="s">
        <v>888</v>
      </c>
      <c r="C137" s="62">
        <v>113</v>
      </c>
      <c r="D137" s="62">
        <v>15</v>
      </c>
      <c r="E137" s="63">
        <v>1</v>
      </c>
      <c r="F137" s="64">
        <v>0</v>
      </c>
      <c r="G137" s="64">
        <v>0</v>
      </c>
      <c r="H137" s="65">
        <v>0</v>
      </c>
      <c r="I137" s="65">
        <v>0</v>
      </c>
      <c r="J137" s="65">
        <v>0</v>
      </c>
      <c r="K137" s="66">
        <v>0</v>
      </c>
      <c r="L137" s="65">
        <v>0</v>
      </c>
      <c r="M137" s="65">
        <v>0</v>
      </c>
      <c r="N137" s="65">
        <v>0</v>
      </c>
      <c r="O137" s="65">
        <v>0</v>
      </c>
      <c r="P137" s="67">
        <v>0</v>
      </c>
      <c r="Q137" s="65">
        <v>0</v>
      </c>
      <c r="R137" s="65">
        <v>0</v>
      </c>
      <c r="S137" s="65">
        <v>14640</v>
      </c>
      <c r="T137" s="68">
        <v>14640</v>
      </c>
      <c r="U137" s="68">
        <v>14640</v>
      </c>
    </row>
    <row r="138" spans="1:21" ht="23.25" x14ac:dyDescent="0.25">
      <c r="A138" s="61" t="s">
        <v>821</v>
      </c>
      <c r="B138" s="61" t="s">
        <v>888</v>
      </c>
      <c r="C138" s="62">
        <v>113</v>
      </c>
      <c r="D138" s="62">
        <v>15</v>
      </c>
      <c r="E138" s="63">
        <v>1</v>
      </c>
      <c r="F138" s="64">
        <v>20679.669999999998</v>
      </c>
      <c r="G138" s="64">
        <v>248156.03999999998</v>
      </c>
      <c r="H138" s="65">
        <v>0</v>
      </c>
      <c r="I138" s="65">
        <v>3446.6116666666667</v>
      </c>
      <c r="J138" s="65">
        <v>34466.116666666661</v>
      </c>
      <c r="K138" s="66">
        <v>28537.944599999999</v>
      </c>
      <c r="L138" s="65">
        <v>7444.6811999999991</v>
      </c>
      <c r="M138" s="65">
        <v>4963.1207999999997</v>
      </c>
      <c r="N138" s="65">
        <v>14889.362399999998</v>
      </c>
      <c r="O138" s="65">
        <v>16130.142599999999</v>
      </c>
      <c r="P138" s="67">
        <v>358034.01993333327</v>
      </c>
      <c r="Q138" s="65">
        <v>0</v>
      </c>
      <c r="R138" s="65">
        <v>10339.834999999999</v>
      </c>
      <c r="S138" s="65">
        <v>14640</v>
      </c>
      <c r="T138" s="68">
        <v>24979.834999999999</v>
      </c>
      <c r="U138" s="68">
        <v>383013.85493333329</v>
      </c>
    </row>
    <row r="139" spans="1:21" ht="23.25" x14ac:dyDescent="0.25">
      <c r="A139" s="61" t="s">
        <v>889</v>
      </c>
      <c r="B139" s="61" t="s">
        <v>888</v>
      </c>
      <c r="C139" s="62">
        <v>113</v>
      </c>
      <c r="D139" s="62">
        <v>15</v>
      </c>
      <c r="E139" s="63">
        <v>1</v>
      </c>
      <c r="F139" s="64">
        <v>0</v>
      </c>
      <c r="G139" s="64">
        <v>0</v>
      </c>
      <c r="H139" s="65">
        <v>0</v>
      </c>
      <c r="I139" s="65">
        <v>0</v>
      </c>
      <c r="J139" s="65">
        <v>0</v>
      </c>
      <c r="K139" s="66">
        <v>0</v>
      </c>
      <c r="L139" s="65">
        <v>0</v>
      </c>
      <c r="M139" s="65">
        <v>0</v>
      </c>
      <c r="N139" s="65">
        <v>0</v>
      </c>
      <c r="O139" s="65">
        <v>0</v>
      </c>
      <c r="P139" s="67">
        <v>0</v>
      </c>
      <c r="Q139" s="65">
        <v>0</v>
      </c>
      <c r="R139" s="65">
        <v>0</v>
      </c>
      <c r="S139" s="65">
        <v>14640</v>
      </c>
      <c r="T139" s="68">
        <v>14640</v>
      </c>
      <c r="U139" s="68">
        <v>14640</v>
      </c>
    </row>
    <row r="140" spans="1:21" ht="23.25" x14ac:dyDescent="0.25">
      <c r="A140" s="61" t="s">
        <v>890</v>
      </c>
      <c r="B140" s="61" t="s">
        <v>888</v>
      </c>
      <c r="C140" s="62">
        <v>113</v>
      </c>
      <c r="D140" s="62">
        <v>15</v>
      </c>
      <c r="E140" s="63">
        <v>1</v>
      </c>
      <c r="F140" s="64">
        <v>0</v>
      </c>
      <c r="G140" s="64">
        <v>0</v>
      </c>
      <c r="H140" s="65">
        <v>0</v>
      </c>
      <c r="I140" s="65">
        <v>0</v>
      </c>
      <c r="J140" s="65">
        <v>0</v>
      </c>
      <c r="K140" s="66">
        <v>0</v>
      </c>
      <c r="L140" s="65">
        <v>0</v>
      </c>
      <c r="M140" s="65">
        <v>0</v>
      </c>
      <c r="N140" s="65">
        <v>0</v>
      </c>
      <c r="O140" s="65">
        <v>0</v>
      </c>
      <c r="P140" s="67">
        <v>0</v>
      </c>
      <c r="Q140" s="65">
        <v>0</v>
      </c>
      <c r="R140" s="65">
        <v>0</v>
      </c>
      <c r="S140" s="65">
        <v>14640</v>
      </c>
      <c r="T140" s="68">
        <v>14640</v>
      </c>
      <c r="U140" s="68">
        <v>14640</v>
      </c>
    </row>
    <row r="141" spans="1:21" ht="23.25" x14ac:dyDescent="0.25">
      <c r="A141" s="61" t="s">
        <v>891</v>
      </c>
      <c r="B141" s="61" t="s">
        <v>888</v>
      </c>
      <c r="C141" s="62">
        <v>113</v>
      </c>
      <c r="D141" s="62">
        <v>15</v>
      </c>
      <c r="E141" s="63">
        <v>1</v>
      </c>
      <c r="F141" s="64">
        <v>77658.48</v>
      </c>
      <c r="G141" s="64">
        <v>931901.76</v>
      </c>
      <c r="H141" s="65">
        <v>0</v>
      </c>
      <c r="I141" s="65">
        <v>12943.08</v>
      </c>
      <c r="J141" s="65">
        <v>129430.8</v>
      </c>
      <c r="K141" s="66">
        <v>107168.70240000001</v>
      </c>
      <c r="L141" s="65">
        <v>27957.052799999998</v>
      </c>
      <c r="M141" s="65">
        <v>18638.035199999998</v>
      </c>
      <c r="N141" s="65">
        <v>55914.105599999995</v>
      </c>
      <c r="O141" s="65">
        <v>60573.614399999999</v>
      </c>
      <c r="P141" s="67">
        <v>1344527.1503999999</v>
      </c>
      <c r="Q141" s="65">
        <v>0</v>
      </c>
      <c r="R141" s="65">
        <v>0</v>
      </c>
      <c r="S141" s="65">
        <v>0</v>
      </c>
      <c r="T141" s="68">
        <v>0</v>
      </c>
      <c r="U141" s="68">
        <v>1344527.1503999999</v>
      </c>
    </row>
    <row r="142" spans="1:21" ht="23.25" x14ac:dyDescent="0.25">
      <c r="A142" s="61" t="s">
        <v>830</v>
      </c>
      <c r="B142" s="61" t="s">
        <v>888</v>
      </c>
      <c r="C142" s="62">
        <v>113</v>
      </c>
      <c r="D142" s="62">
        <v>15</v>
      </c>
      <c r="E142" s="63">
        <v>2</v>
      </c>
      <c r="F142" s="64">
        <v>83148.36</v>
      </c>
      <c r="G142" s="64">
        <v>997780.32000000007</v>
      </c>
      <c r="H142" s="65">
        <v>0</v>
      </c>
      <c r="I142" s="65">
        <v>13858.060000000001</v>
      </c>
      <c r="J142" s="65">
        <v>138580.6</v>
      </c>
      <c r="K142" s="66">
        <v>114744.73680000001</v>
      </c>
      <c r="L142" s="65">
        <v>29933.409599999999</v>
      </c>
      <c r="M142" s="65">
        <v>19955.606400000001</v>
      </c>
      <c r="N142" s="65">
        <v>59866.819199999998</v>
      </c>
      <c r="O142" s="65">
        <v>64855.720799999996</v>
      </c>
      <c r="P142" s="67">
        <v>1439575.2728000002</v>
      </c>
      <c r="Q142" s="65">
        <v>0</v>
      </c>
      <c r="R142" s="65">
        <v>0</v>
      </c>
      <c r="S142" s="65">
        <v>0</v>
      </c>
      <c r="T142" s="68">
        <v>0</v>
      </c>
      <c r="U142" s="68">
        <v>1439575.2728000002</v>
      </c>
    </row>
    <row r="143" spans="1:21" ht="23.25" x14ac:dyDescent="0.25">
      <c r="A143" s="61" t="s">
        <v>831</v>
      </c>
      <c r="B143" s="61" t="s">
        <v>888</v>
      </c>
      <c r="C143" s="62">
        <v>113</v>
      </c>
      <c r="D143" s="62">
        <v>15</v>
      </c>
      <c r="E143" s="63">
        <v>2</v>
      </c>
      <c r="F143" s="64">
        <v>59840.72</v>
      </c>
      <c r="G143" s="64">
        <v>718088.64</v>
      </c>
      <c r="H143" s="65">
        <v>0</v>
      </c>
      <c r="I143" s="65">
        <v>9973.4533333333329</v>
      </c>
      <c r="J143" s="65">
        <v>99734.533333333326</v>
      </c>
      <c r="K143" s="66">
        <v>82580.193599999999</v>
      </c>
      <c r="L143" s="65">
        <v>21542.659200000002</v>
      </c>
      <c r="M143" s="65">
        <v>14361.772799999999</v>
      </c>
      <c r="N143" s="65">
        <v>43085.318400000004</v>
      </c>
      <c r="O143" s="65">
        <v>46675.761599999998</v>
      </c>
      <c r="P143" s="67">
        <v>1036042.3322666667</v>
      </c>
      <c r="Q143" s="65">
        <v>0</v>
      </c>
      <c r="R143" s="65">
        <v>0</v>
      </c>
      <c r="S143" s="65">
        <v>0</v>
      </c>
      <c r="T143" s="68">
        <v>0</v>
      </c>
      <c r="U143" s="68">
        <v>1036042.3322666667</v>
      </c>
    </row>
    <row r="144" spans="1:21" ht="23.25" x14ac:dyDescent="0.25">
      <c r="A144" s="61" t="s">
        <v>832</v>
      </c>
      <c r="B144" s="61" t="s">
        <v>888</v>
      </c>
      <c r="C144" s="62">
        <v>113</v>
      </c>
      <c r="D144" s="62">
        <v>15</v>
      </c>
      <c r="E144" s="63">
        <v>4</v>
      </c>
      <c r="F144" s="64">
        <v>82754.080000000002</v>
      </c>
      <c r="G144" s="64">
        <v>993048.96</v>
      </c>
      <c r="H144" s="65">
        <v>0</v>
      </c>
      <c r="I144" s="65">
        <v>13792.346666666668</v>
      </c>
      <c r="J144" s="65">
        <v>137923.46666666667</v>
      </c>
      <c r="K144" s="66">
        <v>114200.63040000002</v>
      </c>
      <c r="L144" s="65">
        <v>29791.468799999995</v>
      </c>
      <c r="M144" s="65">
        <v>19860.979200000002</v>
      </c>
      <c r="N144" s="65">
        <v>59582.93759999999</v>
      </c>
      <c r="O144" s="65">
        <v>64548.182400000005</v>
      </c>
      <c r="P144" s="67">
        <v>1432748.9717333335</v>
      </c>
      <c r="Q144" s="65">
        <v>0</v>
      </c>
      <c r="R144" s="65">
        <v>0</v>
      </c>
      <c r="S144" s="65">
        <v>0</v>
      </c>
      <c r="T144" s="68">
        <v>0</v>
      </c>
      <c r="U144" s="68">
        <v>1432748.9717333335</v>
      </c>
    </row>
    <row r="145" spans="1:21" ht="45.75" x14ac:dyDescent="0.25">
      <c r="A145" s="61" t="s">
        <v>848</v>
      </c>
      <c r="B145" s="61" t="s">
        <v>888</v>
      </c>
      <c r="C145" s="62">
        <v>113</v>
      </c>
      <c r="D145" s="62">
        <v>15</v>
      </c>
      <c r="E145" s="63">
        <v>2</v>
      </c>
      <c r="F145" s="64">
        <v>94250</v>
      </c>
      <c r="G145" s="64">
        <v>1131000</v>
      </c>
      <c r="H145" s="65">
        <v>0</v>
      </c>
      <c r="I145" s="65">
        <v>15708.333333333332</v>
      </c>
      <c r="J145" s="65">
        <v>157083.33333333331</v>
      </c>
      <c r="K145" s="66">
        <v>130065</v>
      </c>
      <c r="L145" s="65">
        <v>33930</v>
      </c>
      <c r="M145" s="65">
        <v>22620</v>
      </c>
      <c r="N145" s="65">
        <v>67860</v>
      </c>
      <c r="O145" s="65">
        <v>73515</v>
      </c>
      <c r="P145" s="67">
        <v>1631781.6666666665</v>
      </c>
      <c r="Q145" s="65">
        <v>0</v>
      </c>
      <c r="R145" s="65">
        <v>0</v>
      </c>
      <c r="S145" s="65">
        <v>0</v>
      </c>
      <c r="T145" s="68">
        <v>0</v>
      </c>
      <c r="U145" s="68">
        <v>1631781.6666666665</v>
      </c>
    </row>
    <row r="146" spans="1:21" ht="23.25" x14ac:dyDescent="0.25">
      <c r="A146" s="61" t="s">
        <v>892</v>
      </c>
      <c r="B146" s="61" t="s">
        <v>893</v>
      </c>
      <c r="C146" s="62">
        <v>113</v>
      </c>
      <c r="D146" s="62">
        <v>15</v>
      </c>
      <c r="E146" s="63">
        <v>1</v>
      </c>
      <c r="F146" s="64">
        <v>0</v>
      </c>
      <c r="G146" s="64">
        <v>0</v>
      </c>
      <c r="H146" s="65">
        <v>0</v>
      </c>
      <c r="I146" s="65">
        <v>0</v>
      </c>
      <c r="J146" s="65">
        <v>0</v>
      </c>
      <c r="K146" s="66">
        <v>0</v>
      </c>
      <c r="L146" s="65">
        <v>0</v>
      </c>
      <c r="M146" s="65">
        <v>0</v>
      </c>
      <c r="N146" s="65">
        <v>0</v>
      </c>
      <c r="O146" s="65">
        <v>0</v>
      </c>
      <c r="P146" s="67">
        <v>0</v>
      </c>
      <c r="Q146" s="65">
        <v>0</v>
      </c>
      <c r="R146" s="65">
        <v>0</v>
      </c>
      <c r="S146" s="65">
        <v>14640</v>
      </c>
      <c r="T146" s="68">
        <v>14640</v>
      </c>
      <c r="U146" s="68">
        <v>14640</v>
      </c>
    </row>
    <row r="147" spans="1:21" ht="34.5" x14ac:dyDescent="0.25">
      <c r="A147" s="61" t="s">
        <v>894</v>
      </c>
      <c r="B147" s="61" t="s">
        <v>893</v>
      </c>
      <c r="C147" s="62">
        <v>113</v>
      </c>
      <c r="D147" s="62">
        <v>15</v>
      </c>
      <c r="E147" s="63">
        <v>3</v>
      </c>
      <c r="F147" s="64">
        <v>63982.5</v>
      </c>
      <c r="G147" s="64">
        <v>767790</v>
      </c>
      <c r="H147" s="65">
        <v>0</v>
      </c>
      <c r="I147" s="65">
        <v>10663.75</v>
      </c>
      <c r="J147" s="65">
        <v>106637.49999999999</v>
      </c>
      <c r="K147" s="66">
        <v>88295.849999999991</v>
      </c>
      <c r="L147" s="65">
        <v>23033.699999999997</v>
      </c>
      <c r="M147" s="65">
        <v>15355.800000000001</v>
      </c>
      <c r="N147" s="65">
        <v>46067.399999999994</v>
      </c>
      <c r="O147" s="65">
        <v>49906.350000000006</v>
      </c>
      <c r="P147" s="67">
        <v>1107750.3500000001</v>
      </c>
      <c r="Q147" s="65">
        <v>0</v>
      </c>
      <c r="R147" s="65">
        <v>31991.25</v>
      </c>
      <c r="S147" s="65">
        <v>43920</v>
      </c>
      <c r="T147" s="68">
        <v>75911.25</v>
      </c>
      <c r="U147" s="68">
        <v>1183661.6000000001</v>
      </c>
    </row>
    <row r="148" spans="1:21" ht="34.5" x14ac:dyDescent="0.25">
      <c r="A148" s="61" t="s">
        <v>895</v>
      </c>
      <c r="B148" s="61" t="s">
        <v>893</v>
      </c>
      <c r="C148" s="62">
        <v>113</v>
      </c>
      <c r="D148" s="62">
        <v>15</v>
      </c>
      <c r="E148" s="63">
        <v>1</v>
      </c>
      <c r="F148" s="64">
        <v>0</v>
      </c>
      <c r="G148" s="64">
        <v>0</v>
      </c>
      <c r="H148" s="65">
        <v>0</v>
      </c>
      <c r="I148" s="65">
        <v>0</v>
      </c>
      <c r="J148" s="65">
        <v>0</v>
      </c>
      <c r="K148" s="66">
        <v>0</v>
      </c>
      <c r="L148" s="65">
        <v>0</v>
      </c>
      <c r="M148" s="65">
        <v>0</v>
      </c>
      <c r="N148" s="65">
        <v>0</v>
      </c>
      <c r="O148" s="65">
        <v>0</v>
      </c>
      <c r="P148" s="67">
        <v>0</v>
      </c>
      <c r="Q148" s="65">
        <v>0</v>
      </c>
      <c r="R148" s="65">
        <v>0</v>
      </c>
      <c r="S148" s="65">
        <v>14640</v>
      </c>
      <c r="T148" s="68">
        <v>14640</v>
      </c>
      <c r="U148" s="68">
        <v>14640</v>
      </c>
    </row>
    <row r="149" spans="1:21" ht="34.5" x14ac:dyDescent="0.25">
      <c r="A149" s="61" t="s">
        <v>896</v>
      </c>
      <c r="B149" s="61" t="s">
        <v>893</v>
      </c>
      <c r="C149" s="62">
        <v>113</v>
      </c>
      <c r="D149" s="62">
        <v>15</v>
      </c>
      <c r="E149" s="63">
        <v>2</v>
      </c>
      <c r="F149" s="64">
        <v>38527.620000000003</v>
      </c>
      <c r="G149" s="64">
        <v>462331.44000000006</v>
      </c>
      <c r="H149" s="65">
        <v>0</v>
      </c>
      <c r="I149" s="65">
        <v>6421.27</v>
      </c>
      <c r="J149" s="65">
        <v>64212.700000000004</v>
      </c>
      <c r="K149" s="66">
        <v>53168.115600000005</v>
      </c>
      <c r="L149" s="65">
        <v>13869.943200000002</v>
      </c>
      <c r="M149" s="65">
        <v>9246.6288000000004</v>
      </c>
      <c r="N149" s="65">
        <v>27739.886400000003</v>
      </c>
      <c r="O149" s="65">
        <v>30051.543600000005</v>
      </c>
      <c r="P149" s="67">
        <v>667041.52759999991</v>
      </c>
      <c r="Q149" s="65">
        <v>0</v>
      </c>
      <c r="R149" s="65">
        <v>19263.810000000001</v>
      </c>
      <c r="S149" s="65">
        <v>29280</v>
      </c>
      <c r="T149" s="68">
        <v>48543.81</v>
      </c>
      <c r="U149" s="68">
        <v>715585.33759999997</v>
      </c>
    </row>
    <row r="150" spans="1:21" ht="34.5" x14ac:dyDescent="0.25">
      <c r="A150" s="61" t="s">
        <v>851</v>
      </c>
      <c r="B150" s="61" t="s">
        <v>893</v>
      </c>
      <c r="C150" s="62">
        <v>113</v>
      </c>
      <c r="D150" s="62">
        <v>15</v>
      </c>
      <c r="E150" s="63">
        <v>1</v>
      </c>
      <c r="F150" s="64">
        <v>17346.060000000001</v>
      </c>
      <c r="G150" s="64">
        <v>208152.72000000003</v>
      </c>
      <c r="H150" s="65">
        <v>17922.96</v>
      </c>
      <c r="I150" s="65">
        <v>2891.0100000000007</v>
      </c>
      <c r="J150" s="65">
        <v>28910.100000000006</v>
      </c>
      <c r="K150" s="66">
        <v>23937.562800000003</v>
      </c>
      <c r="L150" s="65">
        <v>6244.5815999999995</v>
      </c>
      <c r="M150" s="65">
        <v>4163.0544000000009</v>
      </c>
      <c r="N150" s="65">
        <v>12489.163199999999</v>
      </c>
      <c r="O150" s="65">
        <v>13529.926800000001</v>
      </c>
      <c r="P150" s="67">
        <v>318241.07880000008</v>
      </c>
      <c r="Q150" s="65">
        <v>0</v>
      </c>
      <c r="R150" s="65">
        <v>8673.0300000000007</v>
      </c>
      <c r="S150" s="65">
        <v>16440</v>
      </c>
      <c r="T150" s="68">
        <v>25113.03</v>
      </c>
      <c r="U150" s="68">
        <v>343354.10880000005</v>
      </c>
    </row>
    <row r="151" spans="1:21" ht="34.5" x14ac:dyDescent="0.25">
      <c r="A151" s="61" t="s">
        <v>789</v>
      </c>
      <c r="B151" s="61" t="s">
        <v>893</v>
      </c>
      <c r="C151" s="62">
        <v>113</v>
      </c>
      <c r="D151" s="62">
        <v>15</v>
      </c>
      <c r="E151" s="63">
        <v>1</v>
      </c>
      <c r="F151" s="64">
        <v>16230.7</v>
      </c>
      <c r="G151" s="64">
        <v>194768.40000000002</v>
      </c>
      <c r="H151" s="65">
        <v>0</v>
      </c>
      <c r="I151" s="65">
        <v>2705.1166666666672</v>
      </c>
      <c r="J151" s="65">
        <v>27051.166666666672</v>
      </c>
      <c r="K151" s="66">
        <v>22398.366000000002</v>
      </c>
      <c r="L151" s="65">
        <v>5843.0519999999997</v>
      </c>
      <c r="M151" s="65">
        <v>3895.3680000000004</v>
      </c>
      <c r="N151" s="65">
        <v>11686.103999999999</v>
      </c>
      <c r="O151" s="65">
        <v>12659.946</v>
      </c>
      <c r="P151" s="67">
        <v>281007.51933333336</v>
      </c>
      <c r="Q151" s="65">
        <v>0</v>
      </c>
      <c r="R151" s="65">
        <v>8115.35</v>
      </c>
      <c r="S151" s="65">
        <v>15060</v>
      </c>
      <c r="T151" s="68">
        <v>23175.35</v>
      </c>
      <c r="U151" s="68">
        <v>304182.86933333334</v>
      </c>
    </row>
    <row r="152" spans="1:21" ht="23.25" x14ac:dyDescent="0.25">
      <c r="A152" s="61" t="s">
        <v>897</v>
      </c>
      <c r="B152" s="61" t="s">
        <v>893</v>
      </c>
      <c r="C152" s="62">
        <v>113</v>
      </c>
      <c r="D152" s="62">
        <v>15</v>
      </c>
      <c r="E152" s="63">
        <v>1</v>
      </c>
      <c r="F152" s="64">
        <v>16588.5</v>
      </c>
      <c r="G152" s="64">
        <v>199062</v>
      </c>
      <c r="H152" s="65">
        <v>23897.279999999999</v>
      </c>
      <c r="I152" s="65">
        <v>2764.75</v>
      </c>
      <c r="J152" s="65">
        <v>27647.500000000004</v>
      </c>
      <c r="K152" s="66">
        <v>22892.13</v>
      </c>
      <c r="L152" s="65">
        <v>5971.86</v>
      </c>
      <c r="M152" s="65">
        <v>3981.24</v>
      </c>
      <c r="N152" s="65">
        <v>11943.72</v>
      </c>
      <c r="O152" s="65">
        <v>12939.03</v>
      </c>
      <c r="P152" s="67">
        <v>311099.50999999995</v>
      </c>
      <c r="Q152" s="65">
        <v>0</v>
      </c>
      <c r="R152" s="65">
        <v>8294.25</v>
      </c>
      <c r="S152" s="65">
        <v>16440</v>
      </c>
      <c r="T152" s="68">
        <v>24734.25</v>
      </c>
      <c r="U152" s="68">
        <v>335833.75999999995</v>
      </c>
    </row>
    <row r="153" spans="1:21" ht="23.25" x14ac:dyDescent="0.25">
      <c r="A153" s="61" t="s">
        <v>898</v>
      </c>
      <c r="B153" s="61" t="s">
        <v>893</v>
      </c>
      <c r="C153" s="62">
        <v>113</v>
      </c>
      <c r="D153" s="62">
        <v>15</v>
      </c>
      <c r="E153" s="63">
        <v>1</v>
      </c>
      <c r="F153" s="64">
        <v>82838.320000000007</v>
      </c>
      <c r="G153" s="64">
        <v>994059.84000000008</v>
      </c>
      <c r="H153" s="65">
        <v>0</v>
      </c>
      <c r="I153" s="65">
        <v>13806.386666666667</v>
      </c>
      <c r="J153" s="65">
        <v>138063.86666666667</v>
      </c>
      <c r="K153" s="66">
        <v>114316.88160000001</v>
      </c>
      <c r="L153" s="65">
        <v>29821.7952</v>
      </c>
      <c r="M153" s="65">
        <v>19881.196800000002</v>
      </c>
      <c r="N153" s="65">
        <v>59643.590400000001</v>
      </c>
      <c r="O153" s="65">
        <v>64613.88960000001</v>
      </c>
      <c r="P153" s="67">
        <v>1434207.4469333338</v>
      </c>
      <c r="Q153" s="65">
        <v>0</v>
      </c>
      <c r="R153" s="65">
        <v>0</v>
      </c>
      <c r="S153" s="65">
        <v>0</v>
      </c>
      <c r="T153" s="68">
        <v>0</v>
      </c>
      <c r="U153" s="68">
        <v>1434207.4469333338</v>
      </c>
    </row>
    <row r="154" spans="1:21" ht="23.25" x14ac:dyDescent="0.25">
      <c r="A154" s="61" t="s">
        <v>840</v>
      </c>
      <c r="B154" s="61" t="s">
        <v>893</v>
      </c>
      <c r="C154" s="62">
        <v>113</v>
      </c>
      <c r="D154" s="62">
        <v>15</v>
      </c>
      <c r="E154" s="63">
        <v>1</v>
      </c>
      <c r="F154" s="64">
        <v>67544.7</v>
      </c>
      <c r="G154" s="64">
        <v>810536.39999999991</v>
      </c>
      <c r="H154" s="65">
        <v>0</v>
      </c>
      <c r="I154" s="65">
        <v>11257.449999999999</v>
      </c>
      <c r="J154" s="65">
        <v>112574.49999999999</v>
      </c>
      <c r="K154" s="66">
        <v>93211.686000000002</v>
      </c>
      <c r="L154" s="65">
        <v>24316.091999999997</v>
      </c>
      <c r="M154" s="65">
        <v>16210.727999999999</v>
      </c>
      <c r="N154" s="65">
        <v>48632.183999999994</v>
      </c>
      <c r="O154" s="65">
        <v>52684.865999999995</v>
      </c>
      <c r="P154" s="67">
        <v>1169423.9059999995</v>
      </c>
      <c r="Q154" s="65">
        <v>0</v>
      </c>
      <c r="R154" s="65">
        <v>0</v>
      </c>
      <c r="S154" s="65">
        <v>0</v>
      </c>
      <c r="T154" s="68">
        <v>0</v>
      </c>
      <c r="U154" s="68">
        <v>1169423.9059999995</v>
      </c>
    </row>
    <row r="155" spans="1:21" ht="45.75" x14ac:dyDescent="0.25">
      <c r="A155" s="61" t="s">
        <v>899</v>
      </c>
      <c r="B155" s="61" t="s">
        <v>893</v>
      </c>
      <c r="C155" s="62">
        <v>113</v>
      </c>
      <c r="D155" s="62">
        <v>15</v>
      </c>
      <c r="E155" s="63">
        <v>1</v>
      </c>
      <c r="F155" s="64">
        <v>0</v>
      </c>
      <c r="G155" s="64">
        <v>0</v>
      </c>
      <c r="H155" s="65">
        <v>0</v>
      </c>
      <c r="I155" s="65">
        <v>0</v>
      </c>
      <c r="J155" s="65">
        <v>0</v>
      </c>
      <c r="K155" s="66">
        <v>0</v>
      </c>
      <c r="L155" s="65">
        <v>0</v>
      </c>
      <c r="M155" s="65">
        <v>0</v>
      </c>
      <c r="N155" s="65">
        <v>0</v>
      </c>
      <c r="O155" s="65">
        <v>0</v>
      </c>
      <c r="P155" s="67">
        <v>0</v>
      </c>
      <c r="Q155" s="65">
        <v>0</v>
      </c>
      <c r="R155" s="65">
        <v>0</v>
      </c>
      <c r="S155" s="65">
        <v>14640</v>
      </c>
      <c r="T155" s="68">
        <v>14640</v>
      </c>
      <c r="U155" s="68">
        <v>14640</v>
      </c>
    </row>
    <row r="156" spans="1:21" ht="34.5" x14ac:dyDescent="0.25">
      <c r="A156" s="61" t="s">
        <v>866</v>
      </c>
      <c r="B156" s="61" t="s">
        <v>893</v>
      </c>
      <c r="C156" s="62">
        <v>113</v>
      </c>
      <c r="D156" s="62">
        <v>15</v>
      </c>
      <c r="E156" s="63">
        <v>1</v>
      </c>
      <c r="F156" s="64">
        <v>25177.32</v>
      </c>
      <c r="G156" s="64">
        <v>302127.83999999997</v>
      </c>
      <c r="H156" s="65">
        <v>17922.96</v>
      </c>
      <c r="I156" s="65">
        <v>4196.2199999999993</v>
      </c>
      <c r="J156" s="65">
        <v>41962.2</v>
      </c>
      <c r="K156" s="66">
        <v>34744.7016</v>
      </c>
      <c r="L156" s="65">
        <v>9063.8351999999995</v>
      </c>
      <c r="M156" s="65">
        <v>6042.5568000000003</v>
      </c>
      <c r="N156" s="65">
        <v>18127.670399999999</v>
      </c>
      <c r="O156" s="65">
        <v>19638.309600000001</v>
      </c>
      <c r="P156" s="67">
        <v>453826.29359999998</v>
      </c>
      <c r="Q156" s="65">
        <v>0</v>
      </c>
      <c r="R156" s="65">
        <v>12588.66</v>
      </c>
      <c r="S156" s="65">
        <v>14640</v>
      </c>
      <c r="T156" s="68">
        <v>27228.66</v>
      </c>
      <c r="U156" s="68">
        <v>481054.95359999995</v>
      </c>
    </row>
    <row r="157" spans="1:21" ht="23.25" x14ac:dyDescent="0.25">
      <c r="A157" s="61" t="s">
        <v>881</v>
      </c>
      <c r="B157" s="61" t="s">
        <v>893</v>
      </c>
      <c r="C157" s="62">
        <v>113</v>
      </c>
      <c r="D157" s="62">
        <v>15</v>
      </c>
      <c r="E157" s="63">
        <v>1</v>
      </c>
      <c r="F157" s="64">
        <v>21713.06</v>
      </c>
      <c r="G157" s="64">
        <v>260556.72000000003</v>
      </c>
      <c r="H157" s="65">
        <v>17922.96</v>
      </c>
      <c r="I157" s="65">
        <v>3618.8433333333337</v>
      </c>
      <c r="J157" s="65">
        <v>36188.433333333334</v>
      </c>
      <c r="K157" s="66">
        <v>29964.022800000002</v>
      </c>
      <c r="L157" s="65">
        <v>7816.7016000000003</v>
      </c>
      <c r="M157" s="65">
        <v>5211.1344000000008</v>
      </c>
      <c r="N157" s="65">
        <v>15633.403200000001</v>
      </c>
      <c r="O157" s="65">
        <v>16936.186800000003</v>
      </c>
      <c r="P157" s="67">
        <v>393848.40546666674</v>
      </c>
      <c r="Q157" s="65">
        <v>0</v>
      </c>
      <c r="R157" s="65">
        <v>10856.53</v>
      </c>
      <c r="S157" s="65">
        <v>14640</v>
      </c>
      <c r="T157" s="68">
        <v>25496.53</v>
      </c>
      <c r="U157" s="68">
        <v>419344.93546666671</v>
      </c>
    </row>
    <row r="158" spans="1:21" ht="23.25" x14ac:dyDescent="0.25">
      <c r="A158" s="61" t="s">
        <v>830</v>
      </c>
      <c r="B158" s="61" t="s">
        <v>893</v>
      </c>
      <c r="C158" s="62">
        <v>113</v>
      </c>
      <c r="D158" s="62">
        <v>15</v>
      </c>
      <c r="E158" s="63">
        <v>1</v>
      </c>
      <c r="F158" s="64">
        <v>41574.18</v>
      </c>
      <c r="G158" s="64">
        <v>498890.16000000003</v>
      </c>
      <c r="H158" s="65">
        <v>0</v>
      </c>
      <c r="I158" s="65">
        <v>6929.0300000000007</v>
      </c>
      <c r="J158" s="65">
        <v>69290.3</v>
      </c>
      <c r="K158" s="66">
        <v>57372.368400000007</v>
      </c>
      <c r="L158" s="65">
        <v>14966.7048</v>
      </c>
      <c r="M158" s="65">
        <v>9977.8032000000003</v>
      </c>
      <c r="N158" s="65">
        <v>29933.409599999999</v>
      </c>
      <c r="O158" s="65">
        <v>32427.860399999998</v>
      </c>
      <c r="P158" s="67">
        <v>719787.63640000008</v>
      </c>
      <c r="Q158" s="65">
        <v>0</v>
      </c>
      <c r="R158" s="65">
        <v>0</v>
      </c>
      <c r="S158" s="65">
        <v>0</v>
      </c>
      <c r="T158" s="68">
        <v>0</v>
      </c>
      <c r="U158" s="68">
        <v>719787.63640000008</v>
      </c>
    </row>
    <row r="159" spans="1:21" ht="23.25" x14ac:dyDescent="0.25">
      <c r="A159" s="61" t="s">
        <v>831</v>
      </c>
      <c r="B159" s="61" t="s">
        <v>893</v>
      </c>
      <c r="C159" s="62">
        <v>113</v>
      </c>
      <c r="D159" s="62">
        <v>15</v>
      </c>
      <c r="E159" s="63">
        <v>1</v>
      </c>
      <c r="F159" s="64">
        <v>29920.36</v>
      </c>
      <c r="G159" s="64">
        <v>359044.32</v>
      </c>
      <c r="H159" s="65">
        <v>0</v>
      </c>
      <c r="I159" s="65">
        <v>4986.7266666666665</v>
      </c>
      <c r="J159" s="65">
        <v>49867.266666666663</v>
      </c>
      <c r="K159" s="66">
        <v>41290.096799999999</v>
      </c>
      <c r="L159" s="65">
        <v>10771.329600000001</v>
      </c>
      <c r="M159" s="65">
        <v>7180.8863999999994</v>
      </c>
      <c r="N159" s="65">
        <v>21542.659200000002</v>
      </c>
      <c r="O159" s="65">
        <v>23337.880799999999</v>
      </c>
      <c r="P159" s="67">
        <v>518021.16613333335</v>
      </c>
      <c r="Q159" s="65">
        <v>0</v>
      </c>
      <c r="R159" s="65">
        <v>0</v>
      </c>
      <c r="S159" s="65">
        <v>0</v>
      </c>
      <c r="T159" s="68">
        <v>0</v>
      </c>
      <c r="U159" s="68">
        <v>518021.16613333335</v>
      </c>
    </row>
    <row r="160" spans="1:21" ht="23.25" x14ac:dyDescent="0.25">
      <c r="A160" s="61" t="s">
        <v>799</v>
      </c>
      <c r="B160" s="61" t="s">
        <v>893</v>
      </c>
      <c r="C160" s="62">
        <v>113</v>
      </c>
      <c r="D160" s="62">
        <v>15</v>
      </c>
      <c r="E160" s="63">
        <v>1</v>
      </c>
      <c r="F160" s="64">
        <v>41574.18</v>
      </c>
      <c r="G160" s="64">
        <v>498890.16000000003</v>
      </c>
      <c r="H160" s="65">
        <v>0</v>
      </c>
      <c r="I160" s="65">
        <v>6929.0300000000007</v>
      </c>
      <c r="J160" s="65">
        <v>69290.3</v>
      </c>
      <c r="K160" s="66">
        <v>57372.368400000007</v>
      </c>
      <c r="L160" s="65">
        <v>14966.7048</v>
      </c>
      <c r="M160" s="65">
        <v>9977.8032000000003</v>
      </c>
      <c r="N160" s="65">
        <v>29933.409599999999</v>
      </c>
      <c r="O160" s="65">
        <v>32427.860399999998</v>
      </c>
      <c r="P160" s="67">
        <v>719787.63640000008</v>
      </c>
      <c r="Q160" s="65">
        <v>0</v>
      </c>
      <c r="R160" s="65">
        <v>0</v>
      </c>
      <c r="S160" s="65">
        <v>0</v>
      </c>
      <c r="T160" s="68">
        <v>0</v>
      </c>
      <c r="U160" s="68">
        <v>719787.63640000008</v>
      </c>
    </row>
    <row r="161" spans="1:21" ht="23.25" x14ac:dyDescent="0.25">
      <c r="A161" s="61" t="s">
        <v>800</v>
      </c>
      <c r="B161" s="61" t="s">
        <v>893</v>
      </c>
      <c r="C161" s="62">
        <v>113</v>
      </c>
      <c r="D161" s="62">
        <v>15</v>
      </c>
      <c r="E161" s="63">
        <v>1</v>
      </c>
      <c r="F161" s="64">
        <v>29920.36</v>
      </c>
      <c r="G161" s="64">
        <v>359044.32</v>
      </c>
      <c r="H161" s="65">
        <v>0</v>
      </c>
      <c r="I161" s="65">
        <v>4986.7266666666665</v>
      </c>
      <c r="J161" s="65">
        <v>49867.266666666663</v>
      </c>
      <c r="K161" s="66">
        <v>41290.096799999999</v>
      </c>
      <c r="L161" s="65">
        <v>10771.329600000001</v>
      </c>
      <c r="M161" s="65">
        <v>7180.8863999999994</v>
      </c>
      <c r="N161" s="65">
        <v>21542.659200000002</v>
      </c>
      <c r="O161" s="65">
        <v>23337.880799999999</v>
      </c>
      <c r="P161" s="67">
        <v>518021.16613333335</v>
      </c>
      <c r="Q161" s="65">
        <v>0</v>
      </c>
      <c r="R161" s="65">
        <v>0</v>
      </c>
      <c r="S161" s="65">
        <v>0</v>
      </c>
      <c r="T161" s="68">
        <v>0</v>
      </c>
      <c r="U161" s="68">
        <v>518021.16613333335</v>
      </c>
    </row>
    <row r="162" spans="1:21" ht="23.25" x14ac:dyDescent="0.25">
      <c r="A162" s="61" t="s">
        <v>857</v>
      </c>
      <c r="B162" s="61" t="s">
        <v>893</v>
      </c>
      <c r="C162" s="62">
        <v>113</v>
      </c>
      <c r="D162" s="62">
        <v>15</v>
      </c>
      <c r="E162" s="63">
        <v>3</v>
      </c>
      <c r="F162" s="64">
        <v>65610.100000000006</v>
      </c>
      <c r="G162" s="64">
        <v>787321.2</v>
      </c>
      <c r="H162" s="65">
        <v>53768.88</v>
      </c>
      <c r="I162" s="65">
        <v>10935.016666666666</v>
      </c>
      <c r="J162" s="65">
        <v>109350.16666666666</v>
      </c>
      <c r="K162" s="66">
        <v>90541.938000000009</v>
      </c>
      <c r="L162" s="65">
        <v>23619.635999999999</v>
      </c>
      <c r="M162" s="65">
        <v>15746.423999999999</v>
      </c>
      <c r="N162" s="65">
        <v>47239.271999999997</v>
      </c>
      <c r="O162" s="65">
        <v>51175.878000000004</v>
      </c>
      <c r="P162" s="67">
        <v>1189698.4113333332</v>
      </c>
      <c r="Q162" s="65">
        <v>0</v>
      </c>
      <c r="R162" s="65">
        <v>32805.050000000003</v>
      </c>
      <c r="S162" s="65">
        <v>43920</v>
      </c>
      <c r="T162" s="68">
        <v>76725.05</v>
      </c>
      <c r="U162" s="68">
        <v>1266423.4613333333</v>
      </c>
    </row>
    <row r="163" spans="1:21" ht="23.25" x14ac:dyDescent="0.25">
      <c r="A163" s="61" t="s">
        <v>837</v>
      </c>
      <c r="B163" s="61" t="s">
        <v>893</v>
      </c>
      <c r="C163" s="62">
        <v>113</v>
      </c>
      <c r="D163" s="62">
        <v>15</v>
      </c>
      <c r="E163" s="63">
        <v>6</v>
      </c>
      <c r="F163" s="64">
        <v>99787.36</v>
      </c>
      <c r="G163" s="64">
        <v>1197448.32</v>
      </c>
      <c r="H163" s="65">
        <v>89614.799999999988</v>
      </c>
      <c r="I163" s="65">
        <v>16631.226666666666</v>
      </c>
      <c r="J163" s="65">
        <v>166312.26666666666</v>
      </c>
      <c r="K163" s="66">
        <v>137706.55680000002</v>
      </c>
      <c r="L163" s="65">
        <v>35923.4496</v>
      </c>
      <c r="M163" s="65">
        <v>23948.966400000001</v>
      </c>
      <c r="N163" s="65">
        <v>71846.8992</v>
      </c>
      <c r="O163" s="65">
        <v>77834.140800000008</v>
      </c>
      <c r="P163" s="67">
        <v>1817266.6261333337</v>
      </c>
      <c r="Q163" s="65">
        <v>0</v>
      </c>
      <c r="R163" s="65">
        <v>49893.68</v>
      </c>
      <c r="S163" s="65">
        <v>87840</v>
      </c>
      <c r="T163" s="68">
        <v>137733.68</v>
      </c>
      <c r="U163" s="68">
        <v>1955000.3061333331</v>
      </c>
    </row>
    <row r="164" spans="1:21" ht="23.25" x14ac:dyDescent="0.25">
      <c r="A164" s="61" t="s">
        <v>900</v>
      </c>
      <c r="B164" s="61" t="s">
        <v>893</v>
      </c>
      <c r="C164" s="62">
        <v>113</v>
      </c>
      <c r="D164" s="62">
        <v>15</v>
      </c>
      <c r="E164" s="63">
        <v>1</v>
      </c>
      <c r="F164" s="64">
        <v>15400.17</v>
      </c>
      <c r="G164" s="64">
        <v>184802.04</v>
      </c>
      <c r="H164" s="65">
        <v>14935.68</v>
      </c>
      <c r="I164" s="65">
        <v>2566.6950000000002</v>
      </c>
      <c r="J164" s="65">
        <v>25666.950000000004</v>
      </c>
      <c r="K164" s="66">
        <v>21252.2346</v>
      </c>
      <c r="L164" s="65">
        <v>5544.0612000000001</v>
      </c>
      <c r="M164" s="65">
        <v>3696.0407999999998</v>
      </c>
      <c r="N164" s="65">
        <v>11088.1224</v>
      </c>
      <c r="O164" s="65">
        <v>12012.132600000001</v>
      </c>
      <c r="P164" s="67">
        <v>281563.95660000003</v>
      </c>
      <c r="Q164" s="65">
        <v>0</v>
      </c>
      <c r="R164" s="65">
        <v>7700.085</v>
      </c>
      <c r="S164" s="65">
        <v>14640</v>
      </c>
      <c r="T164" s="68">
        <v>22340.084999999999</v>
      </c>
      <c r="U164" s="68">
        <v>303904.04160000006</v>
      </c>
    </row>
    <row r="165" spans="1:21" ht="34.5" x14ac:dyDescent="0.25">
      <c r="A165" s="61" t="s">
        <v>831</v>
      </c>
      <c r="B165" s="61" t="s">
        <v>901</v>
      </c>
      <c r="C165" s="62">
        <v>113</v>
      </c>
      <c r="D165" s="62">
        <v>15</v>
      </c>
      <c r="E165" s="63">
        <v>1</v>
      </c>
      <c r="F165" s="64">
        <v>29920.36</v>
      </c>
      <c r="G165" s="64">
        <v>359044.32</v>
      </c>
      <c r="H165" s="65">
        <v>0</v>
      </c>
      <c r="I165" s="65">
        <v>4986.7266666666665</v>
      </c>
      <c r="J165" s="65">
        <v>49867.266666666663</v>
      </c>
      <c r="K165" s="66">
        <v>41290.096799999999</v>
      </c>
      <c r="L165" s="65">
        <v>10771.329600000001</v>
      </c>
      <c r="M165" s="65">
        <v>7180.8863999999994</v>
      </c>
      <c r="N165" s="65">
        <v>21542.659200000002</v>
      </c>
      <c r="O165" s="65">
        <v>23337.880799999999</v>
      </c>
      <c r="P165" s="67">
        <v>518021.16613333335</v>
      </c>
      <c r="Q165" s="65">
        <v>0</v>
      </c>
      <c r="R165" s="65">
        <v>0</v>
      </c>
      <c r="S165" s="65">
        <v>0</v>
      </c>
      <c r="T165" s="68">
        <v>0</v>
      </c>
      <c r="U165" s="68">
        <v>518021.16613333335</v>
      </c>
    </row>
    <row r="166" spans="1:21" ht="45.75" x14ac:dyDescent="0.25">
      <c r="A166" s="61" t="s">
        <v>788</v>
      </c>
      <c r="B166" s="61" t="s">
        <v>902</v>
      </c>
      <c r="C166" s="62">
        <v>113</v>
      </c>
      <c r="D166" s="62">
        <v>15</v>
      </c>
      <c r="E166" s="63">
        <v>1</v>
      </c>
      <c r="F166" s="64">
        <v>20216.150000000001</v>
      </c>
      <c r="G166" s="64">
        <v>242593.80000000002</v>
      </c>
      <c r="H166" s="65">
        <v>14935.68</v>
      </c>
      <c r="I166" s="65">
        <v>3369.3583333333336</v>
      </c>
      <c r="J166" s="65">
        <v>33693.583333333336</v>
      </c>
      <c r="K166" s="66">
        <v>27898.287000000004</v>
      </c>
      <c r="L166" s="65">
        <v>7277.8140000000003</v>
      </c>
      <c r="M166" s="65">
        <v>4851.8760000000002</v>
      </c>
      <c r="N166" s="65">
        <v>14555.628000000001</v>
      </c>
      <c r="O166" s="65">
        <v>15768.597000000002</v>
      </c>
      <c r="P166" s="67">
        <v>364944.62366666674</v>
      </c>
      <c r="Q166" s="65">
        <v>0</v>
      </c>
      <c r="R166" s="65">
        <v>10108.075000000001</v>
      </c>
      <c r="S166" s="65">
        <v>16440</v>
      </c>
      <c r="T166" s="68">
        <v>26548.075000000001</v>
      </c>
      <c r="U166" s="68">
        <v>391492.69866666675</v>
      </c>
    </row>
    <row r="167" spans="1:21" ht="45.75" x14ac:dyDescent="0.25">
      <c r="A167" s="61" t="s">
        <v>825</v>
      </c>
      <c r="B167" s="61" t="s">
        <v>902</v>
      </c>
      <c r="C167" s="62">
        <v>113</v>
      </c>
      <c r="D167" s="62">
        <v>15</v>
      </c>
      <c r="E167" s="63">
        <v>1</v>
      </c>
      <c r="F167" s="64">
        <v>77658.5</v>
      </c>
      <c r="G167" s="64">
        <v>931902</v>
      </c>
      <c r="H167" s="65">
        <v>0</v>
      </c>
      <c r="I167" s="65">
        <v>12943.083333333334</v>
      </c>
      <c r="J167" s="65">
        <v>129430.83333333334</v>
      </c>
      <c r="K167" s="66">
        <v>107168.73000000001</v>
      </c>
      <c r="L167" s="65">
        <v>27957.06</v>
      </c>
      <c r="M167" s="65">
        <v>18638.04</v>
      </c>
      <c r="N167" s="65">
        <v>55914.12</v>
      </c>
      <c r="O167" s="65">
        <v>60573.63</v>
      </c>
      <c r="P167" s="67">
        <v>1344527.4966666668</v>
      </c>
      <c r="Q167" s="65">
        <v>0</v>
      </c>
      <c r="R167" s="65">
        <v>0</v>
      </c>
      <c r="S167" s="65">
        <v>0</v>
      </c>
      <c r="T167" s="68">
        <v>0</v>
      </c>
      <c r="U167" s="68">
        <v>1344527.4966666668</v>
      </c>
    </row>
    <row r="168" spans="1:21" ht="45.75" x14ac:dyDescent="0.25">
      <c r="A168" s="61" t="s">
        <v>827</v>
      </c>
      <c r="B168" s="61" t="s">
        <v>902</v>
      </c>
      <c r="C168" s="62">
        <v>113</v>
      </c>
      <c r="D168" s="62">
        <v>15</v>
      </c>
      <c r="E168" s="63">
        <v>3</v>
      </c>
      <c r="F168" s="64">
        <v>134978.94</v>
      </c>
      <c r="G168" s="64">
        <v>1619747.28</v>
      </c>
      <c r="H168" s="65">
        <v>0</v>
      </c>
      <c r="I168" s="65">
        <v>22496.489999999998</v>
      </c>
      <c r="J168" s="65">
        <v>224964.90000000002</v>
      </c>
      <c r="K168" s="66">
        <v>186270.93720000004</v>
      </c>
      <c r="L168" s="65">
        <v>48592.418400000002</v>
      </c>
      <c r="M168" s="65">
        <v>32394.945600000003</v>
      </c>
      <c r="N168" s="65">
        <v>97184.836800000005</v>
      </c>
      <c r="O168" s="65">
        <v>105283.57320000001</v>
      </c>
      <c r="P168" s="67">
        <v>2336935.3811999997</v>
      </c>
      <c r="Q168" s="65">
        <v>0</v>
      </c>
      <c r="R168" s="65">
        <v>0</v>
      </c>
      <c r="S168" s="65">
        <v>0</v>
      </c>
      <c r="T168" s="68">
        <v>0</v>
      </c>
      <c r="U168" s="68">
        <v>2336935.3811999997</v>
      </c>
    </row>
    <row r="169" spans="1:21" ht="45.75" x14ac:dyDescent="0.25">
      <c r="A169" s="61" t="s">
        <v>793</v>
      </c>
      <c r="B169" s="61" t="s">
        <v>902</v>
      </c>
      <c r="C169" s="62">
        <v>113</v>
      </c>
      <c r="D169" s="62">
        <v>15</v>
      </c>
      <c r="E169" s="63">
        <v>1</v>
      </c>
      <c r="F169" s="64">
        <v>56958.8</v>
      </c>
      <c r="G169" s="64">
        <v>683505.60000000009</v>
      </c>
      <c r="H169" s="65">
        <v>0</v>
      </c>
      <c r="I169" s="65">
        <v>9493.133333333335</v>
      </c>
      <c r="J169" s="65">
        <v>94931.333333333343</v>
      </c>
      <c r="K169" s="66">
        <v>78603.144</v>
      </c>
      <c r="L169" s="65">
        <v>20505.168000000001</v>
      </c>
      <c r="M169" s="65">
        <v>13670.112000000001</v>
      </c>
      <c r="N169" s="65">
        <v>41010.336000000003</v>
      </c>
      <c r="O169" s="65">
        <v>44427.864000000001</v>
      </c>
      <c r="P169" s="67">
        <v>986146.69066666672</v>
      </c>
      <c r="Q169" s="65">
        <v>0</v>
      </c>
      <c r="R169" s="65">
        <v>0</v>
      </c>
      <c r="S169" s="65">
        <v>0</v>
      </c>
      <c r="T169" s="68">
        <v>0</v>
      </c>
      <c r="U169" s="68">
        <v>986146.69066666672</v>
      </c>
    </row>
    <row r="170" spans="1:21" ht="45.75" x14ac:dyDescent="0.25">
      <c r="A170" s="61" t="s">
        <v>830</v>
      </c>
      <c r="B170" s="61" t="s">
        <v>902</v>
      </c>
      <c r="C170" s="62">
        <v>113</v>
      </c>
      <c r="D170" s="62">
        <v>15</v>
      </c>
      <c r="E170" s="63">
        <v>1</v>
      </c>
      <c r="F170" s="64">
        <v>41574.18</v>
      </c>
      <c r="G170" s="64">
        <v>498890.16000000003</v>
      </c>
      <c r="H170" s="65">
        <v>0</v>
      </c>
      <c r="I170" s="65">
        <v>6929.0300000000007</v>
      </c>
      <c r="J170" s="65">
        <v>69290.3</v>
      </c>
      <c r="K170" s="66">
        <v>57372.368400000007</v>
      </c>
      <c r="L170" s="65">
        <v>14966.7048</v>
      </c>
      <c r="M170" s="65">
        <v>9977.8032000000003</v>
      </c>
      <c r="N170" s="65">
        <v>29933.409599999999</v>
      </c>
      <c r="O170" s="65">
        <v>32427.860399999998</v>
      </c>
      <c r="P170" s="67">
        <v>719787.63640000008</v>
      </c>
      <c r="Q170" s="65">
        <v>0</v>
      </c>
      <c r="R170" s="65">
        <v>0</v>
      </c>
      <c r="S170" s="65">
        <v>0</v>
      </c>
      <c r="T170" s="68">
        <v>0</v>
      </c>
      <c r="U170" s="68">
        <v>719787.63640000008</v>
      </c>
    </row>
    <row r="171" spans="1:21" ht="45.75" x14ac:dyDescent="0.25">
      <c r="A171" s="61" t="s">
        <v>831</v>
      </c>
      <c r="B171" s="61" t="s">
        <v>902</v>
      </c>
      <c r="C171" s="62">
        <v>113</v>
      </c>
      <c r="D171" s="62">
        <v>15</v>
      </c>
      <c r="E171" s="63">
        <v>3</v>
      </c>
      <c r="F171" s="64">
        <v>89761.08</v>
      </c>
      <c r="G171" s="64">
        <v>1077132.96</v>
      </c>
      <c r="H171" s="65">
        <v>0</v>
      </c>
      <c r="I171" s="65">
        <v>14960.18</v>
      </c>
      <c r="J171" s="65">
        <v>149601.79999999999</v>
      </c>
      <c r="K171" s="66">
        <v>123870.2904</v>
      </c>
      <c r="L171" s="65">
        <v>32313.988800000003</v>
      </c>
      <c r="M171" s="65">
        <v>21542.659199999998</v>
      </c>
      <c r="N171" s="65">
        <v>64627.977600000006</v>
      </c>
      <c r="O171" s="65">
        <v>70013.642399999997</v>
      </c>
      <c r="P171" s="67">
        <v>1554063.4983999999</v>
      </c>
      <c r="Q171" s="65">
        <v>0</v>
      </c>
      <c r="R171" s="65">
        <v>0</v>
      </c>
      <c r="S171" s="65">
        <v>0</v>
      </c>
      <c r="T171" s="68">
        <v>0</v>
      </c>
      <c r="U171" s="68">
        <v>1554063.4983999999</v>
      </c>
    </row>
    <row r="172" spans="1:21" ht="45.75" x14ac:dyDescent="0.25">
      <c r="A172" s="61" t="s">
        <v>832</v>
      </c>
      <c r="B172" s="61" t="s">
        <v>902</v>
      </c>
      <c r="C172" s="62">
        <v>113</v>
      </c>
      <c r="D172" s="62">
        <v>15</v>
      </c>
      <c r="E172" s="63">
        <v>4</v>
      </c>
      <c r="F172" s="64">
        <v>82754.080000000002</v>
      </c>
      <c r="G172" s="64">
        <v>993048.96</v>
      </c>
      <c r="H172" s="65">
        <v>0</v>
      </c>
      <c r="I172" s="65">
        <v>13792.346666666668</v>
      </c>
      <c r="J172" s="65">
        <v>137923.46666666667</v>
      </c>
      <c r="K172" s="66">
        <v>114200.63040000002</v>
      </c>
      <c r="L172" s="65">
        <v>29791.468799999995</v>
      </c>
      <c r="M172" s="65">
        <v>19860.979200000002</v>
      </c>
      <c r="N172" s="65">
        <v>59582.93759999999</v>
      </c>
      <c r="O172" s="65">
        <v>64548.182400000005</v>
      </c>
      <c r="P172" s="67">
        <v>1432748.9717333335</v>
      </c>
      <c r="Q172" s="65">
        <v>0</v>
      </c>
      <c r="R172" s="65">
        <v>0</v>
      </c>
      <c r="S172" s="65">
        <v>0</v>
      </c>
      <c r="T172" s="68">
        <v>0</v>
      </c>
      <c r="U172" s="68">
        <v>1432748.9717333335</v>
      </c>
    </row>
    <row r="173" spans="1:21" ht="45.75" x14ac:dyDescent="0.25">
      <c r="A173" s="61" t="s">
        <v>800</v>
      </c>
      <c r="B173" s="61" t="s">
        <v>902</v>
      </c>
      <c r="C173" s="62">
        <v>113</v>
      </c>
      <c r="D173" s="62">
        <v>15</v>
      </c>
      <c r="E173" s="63">
        <v>3</v>
      </c>
      <c r="F173" s="64">
        <v>89761.08</v>
      </c>
      <c r="G173" s="64">
        <v>1077132.96</v>
      </c>
      <c r="H173" s="65">
        <v>0</v>
      </c>
      <c r="I173" s="65">
        <v>14960.18</v>
      </c>
      <c r="J173" s="65">
        <v>149601.79999999999</v>
      </c>
      <c r="K173" s="66">
        <v>123870.2904</v>
      </c>
      <c r="L173" s="65">
        <v>32313.988800000003</v>
      </c>
      <c r="M173" s="65">
        <v>21542.659199999998</v>
      </c>
      <c r="N173" s="65">
        <v>64627.977600000006</v>
      </c>
      <c r="O173" s="65">
        <v>70013.642399999997</v>
      </c>
      <c r="P173" s="67">
        <v>1554063.4983999999</v>
      </c>
      <c r="Q173" s="65">
        <v>0</v>
      </c>
      <c r="R173" s="65">
        <v>0</v>
      </c>
      <c r="S173" s="65">
        <v>0</v>
      </c>
      <c r="T173" s="68">
        <v>0</v>
      </c>
      <c r="U173" s="68">
        <v>1554063.4983999999</v>
      </c>
    </row>
    <row r="174" spans="1:21" ht="45.75" x14ac:dyDescent="0.25">
      <c r="A174" s="61" t="s">
        <v>903</v>
      </c>
      <c r="B174" s="61" t="s">
        <v>902</v>
      </c>
      <c r="C174" s="62">
        <v>113</v>
      </c>
      <c r="D174" s="62">
        <v>15</v>
      </c>
      <c r="E174" s="63">
        <v>1</v>
      </c>
      <c r="F174" s="64">
        <v>24082.22</v>
      </c>
      <c r="G174" s="64">
        <v>288986.64</v>
      </c>
      <c r="H174" s="65">
        <v>0</v>
      </c>
      <c r="I174" s="65">
        <v>4013.7033333333334</v>
      </c>
      <c r="J174" s="65">
        <v>40137.033333333333</v>
      </c>
      <c r="K174" s="66">
        <v>33233.463600000003</v>
      </c>
      <c r="L174" s="65">
        <v>8669.5992000000006</v>
      </c>
      <c r="M174" s="65">
        <v>5779.7327999999998</v>
      </c>
      <c r="N174" s="65">
        <v>17339.198400000001</v>
      </c>
      <c r="O174" s="65">
        <v>18784.131600000001</v>
      </c>
      <c r="P174" s="67">
        <v>416943.50226666668</v>
      </c>
      <c r="Q174" s="65">
        <v>0</v>
      </c>
      <c r="R174" s="65">
        <v>12041.11</v>
      </c>
      <c r="S174" s="65">
        <v>14640</v>
      </c>
      <c r="T174" s="68">
        <v>26681.11</v>
      </c>
      <c r="U174" s="68">
        <v>443624.61226666666</v>
      </c>
    </row>
    <row r="175" spans="1:21" ht="45.75" x14ac:dyDescent="0.25">
      <c r="A175" s="61" t="s">
        <v>904</v>
      </c>
      <c r="B175" s="61" t="s">
        <v>902</v>
      </c>
      <c r="C175" s="62">
        <v>113</v>
      </c>
      <c r="D175" s="62">
        <v>15</v>
      </c>
      <c r="E175" s="63">
        <v>1</v>
      </c>
      <c r="F175" s="64">
        <v>17786.77</v>
      </c>
      <c r="G175" s="64">
        <v>213441.24</v>
      </c>
      <c r="H175" s="65">
        <v>0</v>
      </c>
      <c r="I175" s="65">
        <v>2964.4616666666666</v>
      </c>
      <c r="J175" s="65">
        <v>29644.616666666669</v>
      </c>
      <c r="K175" s="66">
        <v>24545.742600000001</v>
      </c>
      <c r="L175" s="65">
        <v>6403.2372000000005</v>
      </c>
      <c r="M175" s="65">
        <v>4268.8248000000003</v>
      </c>
      <c r="N175" s="65">
        <v>12806.474400000001</v>
      </c>
      <c r="O175" s="65">
        <v>13873.6806</v>
      </c>
      <c r="P175" s="67">
        <v>307948.27793333336</v>
      </c>
      <c r="Q175" s="65">
        <v>0</v>
      </c>
      <c r="R175" s="65">
        <v>8893.3850000000002</v>
      </c>
      <c r="S175" s="65">
        <v>14640</v>
      </c>
      <c r="T175" s="68">
        <v>23533.385000000002</v>
      </c>
      <c r="U175" s="68">
        <v>331481.66293333337</v>
      </c>
    </row>
    <row r="176" spans="1:21" ht="45.75" x14ac:dyDescent="0.25">
      <c r="A176" s="61" t="s">
        <v>853</v>
      </c>
      <c r="B176" s="61" t="s">
        <v>905</v>
      </c>
      <c r="C176" s="62">
        <v>113</v>
      </c>
      <c r="D176" s="62">
        <v>15</v>
      </c>
      <c r="E176" s="63">
        <v>1</v>
      </c>
      <c r="F176" s="64">
        <v>15586</v>
      </c>
      <c r="G176" s="64">
        <v>187032</v>
      </c>
      <c r="H176" s="65">
        <v>20910</v>
      </c>
      <c r="I176" s="65">
        <v>2597.6666666666665</v>
      </c>
      <c r="J176" s="65">
        <v>25976.666666666664</v>
      </c>
      <c r="K176" s="66">
        <v>21508.68</v>
      </c>
      <c r="L176" s="65">
        <v>5610.96</v>
      </c>
      <c r="M176" s="65">
        <v>3740.6400000000003</v>
      </c>
      <c r="N176" s="65">
        <v>11221.92</v>
      </c>
      <c r="O176" s="65">
        <v>12157.08</v>
      </c>
      <c r="P176" s="67">
        <v>290755.61333333334</v>
      </c>
      <c r="Q176" s="65">
        <v>0</v>
      </c>
      <c r="R176" s="65">
        <v>7793</v>
      </c>
      <c r="S176" s="65">
        <v>16440</v>
      </c>
      <c r="T176" s="68">
        <v>24233</v>
      </c>
      <c r="U176" s="68">
        <v>314988.61333333334</v>
      </c>
    </row>
    <row r="177" spans="1:21" ht="45.75" x14ac:dyDescent="0.25">
      <c r="A177" s="61" t="s">
        <v>825</v>
      </c>
      <c r="B177" s="61" t="s">
        <v>905</v>
      </c>
      <c r="C177" s="62">
        <v>113</v>
      </c>
      <c r="D177" s="62">
        <v>15</v>
      </c>
      <c r="E177" s="63">
        <v>1</v>
      </c>
      <c r="F177" s="64">
        <v>77658.5</v>
      </c>
      <c r="G177" s="64">
        <v>931902</v>
      </c>
      <c r="H177" s="65">
        <v>0</v>
      </c>
      <c r="I177" s="65">
        <v>12943.083333333334</v>
      </c>
      <c r="J177" s="65">
        <v>129430.83333333334</v>
      </c>
      <c r="K177" s="66">
        <v>107168.73000000001</v>
      </c>
      <c r="L177" s="65">
        <v>27957.06</v>
      </c>
      <c r="M177" s="65">
        <v>18638.04</v>
      </c>
      <c r="N177" s="65">
        <v>55914.12</v>
      </c>
      <c r="O177" s="65">
        <v>60573.63</v>
      </c>
      <c r="P177" s="67">
        <v>1344527.4966666668</v>
      </c>
      <c r="Q177" s="65">
        <v>0</v>
      </c>
      <c r="R177" s="65">
        <v>0</v>
      </c>
      <c r="S177" s="65">
        <v>0</v>
      </c>
      <c r="T177" s="68">
        <v>0</v>
      </c>
      <c r="U177" s="68">
        <v>1344527.4966666668</v>
      </c>
    </row>
    <row r="178" spans="1:21" ht="45.75" x14ac:dyDescent="0.25">
      <c r="A178" s="61" t="s">
        <v>866</v>
      </c>
      <c r="B178" s="61" t="s">
        <v>905</v>
      </c>
      <c r="C178" s="62">
        <v>113</v>
      </c>
      <c r="D178" s="62">
        <v>15</v>
      </c>
      <c r="E178" s="63">
        <v>1</v>
      </c>
      <c r="F178" s="64">
        <v>24719.360000000001</v>
      </c>
      <c r="G178" s="64">
        <v>296632.32000000001</v>
      </c>
      <c r="H178" s="65">
        <v>8961.5999999999985</v>
      </c>
      <c r="I178" s="65">
        <v>4119.8933333333334</v>
      </c>
      <c r="J178" s="65">
        <v>41198.933333333334</v>
      </c>
      <c r="K178" s="66">
        <v>34112.716800000002</v>
      </c>
      <c r="L178" s="65">
        <v>8898.9696000000004</v>
      </c>
      <c r="M178" s="65">
        <v>5932.6463999999996</v>
      </c>
      <c r="N178" s="65">
        <v>17797.939200000001</v>
      </c>
      <c r="O178" s="65">
        <v>19281.1008</v>
      </c>
      <c r="P178" s="67">
        <v>436936.11946666671</v>
      </c>
      <c r="Q178" s="65">
        <v>0</v>
      </c>
      <c r="R178" s="65">
        <v>12359.68</v>
      </c>
      <c r="S178" s="65">
        <v>14640</v>
      </c>
      <c r="T178" s="68">
        <v>26999.68</v>
      </c>
      <c r="U178" s="68">
        <v>463935.79946666671</v>
      </c>
    </row>
    <row r="179" spans="1:21" ht="45.75" x14ac:dyDescent="0.25">
      <c r="A179" s="61" t="s">
        <v>880</v>
      </c>
      <c r="B179" s="61" t="s">
        <v>905</v>
      </c>
      <c r="C179" s="62">
        <v>113</v>
      </c>
      <c r="D179" s="62">
        <v>15</v>
      </c>
      <c r="E179" s="63">
        <v>1</v>
      </c>
      <c r="F179" s="64">
        <v>29135.3</v>
      </c>
      <c r="G179" s="64">
        <v>349623.6</v>
      </c>
      <c r="H179" s="65">
        <v>0</v>
      </c>
      <c r="I179" s="65">
        <v>4855.8833333333332</v>
      </c>
      <c r="J179" s="65">
        <v>48558.833333333328</v>
      </c>
      <c r="K179" s="66">
        <v>40206.714</v>
      </c>
      <c r="L179" s="65">
        <v>10488.707999999999</v>
      </c>
      <c r="M179" s="65">
        <v>6992.4719999999998</v>
      </c>
      <c r="N179" s="65">
        <v>20977.415999999997</v>
      </c>
      <c r="O179" s="65">
        <v>22725.534</v>
      </c>
      <c r="P179" s="67">
        <v>504429.16066666658</v>
      </c>
      <c r="Q179" s="65">
        <v>0</v>
      </c>
      <c r="R179" s="65">
        <v>14567.65</v>
      </c>
      <c r="S179" s="65">
        <v>14640</v>
      </c>
      <c r="T179" s="68">
        <v>29207.65</v>
      </c>
      <c r="U179" s="68">
        <v>533636.8106666666</v>
      </c>
    </row>
    <row r="180" spans="1:21" ht="45.75" x14ac:dyDescent="0.25">
      <c r="A180" s="61" t="s">
        <v>830</v>
      </c>
      <c r="B180" s="61" t="s">
        <v>905</v>
      </c>
      <c r="C180" s="62">
        <v>113</v>
      </c>
      <c r="D180" s="62">
        <v>15</v>
      </c>
      <c r="E180" s="63">
        <v>1</v>
      </c>
      <c r="F180" s="64">
        <v>41574.18</v>
      </c>
      <c r="G180" s="64">
        <v>498890.16000000003</v>
      </c>
      <c r="H180" s="65">
        <v>0</v>
      </c>
      <c r="I180" s="65">
        <v>6929.0300000000007</v>
      </c>
      <c r="J180" s="65">
        <v>69290.3</v>
      </c>
      <c r="K180" s="66">
        <v>57372.368400000007</v>
      </c>
      <c r="L180" s="65">
        <v>14966.7048</v>
      </c>
      <c r="M180" s="65">
        <v>9977.8032000000003</v>
      </c>
      <c r="N180" s="65">
        <v>29933.409599999999</v>
      </c>
      <c r="O180" s="65">
        <v>32427.860399999998</v>
      </c>
      <c r="P180" s="67">
        <v>719787.63640000008</v>
      </c>
      <c r="Q180" s="65">
        <v>0</v>
      </c>
      <c r="R180" s="65">
        <v>0</v>
      </c>
      <c r="S180" s="65">
        <v>0</v>
      </c>
      <c r="T180" s="68">
        <v>0</v>
      </c>
      <c r="U180" s="68">
        <v>719787.63640000008</v>
      </c>
    </row>
    <row r="181" spans="1:21" ht="45.75" x14ac:dyDescent="0.25">
      <c r="A181" s="61" t="s">
        <v>831</v>
      </c>
      <c r="B181" s="61" t="s">
        <v>905</v>
      </c>
      <c r="C181" s="62">
        <v>113</v>
      </c>
      <c r="D181" s="62">
        <v>15</v>
      </c>
      <c r="E181" s="63">
        <v>1</v>
      </c>
      <c r="F181" s="64">
        <v>29920.36</v>
      </c>
      <c r="G181" s="64">
        <v>359044.32</v>
      </c>
      <c r="H181" s="65">
        <v>0</v>
      </c>
      <c r="I181" s="65">
        <v>4986.7266666666665</v>
      </c>
      <c r="J181" s="65">
        <v>49867.266666666663</v>
      </c>
      <c r="K181" s="66">
        <v>41290.096799999999</v>
      </c>
      <c r="L181" s="65">
        <v>10771.329600000001</v>
      </c>
      <c r="M181" s="65">
        <v>7180.8863999999994</v>
      </c>
      <c r="N181" s="65">
        <v>21542.659200000002</v>
      </c>
      <c r="O181" s="65">
        <v>23337.880799999999</v>
      </c>
      <c r="P181" s="67">
        <v>518021.16613333335</v>
      </c>
      <c r="Q181" s="65">
        <v>0</v>
      </c>
      <c r="R181" s="65">
        <v>0</v>
      </c>
      <c r="S181" s="65">
        <v>0</v>
      </c>
      <c r="T181" s="68">
        <v>0</v>
      </c>
      <c r="U181" s="68">
        <v>518021.16613333335</v>
      </c>
    </row>
    <row r="182" spans="1:21" ht="45.75" x14ac:dyDescent="0.25">
      <c r="A182" s="61" t="s">
        <v>832</v>
      </c>
      <c r="B182" s="61" t="s">
        <v>905</v>
      </c>
      <c r="C182" s="62">
        <v>113</v>
      </c>
      <c r="D182" s="62">
        <v>15</v>
      </c>
      <c r="E182" s="63">
        <v>3</v>
      </c>
      <c r="F182" s="64">
        <v>62065.56</v>
      </c>
      <c r="G182" s="64">
        <v>744786.72</v>
      </c>
      <c r="H182" s="65">
        <v>0</v>
      </c>
      <c r="I182" s="65">
        <v>10344.260000000002</v>
      </c>
      <c r="J182" s="65">
        <v>103442.6</v>
      </c>
      <c r="K182" s="66">
        <v>85650.472800000018</v>
      </c>
      <c r="L182" s="65">
        <v>22343.601599999995</v>
      </c>
      <c r="M182" s="65">
        <v>14895.734400000001</v>
      </c>
      <c r="N182" s="65">
        <v>44687.203199999989</v>
      </c>
      <c r="O182" s="65">
        <v>48411.136800000007</v>
      </c>
      <c r="P182" s="67">
        <v>1074561.7288000002</v>
      </c>
      <c r="Q182" s="65">
        <v>0</v>
      </c>
      <c r="R182" s="65">
        <v>0</v>
      </c>
      <c r="S182" s="65">
        <v>0</v>
      </c>
      <c r="T182" s="68">
        <v>0</v>
      </c>
      <c r="U182" s="68">
        <v>1074561.7288000002</v>
      </c>
    </row>
    <row r="183" spans="1:21" ht="45.75" x14ac:dyDescent="0.25">
      <c r="A183" s="61" t="s">
        <v>800</v>
      </c>
      <c r="B183" s="61" t="s">
        <v>905</v>
      </c>
      <c r="C183" s="62">
        <v>113</v>
      </c>
      <c r="D183" s="62">
        <v>15</v>
      </c>
      <c r="E183" s="63">
        <v>1</v>
      </c>
      <c r="F183" s="64">
        <v>29920.36</v>
      </c>
      <c r="G183" s="64">
        <v>359044.32</v>
      </c>
      <c r="H183" s="65">
        <v>0</v>
      </c>
      <c r="I183" s="65">
        <v>4986.7266666666665</v>
      </c>
      <c r="J183" s="65">
        <v>49867.266666666663</v>
      </c>
      <c r="K183" s="66">
        <v>41290.096799999999</v>
      </c>
      <c r="L183" s="65">
        <v>10771.329600000001</v>
      </c>
      <c r="M183" s="65">
        <v>7180.8863999999994</v>
      </c>
      <c r="N183" s="65">
        <v>21542.659200000002</v>
      </c>
      <c r="O183" s="65">
        <v>23337.880799999999</v>
      </c>
      <c r="P183" s="67">
        <v>518021.16613333335</v>
      </c>
      <c r="Q183" s="65">
        <v>0</v>
      </c>
      <c r="R183" s="65">
        <v>0</v>
      </c>
      <c r="S183" s="65">
        <v>0</v>
      </c>
      <c r="T183" s="68">
        <v>0</v>
      </c>
      <c r="U183" s="68">
        <v>518021.16613333335</v>
      </c>
    </row>
    <row r="184" spans="1:21" ht="45.75" x14ac:dyDescent="0.25">
      <c r="A184" s="61" t="s">
        <v>833</v>
      </c>
      <c r="B184" s="61" t="s">
        <v>905</v>
      </c>
      <c r="C184" s="62">
        <v>113</v>
      </c>
      <c r="D184" s="62">
        <v>15</v>
      </c>
      <c r="E184" s="63">
        <v>1</v>
      </c>
      <c r="F184" s="64">
        <v>17054.7</v>
      </c>
      <c r="G184" s="64">
        <v>204656.40000000002</v>
      </c>
      <c r="H184" s="65">
        <v>14935.68</v>
      </c>
      <c r="I184" s="65">
        <v>2842.45</v>
      </c>
      <c r="J184" s="65">
        <v>28424.5</v>
      </c>
      <c r="K184" s="66">
        <v>23535.486000000001</v>
      </c>
      <c r="L184" s="65">
        <v>6139.692</v>
      </c>
      <c r="M184" s="65">
        <v>4093.1279999999997</v>
      </c>
      <c r="N184" s="65">
        <v>12279.384</v>
      </c>
      <c r="O184" s="65">
        <v>13302.666000000001</v>
      </c>
      <c r="P184" s="67">
        <v>310209.38600000006</v>
      </c>
      <c r="Q184" s="65">
        <v>0</v>
      </c>
      <c r="R184" s="65">
        <v>8527.35</v>
      </c>
      <c r="S184" s="65">
        <v>16440</v>
      </c>
      <c r="T184" s="68">
        <v>24967.35</v>
      </c>
      <c r="U184" s="68">
        <v>335176.73600000003</v>
      </c>
    </row>
    <row r="185" spans="1:21" ht="45.75" x14ac:dyDescent="0.25">
      <c r="A185" s="61" t="s">
        <v>857</v>
      </c>
      <c r="B185" s="61" t="s">
        <v>905</v>
      </c>
      <c r="C185" s="62">
        <v>113</v>
      </c>
      <c r="D185" s="62">
        <v>15</v>
      </c>
      <c r="E185" s="63">
        <v>1</v>
      </c>
      <c r="F185" s="64">
        <v>13907.43</v>
      </c>
      <c r="G185" s="64">
        <v>166889.16</v>
      </c>
      <c r="H185" s="65">
        <v>11948.64</v>
      </c>
      <c r="I185" s="65">
        <v>2317.9050000000002</v>
      </c>
      <c r="J185" s="65">
        <v>23179.05</v>
      </c>
      <c r="K185" s="66">
        <v>19192.253400000001</v>
      </c>
      <c r="L185" s="65">
        <v>5006.6747999999998</v>
      </c>
      <c r="M185" s="65">
        <v>3337.7831999999999</v>
      </c>
      <c r="N185" s="65">
        <v>10013.3496</v>
      </c>
      <c r="O185" s="65">
        <v>10847.795400000001</v>
      </c>
      <c r="P185" s="67">
        <v>252732.61139999999</v>
      </c>
      <c r="Q185" s="65">
        <v>0</v>
      </c>
      <c r="R185" s="65">
        <v>6953.7150000000001</v>
      </c>
      <c r="S185" s="65">
        <v>14640</v>
      </c>
      <c r="T185" s="68">
        <v>21593.715</v>
      </c>
      <c r="U185" s="68">
        <v>274326.32640000002</v>
      </c>
    </row>
    <row r="186" spans="1:21" ht="45.75" x14ac:dyDescent="0.25">
      <c r="A186" s="61" t="s">
        <v>837</v>
      </c>
      <c r="B186" s="61" t="s">
        <v>905</v>
      </c>
      <c r="C186" s="62">
        <v>113</v>
      </c>
      <c r="D186" s="62">
        <v>15</v>
      </c>
      <c r="E186" s="63">
        <v>2</v>
      </c>
      <c r="F186" s="64">
        <v>15630.76</v>
      </c>
      <c r="G186" s="64">
        <v>187569.12</v>
      </c>
      <c r="H186" s="65">
        <v>17922.96</v>
      </c>
      <c r="I186" s="65">
        <v>2605.1266666666661</v>
      </c>
      <c r="J186" s="65">
        <v>26051.266666666663</v>
      </c>
      <c r="K186" s="66">
        <v>21570.448800000002</v>
      </c>
      <c r="L186" s="65">
        <v>5627.0735999999997</v>
      </c>
      <c r="M186" s="65">
        <v>3751.3824000000004</v>
      </c>
      <c r="N186" s="65">
        <v>11254.147199999999</v>
      </c>
      <c r="O186" s="65">
        <v>12191.9928</v>
      </c>
      <c r="P186" s="67">
        <v>288543.51813333336</v>
      </c>
      <c r="Q186" s="65">
        <v>0</v>
      </c>
      <c r="R186" s="65">
        <v>7815.38</v>
      </c>
      <c r="S186" s="65">
        <v>29280</v>
      </c>
      <c r="T186" s="68">
        <v>37095.380000000005</v>
      </c>
      <c r="U186" s="68">
        <v>325638.89813333336</v>
      </c>
    </row>
    <row r="187" spans="1:21" ht="57" x14ac:dyDescent="0.25">
      <c r="A187" s="61" t="s">
        <v>906</v>
      </c>
      <c r="B187" s="61" t="s">
        <v>907</v>
      </c>
      <c r="C187" s="62">
        <v>113</v>
      </c>
      <c r="D187" s="62">
        <v>15</v>
      </c>
      <c r="E187" s="63">
        <v>1</v>
      </c>
      <c r="F187" s="64">
        <v>0</v>
      </c>
      <c r="G187" s="64">
        <v>0</v>
      </c>
      <c r="H187" s="65">
        <v>0</v>
      </c>
      <c r="I187" s="65">
        <v>0</v>
      </c>
      <c r="J187" s="65">
        <v>0</v>
      </c>
      <c r="K187" s="66">
        <v>0</v>
      </c>
      <c r="L187" s="65">
        <v>0</v>
      </c>
      <c r="M187" s="65">
        <v>0</v>
      </c>
      <c r="N187" s="65">
        <v>0</v>
      </c>
      <c r="O187" s="65">
        <v>0</v>
      </c>
      <c r="P187" s="67">
        <v>0</v>
      </c>
      <c r="Q187" s="65">
        <v>0</v>
      </c>
      <c r="R187" s="65">
        <v>0</v>
      </c>
      <c r="S187" s="65">
        <v>14640</v>
      </c>
      <c r="T187" s="68">
        <v>14640</v>
      </c>
      <c r="U187" s="68">
        <v>14640</v>
      </c>
    </row>
    <row r="188" spans="1:21" ht="57" x14ac:dyDescent="0.25">
      <c r="A188" s="61" t="s">
        <v>825</v>
      </c>
      <c r="B188" s="61" t="s">
        <v>907</v>
      </c>
      <c r="C188" s="62">
        <v>113</v>
      </c>
      <c r="D188" s="62">
        <v>15</v>
      </c>
      <c r="E188" s="63">
        <v>1</v>
      </c>
      <c r="F188" s="64">
        <v>77658.5</v>
      </c>
      <c r="G188" s="64">
        <v>931902</v>
      </c>
      <c r="H188" s="65">
        <v>0</v>
      </c>
      <c r="I188" s="65">
        <v>12943.083333333334</v>
      </c>
      <c r="J188" s="65">
        <v>129430.83333333334</v>
      </c>
      <c r="K188" s="66">
        <v>107168.73000000001</v>
      </c>
      <c r="L188" s="65">
        <v>27957.06</v>
      </c>
      <c r="M188" s="65">
        <v>18638.04</v>
      </c>
      <c r="N188" s="65">
        <v>55914.12</v>
      </c>
      <c r="O188" s="65">
        <v>60573.63</v>
      </c>
      <c r="P188" s="67">
        <v>1344527.4966666668</v>
      </c>
      <c r="Q188" s="65">
        <v>0</v>
      </c>
      <c r="R188" s="65">
        <v>0</v>
      </c>
      <c r="S188" s="65">
        <v>0</v>
      </c>
      <c r="T188" s="68">
        <v>0</v>
      </c>
      <c r="U188" s="68">
        <v>1344527.4966666668</v>
      </c>
    </row>
    <row r="189" spans="1:21" ht="57" x14ac:dyDescent="0.25">
      <c r="A189" s="61" t="s">
        <v>826</v>
      </c>
      <c r="B189" s="61" t="s">
        <v>907</v>
      </c>
      <c r="C189" s="62">
        <v>113</v>
      </c>
      <c r="D189" s="62">
        <v>15</v>
      </c>
      <c r="E189" s="63">
        <v>2</v>
      </c>
      <c r="F189" s="64">
        <v>113917.6</v>
      </c>
      <c r="G189" s="64">
        <v>1367011.2000000002</v>
      </c>
      <c r="H189" s="65">
        <v>0</v>
      </c>
      <c r="I189" s="65">
        <v>18986.26666666667</v>
      </c>
      <c r="J189" s="65">
        <v>189862.66666666669</v>
      </c>
      <c r="K189" s="66">
        <v>157206.288</v>
      </c>
      <c r="L189" s="65">
        <v>41010.336000000003</v>
      </c>
      <c r="M189" s="65">
        <v>27340.224000000002</v>
      </c>
      <c r="N189" s="65">
        <v>82020.672000000006</v>
      </c>
      <c r="O189" s="65">
        <v>88855.728000000003</v>
      </c>
      <c r="P189" s="67">
        <v>1972293.3813333334</v>
      </c>
      <c r="Q189" s="65">
        <v>0</v>
      </c>
      <c r="R189" s="65">
        <v>0</v>
      </c>
      <c r="S189" s="65">
        <v>0</v>
      </c>
      <c r="T189" s="68">
        <v>0</v>
      </c>
      <c r="U189" s="68">
        <v>1972293.3813333334</v>
      </c>
    </row>
    <row r="190" spans="1:21" ht="57" x14ac:dyDescent="0.25">
      <c r="A190" s="61" t="s">
        <v>830</v>
      </c>
      <c r="B190" s="61" t="s">
        <v>907</v>
      </c>
      <c r="C190" s="62">
        <v>113</v>
      </c>
      <c r="D190" s="62">
        <v>15</v>
      </c>
      <c r="E190" s="63">
        <v>2</v>
      </c>
      <c r="F190" s="64">
        <v>83148.36</v>
      </c>
      <c r="G190" s="64">
        <v>997780.32000000007</v>
      </c>
      <c r="H190" s="65">
        <v>0</v>
      </c>
      <c r="I190" s="65">
        <v>13858.060000000001</v>
      </c>
      <c r="J190" s="65">
        <v>138580.6</v>
      </c>
      <c r="K190" s="66">
        <v>114744.73680000001</v>
      </c>
      <c r="L190" s="65">
        <v>29933.409599999999</v>
      </c>
      <c r="M190" s="65">
        <v>19955.606400000001</v>
      </c>
      <c r="N190" s="65">
        <v>59866.819199999998</v>
      </c>
      <c r="O190" s="65">
        <v>64855.720799999996</v>
      </c>
      <c r="P190" s="67">
        <v>1439575.2728000002</v>
      </c>
      <c r="Q190" s="65">
        <v>0</v>
      </c>
      <c r="R190" s="65">
        <v>0</v>
      </c>
      <c r="S190" s="65">
        <v>0</v>
      </c>
      <c r="T190" s="68">
        <v>0</v>
      </c>
      <c r="U190" s="68">
        <v>1439575.2728000002</v>
      </c>
    </row>
    <row r="191" spans="1:21" ht="57" x14ac:dyDescent="0.25">
      <c r="A191" s="61" t="s">
        <v>831</v>
      </c>
      <c r="B191" s="61" t="s">
        <v>907</v>
      </c>
      <c r="C191" s="62">
        <v>113</v>
      </c>
      <c r="D191" s="62">
        <v>15</v>
      </c>
      <c r="E191" s="63">
        <v>2</v>
      </c>
      <c r="F191" s="64">
        <v>59840.72</v>
      </c>
      <c r="G191" s="64">
        <v>718088.64</v>
      </c>
      <c r="H191" s="65">
        <v>0</v>
      </c>
      <c r="I191" s="65">
        <v>9973.4533333333329</v>
      </c>
      <c r="J191" s="65">
        <v>99734.533333333326</v>
      </c>
      <c r="K191" s="66">
        <v>82580.193599999999</v>
      </c>
      <c r="L191" s="65">
        <v>21542.659200000002</v>
      </c>
      <c r="M191" s="65">
        <v>14361.772799999999</v>
      </c>
      <c r="N191" s="65">
        <v>43085.318400000004</v>
      </c>
      <c r="O191" s="65">
        <v>46675.761599999998</v>
      </c>
      <c r="P191" s="67">
        <v>1036042.3322666667</v>
      </c>
      <c r="Q191" s="65">
        <v>0</v>
      </c>
      <c r="R191" s="65">
        <v>0</v>
      </c>
      <c r="S191" s="65">
        <v>0</v>
      </c>
      <c r="T191" s="68">
        <v>0</v>
      </c>
      <c r="U191" s="68">
        <v>1036042.3322666667</v>
      </c>
    </row>
    <row r="192" spans="1:21" ht="57" x14ac:dyDescent="0.25">
      <c r="A192" s="61" t="s">
        <v>832</v>
      </c>
      <c r="B192" s="61" t="s">
        <v>907</v>
      </c>
      <c r="C192" s="62">
        <v>113</v>
      </c>
      <c r="D192" s="62">
        <v>15</v>
      </c>
      <c r="E192" s="63">
        <v>4</v>
      </c>
      <c r="F192" s="64">
        <v>82754.080000000002</v>
      </c>
      <c r="G192" s="64">
        <v>993048.96</v>
      </c>
      <c r="H192" s="65">
        <v>0</v>
      </c>
      <c r="I192" s="65">
        <v>13792.346666666668</v>
      </c>
      <c r="J192" s="65">
        <v>137923.46666666667</v>
      </c>
      <c r="K192" s="66">
        <v>114200.63040000002</v>
      </c>
      <c r="L192" s="65">
        <v>29791.468799999995</v>
      </c>
      <c r="M192" s="65">
        <v>19860.979200000002</v>
      </c>
      <c r="N192" s="65">
        <v>59582.93759999999</v>
      </c>
      <c r="O192" s="65">
        <v>64548.182400000005</v>
      </c>
      <c r="P192" s="67">
        <v>1432748.9717333335</v>
      </c>
      <c r="Q192" s="65">
        <v>0</v>
      </c>
      <c r="R192" s="65">
        <v>0</v>
      </c>
      <c r="S192" s="65">
        <v>0</v>
      </c>
      <c r="T192" s="68">
        <v>0</v>
      </c>
      <c r="U192" s="68">
        <v>1432748.9717333335</v>
      </c>
    </row>
    <row r="193" spans="1:21" ht="45.75" x14ac:dyDescent="0.25">
      <c r="A193" s="61" t="s">
        <v>838</v>
      </c>
      <c r="B193" s="61" t="s">
        <v>908</v>
      </c>
      <c r="C193" s="62">
        <v>113</v>
      </c>
      <c r="D193" s="62">
        <v>15</v>
      </c>
      <c r="E193" s="63">
        <v>1</v>
      </c>
      <c r="F193" s="64">
        <v>21484.42</v>
      </c>
      <c r="G193" s="64">
        <v>257813.03999999998</v>
      </c>
      <c r="H193" s="65">
        <v>20910</v>
      </c>
      <c r="I193" s="65">
        <v>3580.7366666666662</v>
      </c>
      <c r="J193" s="65">
        <v>35807.366666666661</v>
      </c>
      <c r="K193" s="66">
        <v>29648.499599999996</v>
      </c>
      <c r="L193" s="65">
        <v>7734.3911999999982</v>
      </c>
      <c r="M193" s="65">
        <v>5156.2608</v>
      </c>
      <c r="N193" s="65">
        <v>15468.782399999996</v>
      </c>
      <c r="O193" s="65">
        <v>16757.847600000001</v>
      </c>
      <c r="P193" s="67">
        <v>392876.9249333333</v>
      </c>
      <c r="Q193" s="65">
        <v>0</v>
      </c>
      <c r="R193" s="65">
        <v>10742.21</v>
      </c>
      <c r="S193" s="65">
        <v>16440</v>
      </c>
      <c r="T193" s="68">
        <v>27182.21</v>
      </c>
      <c r="U193" s="68">
        <v>420059.13493333332</v>
      </c>
    </row>
    <row r="194" spans="1:21" ht="45.75" x14ac:dyDescent="0.25">
      <c r="A194" s="61" t="s">
        <v>909</v>
      </c>
      <c r="B194" s="61" t="s">
        <v>908</v>
      </c>
      <c r="C194" s="62">
        <v>113</v>
      </c>
      <c r="D194" s="62">
        <v>15</v>
      </c>
      <c r="E194" s="63">
        <v>1</v>
      </c>
      <c r="F194" s="64">
        <v>0</v>
      </c>
      <c r="G194" s="64">
        <v>0</v>
      </c>
      <c r="H194" s="65">
        <v>0</v>
      </c>
      <c r="I194" s="65">
        <v>0</v>
      </c>
      <c r="J194" s="65">
        <v>0</v>
      </c>
      <c r="K194" s="66">
        <v>0</v>
      </c>
      <c r="L194" s="65">
        <v>0</v>
      </c>
      <c r="M194" s="65">
        <v>0</v>
      </c>
      <c r="N194" s="65">
        <v>0</v>
      </c>
      <c r="O194" s="65">
        <v>0</v>
      </c>
      <c r="P194" s="67">
        <v>0</v>
      </c>
      <c r="Q194" s="65">
        <v>0</v>
      </c>
      <c r="R194" s="65">
        <v>0</v>
      </c>
      <c r="S194" s="65">
        <v>14640</v>
      </c>
      <c r="T194" s="68">
        <v>14640</v>
      </c>
      <c r="U194" s="68">
        <v>14640</v>
      </c>
    </row>
    <row r="195" spans="1:21" ht="45.75" x14ac:dyDescent="0.25">
      <c r="A195" s="61" t="s">
        <v>789</v>
      </c>
      <c r="B195" s="61" t="s">
        <v>908</v>
      </c>
      <c r="C195" s="62">
        <v>113</v>
      </c>
      <c r="D195" s="62">
        <v>15</v>
      </c>
      <c r="E195" s="63">
        <v>1</v>
      </c>
      <c r="F195" s="64">
        <v>0</v>
      </c>
      <c r="G195" s="64">
        <v>0</v>
      </c>
      <c r="H195" s="65">
        <v>0</v>
      </c>
      <c r="I195" s="65">
        <v>0</v>
      </c>
      <c r="J195" s="65">
        <v>0</v>
      </c>
      <c r="K195" s="66">
        <v>0</v>
      </c>
      <c r="L195" s="65">
        <v>0</v>
      </c>
      <c r="M195" s="65">
        <v>0</v>
      </c>
      <c r="N195" s="65">
        <v>0</v>
      </c>
      <c r="O195" s="65">
        <v>0</v>
      </c>
      <c r="P195" s="67">
        <v>0</v>
      </c>
      <c r="Q195" s="65">
        <v>0</v>
      </c>
      <c r="R195" s="65">
        <v>0</v>
      </c>
      <c r="S195" s="65">
        <v>14640</v>
      </c>
      <c r="T195" s="68">
        <v>14640</v>
      </c>
      <c r="U195" s="68">
        <v>14640</v>
      </c>
    </row>
    <row r="196" spans="1:21" ht="45.75" x14ac:dyDescent="0.25">
      <c r="A196" s="61" t="s">
        <v>910</v>
      </c>
      <c r="B196" s="61" t="s">
        <v>908</v>
      </c>
      <c r="C196" s="62">
        <v>113</v>
      </c>
      <c r="D196" s="62">
        <v>15</v>
      </c>
      <c r="E196" s="63">
        <v>2</v>
      </c>
      <c r="F196" s="64">
        <v>35736.080000000002</v>
      </c>
      <c r="G196" s="64">
        <v>428832.95999999996</v>
      </c>
      <c r="H196" s="65">
        <v>38832.959999999999</v>
      </c>
      <c r="I196" s="65">
        <v>5956.0133333333324</v>
      </c>
      <c r="J196" s="65">
        <v>59560.133333333331</v>
      </c>
      <c r="K196" s="66">
        <v>49315.790399999998</v>
      </c>
      <c r="L196" s="65">
        <v>12864.988799999999</v>
      </c>
      <c r="M196" s="65">
        <v>8576.6591999999982</v>
      </c>
      <c r="N196" s="65">
        <v>25729.977599999998</v>
      </c>
      <c r="O196" s="65">
        <v>27874.142399999997</v>
      </c>
      <c r="P196" s="67">
        <v>657543.62506666663</v>
      </c>
      <c r="Q196" s="65">
        <v>0</v>
      </c>
      <c r="R196" s="65">
        <v>17868.04</v>
      </c>
      <c r="S196" s="65">
        <v>32880</v>
      </c>
      <c r="T196" s="68">
        <v>50748.04</v>
      </c>
      <c r="U196" s="68">
        <v>708291.66506666667</v>
      </c>
    </row>
    <row r="197" spans="1:21" ht="45.75" x14ac:dyDescent="0.25">
      <c r="A197" s="61" t="s">
        <v>911</v>
      </c>
      <c r="B197" s="61" t="s">
        <v>908</v>
      </c>
      <c r="C197" s="62">
        <v>113</v>
      </c>
      <c r="D197" s="62">
        <v>15</v>
      </c>
      <c r="E197" s="63">
        <v>1</v>
      </c>
      <c r="F197" s="64">
        <v>18460.88</v>
      </c>
      <c r="G197" s="64">
        <v>221530.56</v>
      </c>
      <c r="H197" s="65">
        <v>0</v>
      </c>
      <c r="I197" s="65">
        <v>3076.8133333333335</v>
      </c>
      <c r="J197" s="65">
        <v>30768.133333333331</v>
      </c>
      <c r="K197" s="66">
        <v>25476.0144</v>
      </c>
      <c r="L197" s="65">
        <v>6645.9168000000009</v>
      </c>
      <c r="M197" s="65">
        <v>4430.6112000000003</v>
      </c>
      <c r="N197" s="65">
        <v>13291.833600000002</v>
      </c>
      <c r="O197" s="65">
        <v>14399.486400000002</v>
      </c>
      <c r="P197" s="67">
        <v>319619.36906666664</v>
      </c>
      <c r="Q197" s="65">
        <v>0</v>
      </c>
      <c r="R197" s="65">
        <v>9230.44</v>
      </c>
      <c r="S197" s="65">
        <v>15060</v>
      </c>
      <c r="T197" s="68">
        <v>24290.440000000002</v>
      </c>
      <c r="U197" s="68">
        <v>343909.80906666664</v>
      </c>
    </row>
    <row r="198" spans="1:21" ht="45.75" x14ac:dyDescent="0.25">
      <c r="A198" s="61" t="s">
        <v>912</v>
      </c>
      <c r="B198" s="61" t="s">
        <v>908</v>
      </c>
      <c r="C198" s="62">
        <v>113</v>
      </c>
      <c r="D198" s="62">
        <v>15</v>
      </c>
      <c r="E198" s="63">
        <v>1</v>
      </c>
      <c r="F198" s="64">
        <v>0</v>
      </c>
      <c r="G198" s="64">
        <v>0</v>
      </c>
      <c r="H198" s="65">
        <v>0</v>
      </c>
      <c r="I198" s="65">
        <v>0</v>
      </c>
      <c r="J198" s="65">
        <v>0</v>
      </c>
      <c r="K198" s="66">
        <v>0</v>
      </c>
      <c r="L198" s="65">
        <v>0</v>
      </c>
      <c r="M198" s="65">
        <v>0</v>
      </c>
      <c r="N198" s="65">
        <v>0</v>
      </c>
      <c r="O198" s="65">
        <v>0</v>
      </c>
      <c r="P198" s="67">
        <v>0</v>
      </c>
      <c r="Q198" s="65">
        <v>0</v>
      </c>
      <c r="R198" s="65">
        <v>0</v>
      </c>
      <c r="S198" s="65">
        <v>14640</v>
      </c>
      <c r="T198" s="68">
        <v>14640</v>
      </c>
      <c r="U198" s="68">
        <v>14640</v>
      </c>
    </row>
    <row r="199" spans="1:21" ht="45.75" x14ac:dyDescent="0.25">
      <c r="A199" s="61" t="s">
        <v>825</v>
      </c>
      <c r="B199" s="61" t="s">
        <v>908</v>
      </c>
      <c r="C199" s="62">
        <v>113</v>
      </c>
      <c r="D199" s="62">
        <v>15</v>
      </c>
      <c r="E199" s="63">
        <v>1</v>
      </c>
      <c r="F199" s="64">
        <v>77658.5</v>
      </c>
      <c r="G199" s="64">
        <v>931902</v>
      </c>
      <c r="H199" s="65">
        <v>0</v>
      </c>
      <c r="I199" s="65">
        <v>12943.083333333334</v>
      </c>
      <c r="J199" s="65">
        <v>129430.83333333334</v>
      </c>
      <c r="K199" s="66">
        <v>107168.73000000001</v>
      </c>
      <c r="L199" s="65">
        <v>27957.06</v>
      </c>
      <c r="M199" s="65">
        <v>18638.04</v>
      </c>
      <c r="N199" s="65">
        <v>55914.12</v>
      </c>
      <c r="O199" s="65">
        <v>60573.63</v>
      </c>
      <c r="P199" s="67">
        <v>1344527.4966666668</v>
      </c>
      <c r="Q199" s="65">
        <v>0</v>
      </c>
      <c r="R199" s="65">
        <v>0</v>
      </c>
      <c r="S199" s="65">
        <v>0</v>
      </c>
      <c r="T199" s="68">
        <v>0</v>
      </c>
      <c r="U199" s="68">
        <v>1344527.4966666668</v>
      </c>
    </row>
    <row r="200" spans="1:21" ht="45.75" x14ac:dyDescent="0.25">
      <c r="A200" s="61" t="s">
        <v>840</v>
      </c>
      <c r="B200" s="61" t="s">
        <v>908</v>
      </c>
      <c r="C200" s="62">
        <v>113</v>
      </c>
      <c r="D200" s="62">
        <v>15</v>
      </c>
      <c r="E200" s="63">
        <v>1</v>
      </c>
      <c r="F200" s="64">
        <v>67544.7</v>
      </c>
      <c r="G200" s="64">
        <v>810536.39999999991</v>
      </c>
      <c r="H200" s="65">
        <v>0</v>
      </c>
      <c r="I200" s="65">
        <v>11257.449999999999</v>
      </c>
      <c r="J200" s="65">
        <v>112574.49999999999</v>
      </c>
      <c r="K200" s="66">
        <v>93211.686000000002</v>
      </c>
      <c r="L200" s="65">
        <v>24316.091999999997</v>
      </c>
      <c r="M200" s="65">
        <v>16210.727999999999</v>
      </c>
      <c r="N200" s="65">
        <v>48632.183999999994</v>
      </c>
      <c r="O200" s="65">
        <v>52684.865999999995</v>
      </c>
      <c r="P200" s="67">
        <v>1169423.9059999995</v>
      </c>
      <c r="Q200" s="65">
        <v>0</v>
      </c>
      <c r="R200" s="65">
        <v>0</v>
      </c>
      <c r="S200" s="65">
        <v>0</v>
      </c>
      <c r="T200" s="68">
        <v>0</v>
      </c>
      <c r="U200" s="68">
        <v>1169423.9059999995</v>
      </c>
    </row>
    <row r="201" spans="1:21" ht="45.75" x14ac:dyDescent="0.25">
      <c r="A201" s="61" t="s">
        <v>866</v>
      </c>
      <c r="B201" s="61" t="s">
        <v>908</v>
      </c>
      <c r="C201" s="62">
        <v>113</v>
      </c>
      <c r="D201" s="62">
        <v>15</v>
      </c>
      <c r="E201" s="63">
        <v>4</v>
      </c>
      <c r="F201" s="64">
        <v>48878.16</v>
      </c>
      <c r="G201" s="64">
        <v>586537.91999999993</v>
      </c>
      <c r="H201" s="65">
        <v>23897.279999999999</v>
      </c>
      <c r="I201" s="65">
        <v>8146.3600000000006</v>
      </c>
      <c r="J201" s="65">
        <v>81463.599999999991</v>
      </c>
      <c r="K201" s="66">
        <v>67451.860799999995</v>
      </c>
      <c r="L201" s="65">
        <v>17596.137600000002</v>
      </c>
      <c r="M201" s="65">
        <v>11730.758400000001</v>
      </c>
      <c r="N201" s="65">
        <v>35192.275200000004</v>
      </c>
      <c r="O201" s="65">
        <v>38124.964800000002</v>
      </c>
      <c r="P201" s="67">
        <v>870141.1568</v>
      </c>
      <c r="Q201" s="65">
        <v>0</v>
      </c>
      <c r="R201" s="65">
        <v>24439.08</v>
      </c>
      <c r="S201" s="65">
        <v>58560</v>
      </c>
      <c r="T201" s="68">
        <v>82999.08</v>
      </c>
      <c r="U201" s="68">
        <v>953140.23680000007</v>
      </c>
    </row>
    <row r="202" spans="1:21" ht="45.75" x14ac:dyDescent="0.25">
      <c r="A202" s="61" t="s">
        <v>883</v>
      </c>
      <c r="B202" s="61" t="s">
        <v>908</v>
      </c>
      <c r="C202" s="62">
        <v>113</v>
      </c>
      <c r="D202" s="62">
        <v>15</v>
      </c>
      <c r="E202" s="63">
        <v>1</v>
      </c>
      <c r="F202" s="64">
        <v>10200</v>
      </c>
      <c r="G202" s="64">
        <v>122400</v>
      </c>
      <c r="H202" s="65">
        <v>14935.68</v>
      </c>
      <c r="I202" s="65">
        <v>1700</v>
      </c>
      <c r="J202" s="65">
        <v>17000</v>
      </c>
      <c r="K202" s="66">
        <v>14076</v>
      </c>
      <c r="L202" s="65">
        <v>3672</v>
      </c>
      <c r="M202" s="65">
        <v>2448</v>
      </c>
      <c r="N202" s="65">
        <v>7344</v>
      </c>
      <c r="O202" s="65">
        <v>7956</v>
      </c>
      <c r="P202" s="67">
        <v>191531.68</v>
      </c>
      <c r="Q202" s="65">
        <v>0</v>
      </c>
      <c r="R202" s="65">
        <v>5100</v>
      </c>
      <c r="S202" s="65">
        <v>14640</v>
      </c>
      <c r="T202" s="68">
        <v>19740</v>
      </c>
      <c r="U202" s="68">
        <v>211271.67999999999</v>
      </c>
    </row>
    <row r="203" spans="1:21" ht="45.75" x14ac:dyDescent="0.25">
      <c r="A203" s="61" t="s">
        <v>913</v>
      </c>
      <c r="B203" s="61" t="s">
        <v>908</v>
      </c>
      <c r="C203" s="62">
        <v>113</v>
      </c>
      <c r="D203" s="62">
        <v>15</v>
      </c>
      <c r="E203" s="63">
        <v>1</v>
      </c>
      <c r="F203" s="64">
        <v>31064.799999999999</v>
      </c>
      <c r="G203" s="64">
        <v>372777.6</v>
      </c>
      <c r="H203" s="65">
        <v>17922.96</v>
      </c>
      <c r="I203" s="65">
        <v>5177.4666666666672</v>
      </c>
      <c r="J203" s="65">
        <v>51774.666666666664</v>
      </c>
      <c r="K203" s="66">
        <v>42869.423999999999</v>
      </c>
      <c r="L203" s="65">
        <v>11183.328</v>
      </c>
      <c r="M203" s="65">
        <v>7455.5520000000006</v>
      </c>
      <c r="N203" s="65">
        <v>22366.655999999999</v>
      </c>
      <c r="O203" s="65">
        <v>24230.544000000002</v>
      </c>
      <c r="P203" s="67">
        <v>555758.19733333332</v>
      </c>
      <c r="Q203" s="65">
        <v>0</v>
      </c>
      <c r="R203" s="65">
        <v>15532.4</v>
      </c>
      <c r="S203" s="65">
        <v>14640</v>
      </c>
      <c r="T203" s="68">
        <v>30172.400000000001</v>
      </c>
      <c r="U203" s="68">
        <v>585930.59733333334</v>
      </c>
    </row>
    <row r="204" spans="1:21" ht="45.75" x14ac:dyDescent="0.25">
      <c r="A204" s="61" t="s">
        <v>914</v>
      </c>
      <c r="B204" s="61" t="s">
        <v>908</v>
      </c>
      <c r="C204" s="62">
        <v>113</v>
      </c>
      <c r="D204" s="62">
        <v>15</v>
      </c>
      <c r="E204" s="63">
        <v>1</v>
      </c>
      <c r="F204" s="64">
        <v>25443.41</v>
      </c>
      <c r="G204" s="64">
        <v>305320.92</v>
      </c>
      <c r="H204" s="65">
        <v>17922.96</v>
      </c>
      <c r="I204" s="65">
        <v>4240.5683333333327</v>
      </c>
      <c r="J204" s="65">
        <v>42405.683333333334</v>
      </c>
      <c r="K204" s="66">
        <v>35111.9058</v>
      </c>
      <c r="L204" s="65">
        <v>9159.6275999999998</v>
      </c>
      <c r="M204" s="65">
        <v>6106.4184000000005</v>
      </c>
      <c r="N204" s="65">
        <v>18319.2552</v>
      </c>
      <c r="O204" s="65">
        <v>19845.859800000002</v>
      </c>
      <c r="P204" s="67">
        <v>458433.19846666674</v>
      </c>
      <c r="Q204" s="65">
        <v>0</v>
      </c>
      <c r="R204" s="65">
        <v>12721.705</v>
      </c>
      <c r="S204" s="65">
        <v>14640</v>
      </c>
      <c r="T204" s="68">
        <v>27361.705000000002</v>
      </c>
      <c r="U204" s="68">
        <v>485794.90346666676</v>
      </c>
    </row>
    <row r="205" spans="1:21" ht="45.75" x14ac:dyDescent="0.25">
      <c r="A205" s="61" t="s">
        <v>830</v>
      </c>
      <c r="B205" s="61" t="s">
        <v>908</v>
      </c>
      <c r="C205" s="62">
        <v>113</v>
      </c>
      <c r="D205" s="62">
        <v>15</v>
      </c>
      <c r="E205" s="63">
        <v>3</v>
      </c>
      <c r="F205" s="64">
        <v>124722.54000000001</v>
      </c>
      <c r="G205" s="64">
        <v>1496670.48</v>
      </c>
      <c r="H205" s="65">
        <v>0</v>
      </c>
      <c r="I205" s="65">
        <v>20787.090000000004</v>
      </c>
      <c r="J205" s="65">
        <v>207870.90000000002</v>
      </c>
      <c r="K205" s="66">
        <v>172117.10520000002</v>
      </c>
      <c r="L205" s="65">
        <v>44900.114399999999</v>
      </c>
      <c r="M205" s="65">
        <v>29933.409599999999</v>
      </c>
      <c r="N205" s="65">
        <v>89800.228799999997</v>
      </c>
      <c r="O205" s="65">
        <v>97283.581199999986</v>
      </c>
      <c r="P205" s="67">
        <v>2159362.9092000001</v>
      </c>
      <c r="Q205" s="65">
        <v>0</v>
      </c>
      <c r="R205" s="65">
        <v>0</v>
      </c>
      <c r="S205" s="65">
        <v>0</v>
      </c>
      <c r="T205" s="68">
        <v>0</v>
      </c>
      <c r="U205" s="68">
        <v>2159362.9092000001</v>
      </c>
    </row>
    <row r="206" spans="1:21" ht="45.75" x14ac:dyDescent="0.25">
      <c r="A206" s="61" t="s">
        <v>832</v>
      </c>
      <c r="B206" s="61" t="s">
        <v>908</v>
      </c>
      <c r="C206" s="62">
        <v>113</v>
      </c>
      <c r="D206" s="62">
        <v>15</v>
      </c>
      <c r="E206" s="63">
        <v>4</v>
      </c>
      <c r="F206" s="64">
        <v>82754.080000000002</v>
      </c>
      <c r="G206" s="64">
        <v>993048.96</v>
      </c>
      <c r="H206" s="65">
        <v>0</v>
      </c>
      <c r="I206" s="65">
        <v>13792.346666666668</v>
      </c>
      <c r="J206" s="65">
        <v>137923.46666666667</v>
      </c>
      <c r="K206" s="66">
        <v>114200.63040000002</v>
      </c>
      <c r="L206" s="65">
        <v>29791.468799999995</v>
      </c>
      <c r="M206" s="65">
        <v>19860.979200000002</v>
      </c>
      <c r="N206" s="65">
        <v>59582.93759999999</v>
      </c>
      <c r="O206" s="65">
        <v>64548.182400000005</v>
      </c>
      <c r="P206" s="67">
        <v>1432748.9717333335</v>
      </c>
      <c r="Q206" s="65">
        <v>0</v>
      </c>
      <c r="R206" s="65">
        <v>0</v>
      </c>
      <c r="S206" s="65">
        <v>0</v>
      </c>
      <c r="T206" s="68">
        <v>0</v>
      </c>
      <c r="U206" s="68">
        <v>1432748.9717333335</v>
      </c>
    </row>
    <row r="207" spans="1:21" ht="45.75" x14ac:dyDescent="0.25">
      <c r="A207" s="61" t="s">
        <v>810</v>
      </c>
      <c r="B207" s="61" t="s">
        <v>908</v>
      </c>
      <c r="C207" s="62">
        <v>113</v>
      </c>
      <c r="D207" s="62">
        <v>15</v>
      </c>
      <c r="E207" s="63">
        <v>2</v>
      </c>
      <c r="F207" s="64">
        <v>50447</v>
      </c>
      <c r="G207" s="64">
        <v>605364</v>
      </c>
      <c r="H207" s="65">
        <v>38832.959999999999</v>
      </c>
      <c r="I207" s="65">
        <v>8407.8333333333321</v>
      </c>
      <c r="J207" s="65">
        <v>84078.333333333328</v>
      </c>
      <c r="K207" s="66">
        <v>69616.860000000015</v>
      </c>
      <c r="L207" s="65">
        <v>18160.919999999998</v>
      </c>
      <c r="M207" s="65">
        <v>12107.28</v>
      </c>
      <c r="N207" s="65">
        <v>36321.839999999997</v>
      </c>
      <c r="O207" s="65">
        <v>39348.660000000003</v>
      </c>
      <c r="P207" s="67">
        <v>912238.68666666676</v>
      </c>
      <c r="Q207" s="65">
        <v>0</v>
      </c>
      <c r="R207" s="65">
        <v>25223.5</v>
      </c>
      <c r="S207" s="65">
        <v>32880</v>
      </c>
      <c r="T207" s="68">
        <v>58103.5</v>
      </c>
      <c r="U207" s="68">
        <v>970342.18666666676</v>
      </c>
    </row>
    <row r="208" spans="1:21" ht="45.75" x14ac:dyDescent="0.25">
      <c r="A208" s="61" t="s">
        <v>857</v>
      </c>
      <c r="B208" s="61" t="s">
        <v>908</v>
      </c>
      <c r="C208" s="62">
        <v>113</v>
      </c>
      <c r="D208" s="62">
        <v>15</v>
      </c>
      <c r="E208" s="63">
        <v>1</v>
      </c>
      <c r="F208" s="64">
        <v>13807.76</v>
      </c>
      <c r="G208" s="64">
        <v>165693.12</v>
      </c>
      <c r="H208" s="65">
        <v>14935.68</v>
      </c>
      <c r="I208" s="65">
        <v>2301.2933333333335</v>
      </c>
      <c r="J208" s="65">
        <v>23012.933333333334</v>
      </c>
      <c r="K208" s="66">
        <v>19054.7088</v>
      </c>
      <c r="L208" s="65">
        <v>4970.7936</v>
      </c>
      <c r="M208" s="65">
        <v>3313.8624000000004</v>
      </c>
      <c r="N208" s="65">
        <v>9941.5871999999999</v>
      </c>
      <c r="O208" s="65">
        <v>10770.052800000001</v>
      </c>
      <c r="P208" s="67">
        <v>253994.0314666667</v>
      </c>
      <c r="Q208" s="65">
        <v>0</v>
      </c>
      <c r="R208" s="65">
        <v>6903.88</v>
      </c>
      <c r="S208" s="65">
        <v>14640</v>
      </c>
      <c r="T208" s="68">
        <v>21543.88</v>
      </c>
      <c r="U208" s="68">
        <v>275537.91146666667</v>
      </c>
    </row>
    <row r="209" spans="1:21" ht="45.75" x14ac:dyDescent="0.25">
      <c r="A209" s="61" t="s">
        <v>858</v>
      </c>
      <c r="B209" s="61" t="s">
        <v>908</v>
      </c>
      <c r="C209" s="62">
        <v>113</v>
      </c>
      <c r="D209" s="62">
        <v>15</v>
      </c>
      <c r="E209" s="63">
        <v>2</v>
      </c>
      <c r="F209" s="64">
        <v>0</v>
      </c>
      <c r="G209" s="64">
        <v>0</v>
      </c>
      <c r="H209" s="65">
        <v>0</v>
      </c>
      <c r="I209" s="65">
        <v>0</v>
      </c>
      <c r="J209" s="65">
        <v>0</v>
      </c>
      <c r="K209" s="66">
        <v>0</v>
      </c>
      <c r="L209" s="65">
        <v>0</v>
      </c>
      <c r="M209" s="65">
        <v>0</v>
      </c>
      <c r="N209" s="65">
        <v>0</v>
      </c>
      <c r="O209" s="65">
        <v>0</v>
      </c>
      <c r="P209" s="67">
        <v>0</v>
      </c>
      <c r="Q209" s="65">
        <v>0</v>
      </c>
      <c r="R209" s="65">
        <v>0</v>
      </c>
      <c r="S209" s="65">
        <v>29280</v>
      </c>
      <c r="T209" s="68">
        <v>29280</v>
      </c>
      <c r="U209" s="68">
        <v>29280</v>
      </c>
    </row>
    <row r="210" spans="1:21" ht="45.75" x14ac:dyDescent="0.25">
      <c r="A210" s="61" t="s">
        <v>915</v>
      </c>
      <c r="B210" s="61" t="s">
        <v>908</v>
      </c>
      <c r="C210" s="62">
        <v>113</v>
      </c>
      <c r="D210" s="62">
        <v>15</v>
      </c>
      <c r="E210" s="63">
        <v>1</v>
      </c>
      <c r="F210" s="64">
        <v>0</v>
      </c>
      <c r="G210" s="64">
        <v>0</v>
      </c>
      <c r="H210" s="65">
        <v>0</v>
      </c>
      <c r="I210" s="65">
        <v>0</v>
      </c>
      <c r="J210" s="65">
        <v>0</v>
      </c>
      <c r="K210" s="66">
        <v>0</v>
      </c>
      <c r="L210" s="65">
        <v>0</v>
      </c>
      <c r="M210" s="65">
        <v>0</v>
      </c>
      <c r="N210" s="65">
        <v>0</v>
      </c>
      <c r="O210" s="65">
        <v>0</v>
      </c>
      <c r="P210" s="67">
        <v>0</v>
      </c>
      <c r="Q210" s="65">
        <v>0</v>
      </c>
      <c r="R210" s="65">
        <v>0</v>
      </c>
      <c r="S210" s="65">
        <v>14640</v>
      </c>
      <c r="T210" s="68">
        <v>14640</v>
      </c>
      <c r="U210" s="68">
        <v>14640</v>
      </c>
    </row>
    <row r="211" spans="1:21" ht="45.75" x14ac:dyDescent="0.25">
      <c r="A211" s="61" t="s">
        <v>871</v>
      </c>
      <c r="B211" s="61" t="s">
        <v>908</v>
      </c>
      <c r="C211" s="62">
        <v>113</v>
      </c>
      <c r="D211" s="62">
        <v>15</v>
      </c>
      <c r="E211" s="63">
        <v>3</v>
      </c>
      <c r="F211" s="64">
        <v>63603.679999999993</v>
      </c>
      <c r="G211" s="64">
        <v>763244.16</v>
      </c>
      <c r="H211" s="65">
        <v>53768.639999999999</v>
      </c>
      <c r="I211" s="65">
        <v>10600.613333333335</v>
      </c>
      <c r="J211" s="65">
        <v>106006.13333333333</v>
      </c>
      <c r="K211" s="66">
        <v>87773.078400000013</v>
      </c>
      <c r="L211" s="65">
        <v>22897.324799999999</v>
      </c>
      <c r="M211" s="65">
        <v>15264.8832</v>
      </c>
      <c r="N211" s="65">
        <v>45794.649599999997</v>
      </c>
      <c r="O211" s="65">
        <v>49610.8704</v>
      </c>
      <c r="P211" s="67">
        <v>1154960.3530666668</v>
      </c>
      <c r="Q211" s="65">
        <v>0</v>
      </c>
      <c r="R211" s="65">
        <v>31801.839999999997</v>
      </c>
      <c r="S211" s="65">
        <v>49320</v>
      </c>
      <c r="T211" s="68">
        <v>81121.84</v>
      </c>
      <c r="U211" s="68">
        <v>1236082.1930666666</v>
      </c>
    </row>
    <row r="212" spans="1:21" ht="45.75" x14ac:dyDescent="0.25">
      <c r="A212" s="61" t="s">
        <v>916</v>
      </c>
      <c r="B212" s="61" t="s">
        <v>908</v>
      </c>
      <c r="C212" s="62">
        <v>113</v>
      </c>
      <c r="D212" s="62">
        <v>15</v>
      </c>
      <c r="E212" s="63">
        <v>1</v>
      </c>
      <c r="F212" s="64">
        <v>0</v>
      </c>
      <c r="G212" s="64">
        <v>0</v>
      </c>
      <c r="H212" s="65">
        <v>0</v>
      </c>
      <c r="I212" s="65">
        <v>0</v>
      </c>
      <c r="J212" s="65">
        <v>0</v>
      </c>
      <c r="K212" s="66">
        <v>0</v>
      </c>
      <c r="L212" s="65">
        <v>0</v>
      </c>
      <c r="M212" s="65">
        <v>0</v>
      </c>
      <c r="N212" s="65">
        <v>0</v>
      </c>
      <c r="O212" s="65">
        <v>0</v>
      </c>
      <c r="P212" s="67">
        <v>0</v>
      </c>
      <c r="Q212" s="65">
        <v>0</v>
      </c>
      <c r="R212" s="65">
        <v>0</v>
      </c>
      <c r="S212" s="65">
        <v>14640</v>
      </c>
      <c r="T212" s="68">
        <v>14640</v>
      </c>
      <c r="U212" s="68">
        <v>14640</v>
      </c>
    </row>
    <row r="213" spans="1:21" ht="45.75" x14ac:dyDescent="0.25">
      <c r="A213" s="61" t="s">
        <v>917</v>
      </c>
      <c r="B213" s="61" t="s">
        <v>908</v>
      </c>
      <c r="C213" s="62">
        <v>113</v>
      </c>
      <c r="D213" s="62">
        <v>15</v>
      </c>
      <c r="E213" s="63">
        <v>1</v>
      </c>
      <c r="F213" s="64">
        <v>0</v>
      </c>
      <c r="G213" s="64">
        <v>0</v>
      </c>
      <c r="H213" s="65">
        <v>0</v>
      </c>
      <c r="I213" s="65">
        <v>0</v>
      </c>
      <c r="J213" s="65">
        <v>0</v>
      </c>
      <c r="K213" s="66">
        <v>0</v>
      </c>
      <c r="L213" s="65">
        <v>0</v>
      </c>
      <c r="M213" s="65">
        <v>0</v>
      </c>
      <c r="N213" s="65">
        <v>0</v>
      </c>
      <c r="O213" s="65">
        <v>0</v>
      </c>
      <c r="P213" s="67">
        <v>0</v>
      </c>
      <c r="Q213" s="65">
        <v>0</v>
      </c>
      <c r="R213" s="65">
        <v>0</v>
      </c>
      <c r="S213" s="65">
        <v>14640</v>
      </c>
      <c r="T213" s="68">
        <v>14640</v>
      </c>
      <c r="U213" s="68">
        <v>14640</v>
      </c>
    </row>
    <row r="214" spans="1:21" ht="57" x14ac:dyDescent="0.25">
      <c r="A214" s="61" t="s">
        <v>918</v>
      </c>
      <c r="B214" s="61" t="s">
        <v>919</v>
      </c>
      <c r="C214" s="62">
        <v>113</v>
      </c>
      <c r="D214" s="62">
        <v>15</v>
      </c>
      <c r="E214" s="63">
        <v>1</v>
      </c>
      <c r="F214" s="64">
        <v>0</v>
      </c>
      <c r="G214" s="64">
        <v>0</v>
      </c>
      <c r="H214" s="65">
        <v>0</v>
      </c>
      <c r="I214" s="65">
        <v>0</v>
      </c>
      <c r="J214" s="65">
        <v>0</v>
      </c>
      <c r="K214" s="66">
        <v>0</v>
      </c>
      <c r="L214" s="65">
        <v>0</v>
      </c>
      <c r="M214" s="65">
        <v>0</v>
      </c>
      <c r="N214" s="65">
        <v>0</v>
      </c>
      <c r="O214" s="65">
        <v>0</v>
      </c>
      <c r="P214" s="67">
        <v>0</v>
      </c>
      <c r="Q214" s="65">
        <v>0</v>
      </c>
      <c r="R214" s="65">
        <v>0</v>
      </c>
      <c r="S214" s="65">
        <v>14640</v>
      </c>
      <c r="T214" s="68">
        <v>14640</v>
      </c>
      <c r="U214" s="68">
        <v>14640</v>
      </c>
    </row>
    <row r="215" spans="1:21" ht="57" x14ac:dyDescent="0.25">
      <c r="A215" s="61" t="s">
        <v>878</v>
      </c>
      <c r="B215" s="61" t="s">
        <v>919</v>
      </c>
      <c r="C215" s="62">
        <v>113</v>
      </c>
      <c r="D215" s="62">
        <v>15</v>
      </c>
      <c r="E215" s="63">
        <v>1</v>
      </c>
      <c r="F215" s="64">
        <v>28358.06</v>
      </c>
      <c r="G215" s="64">
        <v>340296.72000000003</v>
      </c>
      <c r="H215" s="65">
        <v>0</v>
      </c>
      <c r="I215" s="65">
        <v>4726.3433333333332</v>
      </c>
      <c r="J215" s="65">
        <v>47263.433333333334</v>
      </c>
      <c r="K215" s="66">
        <v>39134.122800000005</v>
      </c>
      <c r="L215" s="65">
        <v>10208.901600000001</v>
      </c>
      <c r="M215" s="65">
        <v>6805.9344000000001</v>
      </c>
      <c r="N215" s="65">
        <v>20417.803200000002</v>
      </c>
      <c r="O215" s="65">
        <v>22119.286800000002</v>
      </c>
      <c r="P215" s="67">
        <v>490972.54546666675</v>
      </c>
      <c r="Q215" s="65">
        <v>0</v>
      </c>
      <c r="R215" s="65">
        <v>14179.03</v>
      </c>
      <c r="S215" s="65">
        <v>14640</v>
      </c>
      <c r="T215" s="68">
        <v>28819.03</v>
      </c>
      <c r="U215" s="68">
        <v>519791.57546666672</v>
      </c>
    </row>
    <row r="216" spans="1:21" ht="57" x14ac:dyDescent="0.25">
      <c r="A216" s="61" t="s">
        <v>825</v>
      </c>
      <c r="B216" s="61" t="s">
        <v>919</v>
      </c>
      <c r="C216" s="62">
        <v>113</v>
      </c>
      <c r="D216" s="62">
        <v>15</v>
      </c>
      <c r="E216" s="63">
        <v>1</v>
      </c>
      <c r="F216" s="64">
        <v>77658.5</v>
      </c>
      <c r="G216" s="64">
        <v>931902</v>
      </c>
      <c r="H216" s="65">
        <v>0</v>
      </c>
      <c r="I216" s="65">
        <v>12943.083333333334</v>
      </c>
      <c r="J216" s="65">
        <v>129430.83333333334</v>
      </c>
      <c r="K216" s="66">
        <v>107168.73000000001</v>
      </c>
      <c r="L216" s="65">
        <v>27957.06</v>
      </c>
      <c r="M216" s="65">
        <v>18638.04</v>
      </c>
      <c r="N216" s="65">
        <v>55914.12</v>
      </c>
      <c r="O216" s="65">
        <v>60573.63</v>
      </c>
      <c r="P216" s="67">
        <v>1344527.4966666668</v>
      </c>
      <c r="Q216" s="65">
        <v>0</v>
      </c>
      <c r="R216" s="65">
        <v>0</v>
      </c>
      <c r="S216" s="65">
        <v>0</v>
      </c>
      <c r="T216" s="68">
        <v>0</v>
      </c>
      <c r="U216" s="68">
        <v>1344527.4966666668</v>
      </c>
    </row>
    <row r="217" spans="1:21" ht="57" x14ac:dyDescent="0.25">
      <c r="A217" s="61" t="s">
        <v>840</v>
      </c>
      <c r="B217" s="61" t="s">
        <v>919</v>
      </c>
      <c r="C217" s="62">
        <v>113</v>
      </c>
      <c r="D217" s="62">
        <v>15</v>
      </c>
      <c r="E217" s="63">
        <v>1</v>
      </c>
      <c r="F217" s="64">
        <v>67544.7</v>
      </c>
      <c r="G217" s="64">
        <v>810536.39999999991</v>
      </c>
      <c r="H217" s="65">
        <v>0</v>
      </c>
      <c r="I217" s="65">
        <v>11257.449999999999</v>
      </c>
      <c r="J217" s="65">
        <v>112574.49999999999</v>
      </c>
      <c r="K217" s="66">
        <v>93211.686000000002</v>
      </c>
      <c r="L217" s="65">
        <v>24316.091999999997</v>
      </c>
      <c r="M217" s="65">
        <v>16210.727999999999</v>
      </c>
      <c r="N217" s="65">
        <v>48632.183999999994</v>
      </c>
      <c r="O217" s="65">
        <v>52684.865999999995</v>
      </c>
      <c r="P217" s="67">
        <v>1169423.9059999995</v>
      </c>
      <c r="Q217" s="65">
        <v>0</v>
      </c>
      <c r="R217" s="65">
        <v>0</v>
      </c>
      <c r="S217" s="65">
        <v>0</v>
      </c>
      <c r="T217" s="68">
        <v>0</v>
      </c>
      <c r="U217" s="68">
        <v>1169423.9059999995</v>
      </c>
    </row>
    <row r="218" spans="1:21" ht="57" x14ac:dyDescent="0.25">
      <c r="A218" s="61" t="s">
        <v>827</v>
      </c>
      <c r="B218" s="61" t="s">
        <v>919</v>
      </c>
      <c r="C218" s="62">
        <v>113</v>
      </c>
      <c r="D218" s="62">
        <v>15</v>
      </c>
      <c r="E218" s="63">
        <v>1</v>
      </c>
      <c r="F218" s="64">
        <v>44992.98</v>
      </c>
      <c r="G218" s="64">
        <v>539915.76</v>
      </c>
      <c r="H218" s="65">
        <v>0</v>
      </c>
      <c r="I218" s="65">
        <v>7498.83</v>
      </c>
      <c r="J218" s="65">
        <v>74988.3</v>
      </c>
      <c r="K218" s="66">
        <v>62090.31240000001</v>
      </c>
      <c r="L218" s="65">
        <v>16197.472800000001</v>
      </c>
      <c r="M218" s="65">
        <v>10798.315200000001</v>
      </c>
      <c r="N218" s="65">
        <v>32394.945600000003</v>
      </c>
      <c r="O218" s="65">
        <v>35094.524400000002</v>
      </c>
      <c r="P218" s="67">
        <v>778978.46039999998</v>
      </c>
      <c r="Q218" s="65">
        <v>0</v>
      </c>
      <c r="R218" s="65">
        <v>0</v>
      </c>
      <c r="S218" s="65">
        <v>0</v>
      </c>
      <c r="T218" s="68">
        <v>0</v>
      </c>
      <c r="U218" s="68">
        <v>778978.46039999998</v>
      </c>
    </row>
    <row r="219" spans="1:21" ht="57" x14ac:dyDescent="0.25">
      <c r="A219" s="61" t="s">
        <v>830</v>
      </c>
      <c r="B219" s="61" t="s">
        <v>919</v>
      </c>
      <c r="C219" s="62">
        <v>113</v>
      </c>
      <c r="D219" s="62">
        <v>15</v>
      </c>
      <c r="E219" s="63">
        <v>1</v>
      </c>
      <c r="F219" s="64">
        <v>41574.18</v>
      </c>
      <c r="G219" s="64">
        <v>498890.16000000003</v>
      </c>
      <c r="H219" s="65">
        <v>0</v>
      </c>
      <c r="I219" s="65">
        <v>6929.0300000000007</v>
      </c>
      <c r="J219" s="65">
        <v>69290.3</v>
      </c>
      <c r="K219" s="66">
        <v>57372.368400000007</v>
      </c>
      <c r="L219" s="65">
        <v>14966.7048</v>
      </c>
      <c r="M219" s="65">
        <v>9977.8032000000003</v>
      </c>
      <c r="N219" s="65">
        <v>29933.409599999999</v>
      </c>
      <c r="O219" s="65">
        <v>32427.860399999998</v>
      </c>
      <c r="P219" s="67">
        <v>719787.63640000008</v>
      </c>
      <c r="Q219" s="65">
        <v>0</v>
      </c>
      <c r="R219" s="65">
        <v>0</v>
      </c>
      <c r="S219" s="65">
        <v>0</v>
      </c>
      <c r="T219" s="68">
        <v>0</v>
      </c>
      <c r="U219" s="68">
        <v>719787.63640000008</v>
      </c>
    </row>
    <row r="220" spans="1:21" ht="57" x14ac:dyDescent="0.25">
      <c r="A220" s="61" t="s">
        <v>831</v>
      </c>
      <c r="B220" s="61" t="s">
        <v>919</v>
      </c>
      <c r="C220" s="62">
        <v>113</v>
      </c>
      <c r="D220" s="62">
        <v>15</v>
      </c>
      <c r="E220" s="63">
        <v>2</v>
      </c>
      <c r="F220" s="64">
        <v>59840.72</v>
      </c>
      <c r="G220" s="64">
        <v>718088.64</v>
      </c>
      <c r="H220" s="65">
        <v>0</v>
      </c>
      <c r="I220" s="65">
        <v>9973.4533333333329</v>
      </c>
      <c r="J220" s="65">
        <v>99734.533333333326</v>
      </c>
      <c r="K220" s="66">
        <v>82580.193599999999</v>
      </c>
      <c r="L220" s="65">
        <v>21542.659200000002</v>
      </c>
      <c r="M220" s="65">
        <v>14361.772799999999</v>
      </c>
      <c r="N220" s="65">
        <v>43085.318400000004</v>
      </c>
      <c r="O220" s="65">
        <v>46675.761599999998</v>
      </c>
      <c r="P220" s="67">
        <v>1036042.3322666667</v>
      </c>
      <c r="Q220" s="65">
        <v>0</v>
      </c>
      <c r="R220" s="65">
        <v>0</v>
      </c>
      <c r="S220" s="65">
        <v>0</v>
      </c>
      <c r="T220" s="68">
        <v>0</v>
      </c>
      <c r="U220" s="68">
        <v>1036042.3322666667</v>
      </c>
    </row>
    <row r="221" spans="1:21" ht="57" x14ac:dyDescent="0.25">
      <c r="A221" s="61" t="s">
        <v>832</v>
      </c>
      <c r="B221" s="61" t="s">
        <v>919</v>
      </c>
      <c r="C221" s="62">
        <v>113</v>
      </c>
      <c r="D221" s="62">
        <v>15</v>
      </c>
      <c r="E221" s="63">
        <v>2</v>
      </c>
      <c r="F221" s="64">
        <v>41377.040000000001</v>
      </c>
      <c r="G221" s="64">
        <v>496524.48</v>
      </c>
      <c r="H221" s="65">
        <v>0</v>
      </c>
      <c r="I221" s="65">
        <v>6896.1733333333341</v>
      </c>
      <c r="J221" s="65">
        <v>68961.733333333337</v>
      </c>
      <c r="K221" s="66">
        <v>57100.315200000012</v>
      </c>
      <c r="L221" s="65">
        <v>14895.734399999998</v>
      </c>
      <c r="M221" s="65">
        <v>9930.4896000000008</v>
      </c>
      <c r="N221" s="65">
        <v>29791.468799999995</v>
      </c>
      <c r="O221" s="65">
        <v>32274.091200000003</v>
      </c>
      <c r="P221" s="67">
        <v>716374.48586666677</v>
      </c>
      <c r="Q221" s="65">
        <v>0</v>
      </c>
      <c r="R221" s="65">
        <v>0</v>
      </c>
      <c r="S221" s="65">
        <v>0</v>
      </c>
      <c r="T221" s="68">
        <v>0</v>
      </c>
      <c r="U221" s="68">
        <v>716374.48586666677</v>
      </c>
    </row>
    <row r="222" spans="1:21" ht="57" x14ac:dyDescent="0.25">
      <c r="A222" s="61" t="s">
        <v>857</v>
      </c>
      <c r="B222" s="61" t="s">
        <v>919</v>
      </c>
      <c r="C222" s="62">
        <v>113</v>
      </c>
      <c r="D222" s="62">
        <v>15</v>
      </c>
      <c r="E222" s="63">
        <v>1</v>
      </c>
      <c r="F222" s="64">
        <v>15946.25</v>
      </c>
      <c r="G222" s="64">
        <v>191355</v>
      </c>
      <c r="H222" s="65">
        <v>20910</v>
      </c>
      <c r="I222" s="65">
        <v>2657.708333333333</v>
      </c>
      <c r="J222" s="65">
        <v>26577.083333333332</v>
      </c>
      <c r="K222" s="66">
        <v>22005.825000000001</v>
      </c>
      <c r="L222" s="65">
        <v>5740.65</v>
      </c>
      <c r="M222" s="65">
        <v>3827.1000000000004</v>
      </c>
      <c r="N222" s="65">
        <v>11481.3</v>
      </c>
      <c r="O222" s="65">
        <v>12438.075000000001</v>
      </c>
      <c r="P222" s="67">
        <v>296992.7416666667</v>
      </c>
      <c r="Q222" s="65">
        <v>0</v>
      </c>
      <c r="R222" s="65">
        <v>7973.125</v>
      </c>
      <c r="S222" s="65">
        <v>14640</v>
      </c>
      <c r="T222" s="68">
        <v>22613.125</v>
      </c>
      <c r="U222" s="68">
        <v>319605.8666666667</v>
      </c>
    </row>
    <row r="223" spans="1:21" ht="57" x14ac:dyDescent="0.25">
      <c r="A223" s="61" t="s">
        <v>858</v>
      </c>
      <c r="B223" s="61" t="s">
        <v>919</v>
      </c>
      <c r="C223" s="62">
        <v>113</v>
      </c>
      <c r="D223" s="62">
        <v>15</v>
      </c>
      <c r="E223" s="63">
        <v>1</v>
      </c>
      <c r="F223" s="64">
        <v>25331.41</v>
      </c>
      <c r="G223" s="64">
        <v>303976.92</v>
      </c>
      <c r="H223" s="65">
        <v>0</v>
      </c>
      <c r="I223" s="65">
        <v>4221.9016666666666</v>
      </c>
      <c r="J223" s="65">
        <v>42219.016666666663</v>
      </c>
      <c r="K223" s="66">
        <v>34957.345799999996</v>
      </c>
      <c r="L223" s="65">
        <v>9119.3076000000001</v>
      </c>
      <c r="M223" s="65">
        <v>6079.5383999999995</v>
      </c>
      <c r="N223" s="65">
        <v>18238.6152</v>
      </c>
      <c r="O223" s="65">
        <v>19758.499800000001</v>
      </c>
      <c r="P223" s="67">
        <v>438571.14513333334</v>
      </c>
      <c r="Q223" s="65">
        <v>0</v>
      </c>
      <c r="R223" s="65">
        <v>12665.705</v>
      </c>
      <c r="S223" s="65">
        <v>14640</v>
      </c>
      <c r="T223" s="68">
        <v>27305.705000000002</v>
      </c>
      <c r="U223" s="68">
        <v>465876.85013333336</v>
      </c>
    </row>
    <row r="224" spans="1:21" ht="45.75" x14ac:dyDescent="0.25">
      <c r="A224" s="61" t="s">
        <v>838</v>
      </c>
      <c r="B224" s="61" t="s">
        <v>920</v>
      </c>
      <c r="C224" s="62">
        <v>113</v>
      </c>
      <c r="D224" s="62">
        <v>15</v>
      </c>
      <c r="E224" s="63">
        <v>2</v>
      </c>
      <c r="F224" s="64">
        <v>46273.58</v>
      </c>
      <c r="G224" s="64">
        <v>555282.96</v>
      </c>
      <c r="H224" s="65">
        <v>35845.919999999998</v>
      </c>
      <c r="I224" s="65">
        <v>7712.2633333333333</v>
      </c>
      <c r="J224" s="65">
        <v>77122.633333333331</v>
      </c>
      <c r="K224" s="66">
        <v>63857.540400000005</v>
      </c>
      <c r="L224" s="65">
        <v>16658.488799999999</v>
      </c>
      <c r="M224" s="65">
        <v>11105.659200000002</v>
      </c>
      <c r="N224" s="65">
        <v>33316.977599999998</v>
      </c>
      <c r="O224" s="65">
        <v>36093.392400000004</v>
      </c>
      <c r="P224" s="67">
        <v>836995.83506666683</v>
      </c>
      <c r="Q224" s="65">
        <v>0</v>
      </c>
      <c r="R224" s="65">
        <v>23136.79</v>
      </c>
      <c r="S224" s="65">
        <v>32880</v>
      </c>
      <c r="T224" s="68">
        <v>56016.79</v>
      </c>
      <c r="U224" s="68">
        <v>893012.62506666675</v>
      </c>
    </row>
    <row r="225" spans="1:21" ht="45.75" x14ac:dyDescent="0.25">
      <c r="A225" s="61" t="s">
        <v>921</v>
      </c>
      <c r="B225" s="61" t="s">
        <v>920</v>
      </c>
      <c r="C225" s="62">
        <v>113</v>
      </c>
      <c r="D225" s="62">
        <v>15</v>
      </c>
      <c r="E225" s="63">
        <v>1</v>
      </c>
      <c r="F225" s="64">
        <v>16331.76</v>
      </c>
      <c r="G225" s="64">
        <v>195981.12</v>
      </c>
      <c r="H225" s="65">
        <v>0</v>
      </c>
      <c r="I225" s="65">
        <v>2721.9599999999996</v>
      </c>
      <c r="J225" s="65">
        <v>27219.599999999999</v>
      </c>
      <c r="K225" s="66">
        <v>22537.828800000003</v>
      </c>
      <c r="L225" s="65">
        <v>5879.4335999999994</v>
      </c>
      <c r="M225" s="65">
        <v>3919.6224000000002</v>
      </c>
      <c r="N225" s="65">
        <v>11758.867199999999</v>
      </c>
      <c r="O225" s="65">
        <v>12738.772799999999</v>
      </c>
      <c r="P225" s="67">
        <v>282757.20479999995</v>
      </c>
      <c r="Q225" s="65">
        <v>0</v>
      </c>
      <c r="R225" s="65">
        <v>8165.88</v>
      </c>
      <c r="S225" s="65">
        <v>16440</v>
      </c>
      <c r="T225" s="68">
        <v>24605.88</v>
      </c>
      <c r="U225" s="68">
        <v>307363.08479999995</v>
      </c>
    </row>
    <row r="226" spans="1:21" ht="45.75" x14ac:dyDescent="0.25">
      <c r="A226" s="61" t="s">
        <v>821</v>
      </c>
      <c r="B226" s="61" t="s">
        <v>920</v>
      </c>
      <c r="C226" s="62">
        <v>113</v>
      </c>
      <c r="D226" s="62">
        <v>15</v>
      </c>
      <c r="E226" s="63">
        <v>1</v>
      </c>
      <c r="F226" s="64">
        <v>0</v>
      </c>
      <c r="G226" s="64">
        <v>0</v>
      </c>
      <c r="H226" s="65">
        <v>0</v>
      </c>
      <c r="I226" s="65">
        <v>0</v>
      </c>
      <c r="J226" s="65">
        <v>0</v>
      </c>
      <c r="K226" s="66">
        <v>0</v>
      </c>
      <c r="L226" s="65">
        <v>0</v>
      </c>
      <c r="M226" s="65">
        <v>0</v>
      </c>
      <c r="N226" s="65">
        <v>0</v>
      </c>
      <c r="O226" s="65">
        <v>0</v>
      </c>
      <c r="P226" s="67">
        <v>0</v>
      </c>
      <c r="Q226" s="65">
        <v>0</v>
      </c>
      <c r="R226" s="65">
        <v>0</v>
      </c>
      <c r="S226" s="65">
        <v>14640</v>
      </c>
      <c r="T226" s="68">
        <v>14640</v>
      </c>
      <c r="U226" s="68">
        <v>14640</v>
      </c>
    </row>
    <row r="227" spans="1:21" ht="45.75" x14ac:dyDescent="0.25">
      <c r="A227" s="61" t="s">
        <v>922</v>
      </c>
      <c r="B227" s="61" t="s">
        <v>920</v>
      </c>
      <c r="C227" s="62">
        <v>113</v>
      </c>
      <c r="D227" s="62">
        <v>15</v>
      </c>
      <c r="E227" s="63">
        <v>1</v>
      </c>
      <c r="F227" s="64">
        <v>13280</v>
      </c>
      <c r="G227" s="64">
        <v>159360</v>
      </c>
      <c r="H227" s="65">
        <v>8961.5999999999985</v>
      </c>
      <c r="I227" s="65">
        <v>2213.3333333333335</v>
      </c>
      <c r="J227" s="65">
        <v>22133.333333333336</v>
      </c>
      <c r="K227" s="66">
        <v>18326.400000000001</v>
      </c>
      <c r="L227" s="65">
        <v>4780.7999999999993</v>
      </c>
      <c r="M227" s="65">
        <v>3187.2000000000003</v>
      </c>
      <c r="N227" s="65">
        <v>9561.5999999999985</v>
      </c>
      <c r="O227" s="65">
        <v>10358.400000000001</v>
      </c>
      <c r="P227" s="67">
        <v>238882.66666666669</v>
      </c>
      <c r="Q227" s="65">
        <v>0</v>
      </c>
      <c r="R227" s="65">
        <v>6640</v>
      </c>
      <c r="S227" s="65">
        <v>20040</v>
      </c>
      <c r="T227" s="68">
        <v>26680</v>
      </c>
      <c r="U227" s="68">
        <v>265562.66666666669</v>
      </c>
    </row>
    <row r="228" spans="1:21" ht="45.75" x14ac:dyDescent="0.25">
      <c r="A228" s="61" t="s">
        <v>844</v>
      </c>
      <c r="B228" s="61" t="s">
        <v>920</v>
      </c>
      <c r="C228" s="62">
        <v>113</v>
      </c>
      <c r="D228" s="62">
        <v>15</v>
      </c>
      <c r="E228" s="63">
        <v>1</v>
      </c>
      <c r="F228" s="64">
        <v>18539.900000000001</v>
      </c>
      <c r="G228" s="64">
        <v>222478.80000000002</v>
      </c>
      <c r="H228" s="65">
        <v>17922.96</v>
      </c>
      <c r="I228" s="65">
        <v>3089.9833333333336</v>
      </c>
      <c r="J228" s="65">
        <v>30899.833333333332</v>
      </c>
      <c r="K228" s="66">
        <v>25585.062000000005</v>
      </c>
      <c r="L228" s="65">
        <v>6674.3639999999996</v>
      </c>
      <c r="M228" s="65">
        <v>4449.5760000000009</v>
      </c>
      <c r="N228" s="65">
        <v>13348.727999999999</v>
      </c>
      <c r="O228" s="65">
        <v>14461.122000000003</v>
      </c>
      <c r="P228" s="67">
        <v>338910.42866666673</v>
      </c>
      <c r="Q228" s="65">
        <v>0</v>
      </c>
      <c r="R228" s="65">
        <v>9269.9500000000007</v>
      </c>
      <c r="S228" s="65">
        <v>16440</v>
      </c>
      <c r="T228" s="68">
        <v>25709.95</v>
      </c>
      <c r="U228" s="68">
        <v>364620.37866666674</v>
      </c>
    </row>
    <row r="229" spans="1:21" ht="45.75" x14ac:dyDescent="0.25">
      <c r="A229" s="61" t="s">
        <v>853</v>
      </c>
      <c r="B229" s="61" t="s">
        <v>920</v>
      </c>
      <c r="C229" s="62">
        <v>113</v>
      </c>
      <c r="D229" s="62">
        <v>15</v>
      </c>
      <c r="E229" s="63">
        <v>1</v>
      </c>
      <c r="F229" s="64">
        <v>15586</v>
      </c>
      <c r="G229" s="64">
        <v>187032</v>
      </c>
      <c r="H229" s="65">
        <v>17922.96</v>
      </c>
      <c r="I229" s="65">
        <v>2597.6666666666665</v>
      </c>
      <c r="J229" s="65">
        <v>25976.666666666664</v>
      </c>
      <c r="K229" s="66">
        <v>21508.68</v>
      </c>
      <c r="L229" s="65">
        <v>5610.96</v>
      </c>
      <c r="M229" s="65">
        <v>3740.6400000000003</v>
      </c>
      <c r="N229" s="65">
        <v>11221.92</v>
      </c>
      <c r="O229" s="65">
        <v>12157.08</v>
      </c>
      <c r="P229" s="67">
        <v>287768.5733333333</v>
      </c>
      <c r="Q229" s="65">
        <v>0</v>
      </c>
      <c r="R229" s="65">
        <v>7793</v>
      </c>
      <c r="S229" s="65">
        <v>16440</v>
      </c>
      <c r="T229" s="68">
        <v>24233</v>
      </c>
      <c r="U229" s="68">
        <v>312001.5733333333</v>
      </c>
    </row>
    <row r="230" spans="1:21" ht="45.75" x14ac:dyDescent="0.25">
      <c r="A230" s="61" t="s">
        <v>825</v>
      </c>
      <c r="B230" s="61" t="s">
        <v>920</v>
      </c>
      <c r="C230" s="62">
        <v>113</v>
      </c>
      <c r="D230" s="62">
        <v>15</v>
      </c>
      <c r="E230" s="63">
        <v>1</v>
      </c>
      <c r="F230" s="64">
        <v>77658.5</v>
      </c>
      <c r="G230" s="64">
        <v>931902</v>
      </c>
      <c r="H230" s="65">
        <v>0</v>
      </c>
      <c r="I230" s="65">
        <v>12943.083333333334</v>
      </c>
      <c r="J230" s="65">
        <v>129430.83333333334</v>
      </c>
      <c r="K230" s="66">
        <v>107168.73000000001</v>
      </c>
      <c r="L230" s="65">
        <v>27957.06</v>
      </c>
      <c r="M230" s="65">
        <v>18638.04</v>
      </c>
      <c r="N230" s="65">
        <v>55914.12</v>
      </c>
      <c r="O230" s="65">
        <v>60573.63</v>
      </c>
      <c r="P230" s="67">
        <v>1344527.4966666668</v>
      </c>
      <c r="Q230" s="65">
        <v>0</v>
      </c>
      <c r="R230" s="65">
        <v>0</v>
      </c>
      <c r="S230" s="65">
        <v>0</v>
      </c>
      <c r="T230" s="68">
        <v>0</v>
      </c>
      <c r="U230" s="68">
        <v>1344527.4966666668</v>
      </c>
    </row>
    <row r="231" spans="1:21" ht="45.75" x14ac:dyDescent="0.25">
      <c r="A231" s="61" t="s">
        <v>827</v>
      </c>
      <c r="B231" s="61" t="s">
        <v>920</v>
      </c>
      <c r="C231" s="62">
        <v>113</v>
      </c>
      <c r="D231" s="62">
        <v>15</v>
      </c>
      <c r="E231" s="63">
        <v>1</v>
      </c>
      <c r="F231" s="64">
        <v>44992.98</v>
      </c>
      <c r="G231" s="64">
        <v>539915.76</v>
      </c>
      <c r="H231" s="65">
        <v>0</v>
      </c>
      <c r="I231" s="65">
        <v>7498.83</v>
      </c>
      <c r="J231" s="65">
        <v>74988.3</v>
      </c>
      <c r="K231" s="66">
        <v>62090.31240000001</v>
      </c>
      <c r="L231" s="65">
        <v>16197.472800000001</v>
      </c>
      <c r="M231" s="65">
        <v>10798.315200000001</v>
      </c>
      <c r="N231" s="65">
        <v>32394.945600000003</v>
      </c>
      <c r="O231" s="65">
        <v>35094.524400000002</v>
      </c>
      <c r="P231" s="67">
        <v>778978.46039999998</v>
      </c>
      <c r="Q231" s="65">
        <v>0</v>
      </c>
      <c r="R231" s="65">
        <v>0</v>
      </c>
      <c r="S231" s="65">
        <v>0</v>
      </c>
      <c r="T231" s="68">
        <v>0</v>
      </c>
      <c r="U231" s="68">
        <v>778978.46039999998</v>
      </c>
    </row>
    <row r="232" spans="1:21" ht="45.75" x14ac:dyDescent="0.25">
      <c r="A232" s="61" t="s">
        <v>923</v>
      </c>
      <c r="B232" s="61" t="s">
        <v>920</v>
      </c>
      <c r="C232" s="62">
        <v>113</v>
      </c>
      <c r="D232" s="62">
        <v>15</v>
      </c>
      <c r="E232" s="63">
        <v>1</v>
      </c>
      <c r="F232" s="64">
        <v>67544.7</v>
      </c>
      <c r="G232" s="64">
        <v>810536.39999999991</v>
      </c>
      <c r="H232" s="65">
        <v>0</v>
      </c>
      <c r="I232" s="65">
        <v>11257.449999999999</v>
      </c>
      <c r="J232" s="65">
        <v>112574.49999999999</v>
      </c>
      <c r="K232" s="66">
        <v>93211.686000000002</v>
      </c>
      <c r="L232" s="65">
        <v>24316.091999999997</v>
      </c>
      <c r="M232" s="65">
        <v>16210.727999999999</v>
      </c>
      <c r="N232" s="65">
        <v>48632.183999999994</v>
      </c>
      <c r="O232" s="65">
        <v>52684.865999999995</v>
      </c>
      <c r="P232" s="67">
        <v>1169423.9059999995</v>
      </c>
      <c r="Q232" s="65">
        <v>0</v>
      </c>
      <c r="R232" s="65">
        <v>0</v>
      </c>
      <c r="S232" s="65">
        <v>0</v>
      </c>
      <c r="T232" s="68">
        <v>0</v>
      </c>
      <c r="U232" s="68">
        <v>1169423.9059999995</v>
      </c>
    </row>
    <row r="233" spans="1:21" ht="45.75" x14ac:dyDescent="0.25">
      <c r="A233" s="61" t="s">
        <v>924</v>
      </c>
      <c r="B233" s="61" t="s">
        <v>920</v>
      </c>
      <c r="C233" s="62">
        <v>113</v>
      </c>
      <c r="D233" s="62">
        <v>15</v>
      </c>
      <c r="E233" s="63">
        <v>1</v>
      </c>
      <c r="F233" s="64">
        <v>61000</v>
      </c>
      <c r="G233" s="64">
        <v>732000</v>
      </c>
      <c r="H233" s="65">
        <v>0</v>
      </c>
      <c r="I233" s="65">
        <v>10166.666666666666</v>
      </c>
      <c r="J233" s="65">
        <v>101666.66666666666</v>
      </c>
      <c r="K233" s="66">
        <v>84180</v>
      </c>
      <c r="L233" s="65">
        <v>21960</v>
      </c>
      <c r="M233" s="65">
        <v>14640</v>
      </c>
      <c r="N233" s="65">
        <v>43920</v>
      </c>
      <c r="O233" s="65">
        <v>47580</v>
      </c>
      <c r="P233" s="67">
        <v>1056113.3333333333</v>
      </c>
      <c r="Q233" s="65">
        <v>0</v>
      </c>
      <c r="R233" s="65">
        <v>0</v>
      </c>
      <c r="S233" s="65">
        <v>0</v>
      </c>
      <c r="T233" s="68">
        <v>0</v>
      </c>
      <c r="U233" s="68">
        <v>1056113.3333333333</v>
      </c>
    </row>
    <row r="234" spans="1:21" ht="45.75" x14ac:dyDescent="0.25">
      <c r="A234" s="61" t="s">
        <v>830</v>
      </c>
      <c r="B234" s="61" t="s">
        <v>920</v>
      </c>
      <c r="C234" s="62">
        <v>113</v>
      </c>
      <c r="D234" s="62">
        <v>15</v>
      </c>
      <c r="E234" s="63">
        <v>1</v>
      </c>
      <c r="F234" s="64">
        <v>41574.18</v>
      </c>
      <c r="G234" s="64">
        <v>498890.16000000003</v>
      </c>
      <c r="H234" s="65">
        <v>0</v>
      </c>
      <c r="I234" s="65">
        <v>6929.0300000000007</v>
      </c>
      <c r="J234" s="65">
        <v>69290.3</v>
      </c>
      <c r="K234" s="66">
        <v>57372.368400000007</v>
      </c>
      <c r="L234" s="65">
        <v>14966.7048</v>
      </c>
      <c r="M234" s="65">
        <v>9977.8032000000003</v>
      </c>
      <c r="N234" s="65">
        <v>29933.409599999999</v>
      </c>
      <c r="O234" s="65">
        <v>32427.860399999998</v>
      </c>
      <c r="P234" s="67">
        <v>719787.63640000008</v>
      </c>
      <c r="Q234" s="65">
        <v>0</v>
      </c>
      <c r="R234" s="65">
        <v>0</v>
      </c>
      <c r="S234" s="65">
        <v>0</v>
      </c>
      <c r="T234" s="68">
        <v>0</v>
      </c>
      <c r="U234" s="68">
        <v>719787.63640000008</v>
      </c>
    </row>
    <row r="235" spans="1:21" ht="45.75" x14ac:dyDescent="0.25">
      <c r="A235" s="61" t="s">
        <v>832</v>
      </c>
      <c r="B235" s="61" t="s">
        <v>920</v>
      </c>
      <c r="C235" s="62">
        <v>113</v>
      </c>
      <c r="D235" s="62">
        <v>15</v>
      </c>
      <c r="E235" s="63">
        <v>2</v>
      </c>
      <c r="F235" s="64">
        <v>41377.040000000001</v>
      </c>
      <c r="G235" s="64">
        <v>496524.48</v>
      </c>
      <c r="H235" s="65">
        <v>0</v>
      </c>
      <c r="I235" s="65">
        <v>6896.1733333333341</v>
      </c>
      <c r="J235" s="65">
        <v>68961.733333333337</v>
      </c>
      <c r="K235" s="66">
        <v>57100.315200000012</v>
      </c>
      <c r="L235" s="65">
        <v>14895.734399999998</v>
      </c>
      <c r="M235" s="65">
        <v>9930.4896000000008</v>
      </c>
      <c r="N235" s="65">
        <v>29791.468799999995</v>
      </c>
      <c r="O235" s="65">
        <v>32274.091200000003</v>
      </c>
      <c r="P235" s="67">
        <v>716374.48586666677</v>
      </c>
      <c r="Q235" s="65">
        <v>0</v>
      </c>
      <c r="R235" s="65">
        <v>0</v>
      </c>
      <c r="S235" s="65">
        <v>0</v>
      </c>
      <c r="T235" s="68">
        <v>0</v>
      </c>
      <c r="U235" s="68">
        <v>716374.48586666677</v>
      </c>
    </row>
    <row r="236" spans="1:21" ht="45.75" x14ac:dyDescent="0.25">
      <c r="A236" s="61" t="s">
        <v>800</v>
      </c>
      <c r="B236" s="61" t="s">
        <v>920</v>
      </c>
      <c r="C236" s="62">
        <v>113</v>
      </c>
      <c r="D236" s="62">
        <v>15</v>
      </c>
      <c r="E236" s="63">
        <v>1</v>
      </c>
      <c r="F236" s="64">
        <v>29920.36</v>
      </c>
      <c r="G236" s="64">
        <v>359044.32</v>
      </c>
      <c r="H236" s="65">
        <v>0</v>
      </c>
      <c r="I236" s="65">
        <v>4986.7266666666665</v>
      </c>
      <c r="J236" s="65">
        <v>49867.266666666663</v>
      </c>
      <c r="K236" s="66">
        <v>41290.096799999999</v>
      </c>
      <c r="L236" s="65">
        <v>10771.329600000001</v>
      </c>
      <c r="M236" s="65">
        <v>7180.8863999999994</v>
      </c>
      <c r="N236" s="65">
        <v>21542.659200000002</v>
      </c>
      <c r="O236" s="65">
        <v>23337.880799999999</v>
      </c>
      <c r="P236" s="67">
        <v>518021.16613333335</v>
      </c>
      <c r="Q236" s="65">
        <v>0</v>
      </c>
      <c r="R236" s="65">
        <v>0</v>
      </c>
      <c r="S236" s="65">
        <v>0</v>
      </c>
      <c r="T236" s="68">
        <v>0</v>
      </c>
      <c r="U236" s="68">
        <v>518021.16613333335</v>
      </c>
    </row>
    <row r="237" spans="1:21" ht="45.75" x14ac:dyDescent="0.25">
      <c r="A237" s="61" t="s">
        <v>833</v>
      </c>
      <c r="B237" s="61" t="s">
        <v>920</v>
      </c>
      <c r="C237" s="62">
        <v>113</v>
      </c>
      <c r="D237" s="62">
        <v>15</v>
      </c>
      <c r="E237" s="63">
        <v>1</v>
      </c>
      <c r="F237" s="64">
        <v>18799.099999999999</v>
      </c>
      <c r="G237" s="64">
        <v>225589.19999999998</v>
      </c>
      <c r="H237" s="65">
        <v>17922.96</v>
      </c>
      <c r="I237" s="65">
        <v>3133.1833333333334</v>
      </c>
      <c r="J237" s="65">
        <v>31331.833333333332</v>
      </c>
      <c r="K237" s="66">
        <v>25942.757999999998</v>
      </c>
      <c r="L237" s="65">
        <v>6767.6759999999995</v>
      </c>
      <c r="M237" s="65">
        <v>4511.7839999999997</v>
      </c>
      <c r="N237" s="65">
        <v>13535.351999999999</v>
      </c>
      <c r="O237" s="65">
        <v>14663.297999999999</v>
      </c>
      <c r="P237" s="67">
        <v>343398.0446666666</v>
      </c>
      <c r="Q237" s="65">
        <v>0</v>
      </c>
      <c r="R237" s="65">
        <v>9399.5499999999993</v>
      </c>
      <c r="S237" s="65">
        <v>16440</v>
      </c>
      <c r="T237" s="68">
        <v>25839.55</v>
      </c>
      <c r="U237" s="68">
        <v>369237.59466666658</v>
      </c>
    </row>
    <row r="238" spans="1:21" ht="45.75" x14ac:dyDescent="0.25">
      <c r="A238" s="61" t="s">
        <v>925</v>
      </c>
      <c r="B238" s="61" t="s">
        <v>920</v>
      </c>
      <c r="C238" s="62">
        <v>113</v>
      </c>
      <c r="D238" s="62">
        <v>15</v>
      </c>
      <c r="E238" s="63">
        <v>1</v>
      </c>
      <c r="F238" s="64">
        <v>25319.51</v>
      </c>
      <c r="G238" s="64">
        <v>303834.12</v>
      </c>
      <c r="H238" s="65">
        <v>0</v>
      </c>
      <c r="I238" s="65">
        <v>4219.9183333333331</v>
      </c>
      <c r="J238" s="65">
        <v>42199.183333333334</v>
      </c>
      <c r="K238" s="66">
        <v>34940.923799999997</v>
      </c>
      <c r="L238" s="65">
        <v>9115.0236000000004</v>
      </c>
      <c r="M238" s="65">
        <v>6076.6823999999997</v>
      </c>
      <c r="N238" s="65">
        <v>18230.047200000001</v>
      </c>
      <c r="O238" s="65">
        <v>19749.217799999999</v>
      </c>
      <c r="P238" s="67">
        <v>438365.11646666669</v>
      </c>
      <c r="Q238" s="65">
        <v>0</v>
      </c>
      <c r="R238" s="65">
        <v>12659.754999999999</v>
      </c>
      <c r="S238" s="65">
        <v>14640</v>
      </c>
      <c r="T238" s="68">
        <v>27299.754999999997</v>
      </c>
      <c r="U238" s="68">
        <v>465664.87146666669</v>
      </c>
    </row>
    <row r="239" spans="1:21" ht="45.75" x14ac:dyDescent="0.25">
      <c r="A239" s="61" t="s">
        <v>857</v>
      </c>
      <c r="B239" s="61" t="s">
        <v>920</v>
      </c>
      <c r="C239" s="62">
        <v>113</v>
      </c>
      <c r="D239" s="62">
        <v>15</v>
      </c>
      <c r="E239" s="63">
        <v>1</v>
      </c>
      <c r="F239" s="64">
        <v>14978.47</v>
      </c>
      <c r="G239" s="64">
        <v>179741.63999999998</v>
      </c>
      <c r="H239" s="65">
        <v>23897.279999999999</v>
      </c>
      <c r="I239" s="65">
        <v>2496.4116666666664</v>
      </c>
      <c r="J239" s="65">
        <v>24964.116666666665</v>
      </c>
      <c r="K239" s="66">
        <v>20670.2886</v>
      </c>
      <c r="L239" s="65">
        <v>5392.2491999999993</v>
      </c>
      <c r="M239" s="65">
        <v>3594.8327999999997</v>
      </c>
      <c r="N239" s="65">
        <v>10784.498399999999</v>
      </c>
      <c r="O239" s="65">
        <v>11683.2066</v>
      </c>
      <c r="P239" s="67">
        <v>283224.52393333329</v>
      </c>
      <c r="Q239" s="65">
        <v>0</v>
      </c>
      <c r="R239" s="65">
        <v>7489.2349999999997</v>
      </c>
      <c r="S239" s="65">
        <v>14640</v>
      </c>
      <c r="T239" s="68">
        <v>22129.235000000001</v>
      </c>
      <c r="U239" s="68">
        <v>305353.75893333327</v>
      </c>
    </row>
    <row r="240" spans="1:21" ht="45.75" x14ac:dyDescent="0.25">
      <c r="A240" s="61" t="s">
        <v>926</v>
      </c>
      <c r="B240" s="61" t="s">
        <v>920</v>
      </c>
      <c r="C240" s="62">
        <v>113</v>
      </c>
      <c r="D240" s="62">
        <v>15</v>
      </c>
      <c r="E240" s="63">
        <v>1</v>
      </c>
      <c r="F240" s="64">
        <v>0</v>
      </c>
      <c r="G240" s="64">
        <v>0</v>
      </c>
      <c r="H240" s="65">
        <v>0</v>
      </c>
      <c r="I240" s="65">
        <v>0</v>
      </c>
      <c r="J240" s="65">
        <v>0</v>
      </c>
      <c r="K240" s="66">
        <v>0</v>
      </c>
      <c r="L240" s="65">
        <v>0</v>
      </c>
      <c r="M240" s="65">
        <v>0</v>
      </c>
      <c r="N240" s="65">
        <v>0</v>
      </c>
      <c r="O240" s="65">
        <v>0</v>
      </c>
      <c r="P240" s="67">
        <v>0</v>
      </c>
      <c r="Q240" s="65">
        <v>0</v>
      </c>
      <c r="R240" s="65">
        <v>0</v>
      </c>
      <c r="S240" s="65">
        <v>14640</v>
      </c>
      <c r="T240" s="68">
        <v>14640</v>
      </c>
      <c r="U240" s="68">
        <v>14640</v>
      </c>
    </row>
    <row r="241" spans="1:21" ht="45.75" x14ac:dyDescent="0.25">
      <c r="A241" s="61" t="s">
        <v>927</v>
      </c>
      <c r="B241" s="61" t="s">
        <v>920</v>
      </c>
      <c r="C241" s="62">
        <v>113</v>
      </c>
      <c r="D241" s="62">
        <v>15</v>
      </c>
      <c r="E241" s="63">
        <v>1</v>
      </c>
      <c r="F241" s="64">
        <v>0</v>
      </c>
      <c r="G241" s="64">
        <v>0</v>
      </c>
      <c r="H241" s="65">
        <v>0</v>
      </c>
      <c r="I241" s="65">
        <v>0</v>
      </c>
      <c r="J241" s="65">
        <v>0</v>
      </c>
      <c r="K241" s="66">
        <v>0</v>
      </c>
      <c r="L241" s="65">
        <v>0</v>
      </c>
      <c r="M241" s="65">
        <v>0</v>
      </c>
      <c r="N241" s="65">
        <v>0</v>
      </c>
      <c r="O241" s="65">
        <v>0</v>
      </c>
      <c r="P241" s="67">
        <v>0</v>
      </c>
      <c r="Q241" s="65">
        <v>0</v>
      </c>
      <c r="R241" s="65">
        <v>0</v>
      </c>
      <c r="S241" s="65">
        <v>14640</v>
      </c>
      <c r="T241" s="68">
        <v>14640</v>
      </c>
      <c r="U241" s="68">
        <v>14640</v>
      </c>
    </row>
    <row r="242" spans="1:21" ht="45.75" x14ac:dyDescent="0.25">
      <c r="A242" s="61" t="s">
        <v>871</v>
      </c>
      <c r="B242" s="61" t="s">
        <v>920</v>
      </c>
      <c r="C242" s="62">
        <v>113</v>
      </c>
      <c r="D242" s="62">
        <v>15</v>
      </c>
      <c r="E242" s="63">
        <v>1</v>
      </c>
      <c r="F242" s="64">
        <v>18277.400000000001</v>
      </c>
      <c r="G242" s="64">
        <v>219328.80000000002</v>
      </c>
      <c r="H242" s="65">
        <v>20910</v>
      </c>
      <c r="I242" s="65">
        <v>3046.2333333333336</v>
      </c>
      <c r="J242" s="65">
        <v>30462.333333333332</v>
      </c>
      <c r="K242" s="66">
        <v>25222.812000000005</v>
      </c>
      <c r="L242" s="65">
        <v>6579.8639999999996</v>
      </c>
      <c r="M242" s="65">
        <v>4386.5760000000009</v>
      </c>
      <c r="N242" s="65">
        <v>13159.727999999999</v>
      </c>
      <c r="O242" s="65">
        <v>14256.372000000003</v>
      </c>
      <c r="P242" s="67">
        <v>337352.71866666677</v>
      </c>
      <c r="Q242" s="65">
        <v>0</v>
      </c>
      <c r="R242" s="65">
        <v>9138.7000000000007</v>
      </c>
      <c r="S242" s="65">
        <v>16440</v>
      </c>
      <c r="T242" s="68">
        <v>25578.7</v>
      </c>
      <c r="U242" s="68">
        <v>362931.41866666678</v>
      </c>
    </row>
    <row r="243" spans="1:21" ht="90.75" x14ac:dyDescent="0.25">
      <c r="A243" s="61" t="s">
        <v>928</v>
      </c>
      <c r="B243" s="61" t="s">
        <v>929</v>
      </c>
      <c r="C243" s="62">
        <v>113</v>
      </c>
      <c r="D243" s="62">
        <v>15</v>
      </c>
      <c r="E243" s="63">
        <v>1</v>
      </c>
      <c r="F243" s="64">
        <v>13894</v>
      </c>
      <c r="G243" s="64">
        <v>166728</v>
      </c>
      <c r="H243" s="65">
        <v>20910</v>
      </c>
      <c r="I243" s="65">
        <v>2315.6666666666665</v>
      </c>
      <c r="J243" s="65">
        <v>23156.666666666668</v>
      </c>
      <c r="K243" s="66">
        <v>19173.72</v>
      </c>
      <c r="L243" s="65">
        <v>5001.84</v>
      </c>
      <c r="M243" s="65">
        <v>3334.56</v>
      </c>
      <c r="N243" s="65">
        <v>10003.68</v>
      </c>
      <c r="O243" s="65">
        <v>10837.32</v>
      </c>
      <c r="P243" s="67">
        <v>261461.45333333331</v>
      </c>
      <c r="Q243" s="65">
        <v>1535209.4</v>
      </c>
      <c r="R243" s="65">
        <v>6947</v>
      </c>
      <c r="S243" s="65">
        <v>16440</v>
      </c>
      <c r="T243" s="68">
        <v>1558596.4</v>
      </c>
      <c r="U243" s="68">
        <v>1820057.8533333333</v>
      </c>
    </row>
    <row r="244" spans="1:21" ht="90.75" x14ac:dyDescent="0.25">
      <c r="A244" s="61" t="s">
        <v>930</v>
      </c>
      <c r="B244" s="61" t="s">
        <v>929</v>
      </c>
      <c r="C244" s="62">
        <v>113</v>
      </c>
      <c r="D244" s="62">
        <v>15</v>
      </c>
      <c r="E244" s="63">
        <v>1</v>
      </c>
      <c r="F244" s="64">
        <v>21983.5</v>
      </c>
      <c r="G244" s="64">
        <v>263802</v>
      </c>
      <c r="H244" s="65">
        <v>0</v>
      </c>
      <c r="I244" s="65">
        <v>3663.9166666666665</v>
      </c>
      <c r="J244" s="65">
        <v>36639.166666666664</v>
      </c>
      <c r="K244" s="66">
        <v>30337.23</v>
      </c>
      <c r="L244" s="65">
        <v>7914.0599999999995</v>
      </c>
      <c r="M244" s="65">
        <v>5276.04</v>
      </c>
      <c r="N244" s="65">
        <v>15828.119999999999</v>
      </c>
      <c r="O244" s="65">
        <v>17147.13</v>
      </c>
      <c r="P244" s="67">
        <v>380607.66333333333</v>
      </c>
      <c r="Q244" s="65">
        <v>0</v>
      </c>
      <c r="R244" s="65">
        <v>10991.75</v>
      </c>
      <c r="S244" s="65">
        <v>16440</v>
      </c>
      <c r="T244" s="68">
        <v>27431.75</v>
      </c>
      <c r="U244" s="68">
        <v>408039.41333333333</v>
      </c>
    </row>
    <row r="245" spans="1:21" ht="90.75" x14ac:dyDescent="0.25">
      <c r="A245" s="61" t="s">
        <v>931</v>
      </c>
      <c r="B245" s="61" t="s">
        <v>929</v>
      </c>
      <c r="C245" s="62">
        <v>113</v>
      </c>
      <c r="D245" s="62">
        <v>15</v>
      </c>
      <c r="E245" s="63">
        <v>7</v>
      </c>
      <c r="F245" s="64">
        <v>119827.4</v>
      </c>
      <c r="G245" s="64">
        <v>1437928.8000000003</v>
      </c>
      <c r="H245" s="65">
        <v>59743.199999999997</v>
      </c>
      <c r="I245" s="65">
        <v>19971.233333333334</v>
      </c>
      <c r="J245" s="65">
        <v>199712.33333333337</v>
      </c>
      <c r="K245" s="66">
        <v>165361.81200000003</v>
      </c>
      <c r="L245" s="65">
        <v>43137.864000000009</v>
      </c>
      <c r="M245" s="65">
        <v>28758.576000000008</v>
      </c>
      <c r="N245" s="65">
        <v>86275.728000000017</v>
      </c>
      <c r="O245" s="65">
        <v>93465.371999999988</v>
      </c>
      <c r="P245" s="67">
        <v>2134354.9186666673</v>
      </c>
      <c r="Q245" s="65">
        <v>0</v>
      </c>
      <c r="R245" s="65">
        <v>59913.7</v>
      </c>
      <c r="S245" s="65">
        <v>120120</v>
      </c>
      <c r="T245" s="68">
        <v>180033.7</v>
      </c>
      <c r="U245" s="68">
        <v>2314388.618666667</v>
      </c>
    </row>
    <row r="246" spans="1:21" ht="90.75" x14ac:dyDescent="0.25">
      <c r="A246" s="61" t="s">
        <v>932</v>
      </c>
      <c r="B246" s="61" t="s">
        <v>929</v>
      </c>
      <c r="C246" s="62">
        <v>113</v>
      </c>
      <c r="D246" s="62">
        <v>15</v>
      </c>
      <c r="E246" s="63">
        <v>17</v>
      </c>
      <c r="F246" s="64">
        <v>470784.60000000009</v>
      </c>
      <c r="G246" s="64">
        <v>5649415.2000000011</v>
      </c>
      <c r="H246" s="65">
        <v>209100.47999999995</v>
      </c>
      <c r="I246" s="65">
        <v>78464.099999999977</v>
      </c>
      <c r="J246" s="65">
        <v>784640.99999999988</v>
      </c>
      <c r="K246" s="66">
        <v>649682.74800000014</v>
      </c>
      <c r="L246" s="65">
        <v>169482.45599999995</v>
      </c>
      <c r="M246" s="65">
        <v>112988.30399999996</v>
      </c>
      <c r="N246" s="65">
        <v>338964.91199999989</v>
      </c>
      <c r="O246" s="65">
        <v>367211.98799999995</v>
      </c>
      <c r="P246" s="67">
        <v>8359951.1879999992</v>
      </c>
      <c r="Q246" s="65">
        <v>0</v>
      </c>
      <c r="R246" s="65">
        <v>235392.30000000005</v>
      </c>
      <c r="S246" s="65">
        <v>248880</v>
      </c>
      <c r="T246" s="68">
        <v>484272.29999999987</v>
      </c>
      <c r="U246" s="68">
        <v>8844223.4880000018</v>
      </c>
    </row>
    <row r="247" spans="1:21" ht="90.75" x14ac:dyDescent="0.25">
      <c r="A247" s="61" t="s">
        <v>840</v>
      </c>
      <c r="B247" s="61" t="s">
        <v>929</v>
      </c>
      <c r="C247" s="62">
        <v>113</v>
      </c>
      <c r="D247" s="62">
        <v>15</v>
      </c>
      <c r="E247" s="63">
        <v>1</v>
      </c>
      <c r="F247" s="64">
        <v>67544.7</v>
      </c>
      <c r="G247" s="64">
        <v>810536.39999999991</v>
      </c>
      <c r="H247" s="65">
        <v>0</v>
      </c>
      <c r="I247" s="65">
        <v>11257.449999999999</v>
      </c>
      <c r="J247" s="65">
        <v>112574.49999999999</v>
      </c>
      <c r="K247" s="66">
        <v>93211.686000000002</v>
      </c>
      <c r="L247" s="65">
        <v>24316.091999999997</v>
      </c>
      <c r="M247" s="65">
        <v>16210.727999999999</v>
      </c>
      <c r="N247" s="65">
        <v>48632.183999999994</v>
      </c>
      <c r="O247" s="65">
        <v>52684.865999999995</v>
      </c>
      <c r="P247" s="67">
        <v>1169423.9059999995</v>
      </c>
      <c r="Q247" s="65">
        <v>0</v>
      </c>
      <c r="R247" s="65">
        <v>0</v>
      </c>
      <c r="S247" s="65">
        <v>0</v>
      </c>
      <c r="T247" s="68">
        <v>0</v>
      </c>
      <c r="U247" s="68">
        <v>1169423.9059999995</v>
      </c>
    </row>
    <row r="248" spans="1:21" ht="90.75" x14ac:dyDescent="0.25">
      <c r="A248" s="61" t="s">
        <v>827</v>
      </c>
      <c r="B248" s="61" t="s">
        <v>929</v>
      </c>
      <c r="C248" s="62">
        <v>113</v>
      </c>
      <c r="D248" s="62">
        <v>15</v>
      </c>
      <c r="E248" s="63">
        <v>2</v>
      </c>
      <c r="F248" s="64">
        <v>89985.96</v>
      </c>
      <c r="G248" s="64">
        <v>1079831.52</v>
      </c>
      <c r="H248" s="65">
        <v>0</v>
      </c>
      <c r="I248" s="65">
        <v>14997.66</v>
      </c>
      <c r="J248" s="65">
        <v>149976.6</v>
      </c>
      <c r="K248" s="66">
        <v>124180.62480000002</v>
      </c>
      <c r="L248" s="65">
        <v>32394.945600000003</v>
      </c>
      <c r="M248" s="65">
        <v>21596.630400000002</v>
      </c>
      <c r="N248" s="65">
        <v>64789.891200000005</v>
      </c>
      <c r="O248" s="65">
        <v>70189.048800000004</v>
      </c>
      <c r="P248" s="67">
        <v>1557956.9208</v>
      </c>
      <c r="Q248" s="65">
        <v>0</v>
      </c>
      <c r="R248" s="65">
        <v>0</v>
      </c>
      <c r="S248" s="65">
        <v>0</v>
      </c>
      <c r="T248" s="68">
        <v>0</v>
      </c>
      <c r="U248" s="68">
        <v>1557956.9208</v>
      </c>
    </row>
    <row r="249" spans="1:21" ht="90.75" x14ac:dyDescent="0.25">
      <c r="A249" s="61" t="s">
        <v>830</v>
      </c>
      <c r="B249" s="61" t="s">
        <v>929</v>
      </c>
      <c r="C249" s="62">
        <v>113</v>
      </c>
      <c r="D249" s="62">
        <v>15</v>
      </c>
      <c r="E249" s="63">
        <v>3</v>
      </c>
      <c r="F249" s="64">
        <v>124722.54000000001</v>
      </c>
      <c r="G249" s="64">
        <v>1496670.48</v>
      </c>
      <c r="H249" s="65">
        <v>0</v>
      </c>
      <c r="I249" s="65">
        <v>20787.090000000004</v>
      </c>
      <c r="J249" s="65">
        <v>207870.90000000002</v>
      </c>
      <c r="K249" s="66">
        <v>172117.10520000002</v>
      </c>
      <c r="L249" s="65">
        <v>44900.114399999999</v>
      </c>
      <c r="M249" s="65">
        <v>29933.409599999999</v>
      </c>
      <c r="N249" s="65">
        <v>89800.228799999997</v>
      </c>
      <c r="O249" s="65">
        <v>97283.581199999986</v>
      </c>
      <c r="P249" s="67">
        <v>2159362.9092000001</v>
      </c>
      <c r="Q249" s="65">
        <v>0</v>
      </c>
      <c r="R249" s="65">
        <v>0</v>
      </c>
      <c r="S249" s="65">
        <v>0</v>
      </c>
      <c r="T249" s="68">
        <v>0</v>
      </c>
      <c r="U249" s="68">
        <v>2159362.9092000001</v>
      </c>
    </row>
    <row r="250" spans="1:21" ht="90.75" x14ac:dyDescent="0.25">
      <c r="A250" s="61" t="s">
        <v>801</v>
      </c>
      <c r="B250" s="61" t="s">
        <v>929</v>
      </c>
      <c r="C250" s="62">
        <v>113</v>
      </c>
      <c r="D250" s="62">
        <v>15</v>
      </c>
      <c r="E250" s="63">
        <v>1</v>
      </c>
      <c r="F250" s="64">
        <v>26391.86</v>
      </c>
      <c r="G250" s="64">
        <v>316702.32</v>
      </c>
      <c r="H250" s="65">
        <v>11948.64</v>
      </c>
      <c r="I250" s="65">
        <v>4398.6433333333334</v>
      </c>
      <c r="J250" s="65">
        <v>43986.433333333334</v>
      </c>
      <c r="K250" s="66">
        <v>36420.766799999998</v>
      </c>
      <c r="L250" s="65">
        <v>9501.0696000000007</v>
      </c>
      <c r="M250" s="65">
        <v>6334.0464000000011</v>
      </c>
      <c r="N250" s="65">
        <v>19002.139200000001</v>
      </c>
      <c r="O250" s="65">
        <v>20585.650799999999</v>
      </c>
      <c r="P250" s="67">
        <v>468879.70946666662</v>
      </c>
      <c r="Q250" s="65">
        <v>0</v>
      </c>
      <c r="R250" s="65">
        <v>13195.93</v>
      </c>
      <c r="S250" s="65">
        <v>31932</v>
      </c>
      <c r="T250" s="68">
        <v>45127.93</v>
      </c>
      <c r="U250" s="68">
        <v>514007.63946666662</v>
      </c>
    </row>
    <row r="251" spans="1:21" ht="90.75" x14ac:dyDescent="0.25">
      <c r="A251" s="61" t="s">
        <v>933</v>
      </c>
      <c r="B251" s="61" t="s">
        <v>929</v>
      </c>
      <c r="C251" s="62">
        <v>113</v>
      </c>
      <c r="D251" s="62">
        <v>15</v>
      </c>
      <c r="E251" s="63">
        <v>283</v>
      </c>
      <c r="F251" s="64">
        <v>6221562.5600000136</v>
      </c>
      <c r="G251" s="64">
        <v>74658750.720000535</v>
      </c>
      <c r="H251" s="65">
        <v>2389725.839999998</v>
      </c>
      <c r="I251" s="65">
        <v>1036927.0933333358</v>
      </c>
      <c r="J251" s="65">
        <v>10369270.933333302</v>
      </c>
      <c r="K251" s="66">
        <v>8585756.3328000531</v>
      </c>
      <c r="L251" s="65">
        <v>2239762.521600015</v>
      </c>
      <c r="M251" s="65">
        <v>1493175.0144000025</v>
      </c>
      <c r="N251" s="65">
        <v>4479525.04320003</v>
      </c>
      <c r="O251" s="65">
        <v>4852818.7968000369</v>
      </c>
      <c r="P251" s="67">
        <v>110105712.29546681</v>
      </c>
      <c r="Q251" s="65">
        <v>0</v>
      </c>
      <c r="R251" s="65">
        <v>3110781.2800000068</v>
      </c>
      <c r="S251" s="65">
        <v>4765980</v>
      </c>
      <c r="T251" s="68">
        <v>7876761.2800000273</v>
      </c>
      <c r="U251" s="68">
        <v>117982473.57546659</v>
      </c>
    </row>
    <row r="252" spans="1:21" ht="90.75" x14ac:dyDescent="0.25">
      <c r="A252" s="61" t="s">
        <v>934</v>
      </c>
      <c r="B252" s="61" t="s">
        <v>929</v>
      </c>
      <c r="C252" s="62">
        <v>113</v>
      </c>
      <c r="D252" s="62">
        <v>15</v>
      </c>
      <c r="E252" s="63">
        <v>96</v>
      </c>
      <c r="F252" s="64">
        <v>2355966.7200000002</v>
      </c>
      <c r="G252" s="64">
        <v>28271600.639999989</v>
      </c>
      <c r="H252" s="65">
        <v>1362141.3599999989</v>
      </c>
      <c r="I252" s="65">
        <v>392661.11999999918</v>
      </c>
      <c r="J252" s="65">
        <v>3926611.2000000067</v>
      </c>
      <c r="K252" s="66">
        <v>3251234.0736000058</v>
      </c>
      <c r="L252" s="65">
        <v>848148.01920000068</v>
      </c>
      <c r="M252" s="65">
        <v>565432.01280000049</v>
      </c>
      <c r="N252" s="65">
        <v>1696296.0384000014</v>
      </c>
      <c r="O252" s="65">
        <v>1837654.0415999978</v>
      </c>
      <c r="P252" s="67">
        <v>42151778.505599946</v>
      </c>
      <c r="Q252" s="65">
        <v>0</v>
      </c>
      <c r="R252" s="65">
        <v>1177983.3600000001</v>
      </c>
      <c r="S252" s="65">
        <v>1585920</v>
      </c>
      <c r="T252" s="68">
        <v>2763903.3600000008</v>
      </c>
      <c r="U252" s="68">
        <v>44915681.865600035</v>
      </c>
    </row>
    <row r="253" spans="1:21" ht="90.75" x14ac:dyDescent="0.25">
      <c r="A253" s="61" t="s">
        <v>935</v>
      </c>
      <c r="B253" s="61" t="s">
        <v>929</v>
      </c>
      <c r="C253" s="62">
        <v>113</v>
      </c>
      <c r="D253" s="62">
        <v>15</v>
      </c>
      <c r="E253" s="63">
        <v>36</v>
      </c>
      <c r="F253" s="64">
        <v>794801.6999999996</v>
      </c>
      <c r="G253" s="64">
        <v>9537620.4000000004</v>
      </c>
      <c r="H253" s="65">
        <v>409239.12000000005</v>
      </c>
      <c r="I253" s="65">
        <v>132466.95000000001</v>
      </c>
      <c r="J253" s="65">
        <v>1324669.4999999998</v>
      </c>
      <c r="K253" s="66">
        <v>1096826.3459999997</v>
      </c>
      <c r="L253" s="65">
        <v>286128.61200000008</v>
      </c>
      <c r="M253" s="65">
        <v>190752.40800000005</v>
      </c>
      <c r="N253" s="65">
        <v>572257.22400000016</v>
      </c>
      <c r="O253" s="65">
        <v>619945.32600000012</v>
      </c>
      <c r="P253" s="67">
        <v>14169905.885999998</v>
      </c>
      <c r="Q253" s="65">
        <v>0</v>
      </c>
      <c r="R253" s="65">
        <v>397400.8499999998</v>
      </c>
      <c r="S253" s="65">
        <v>527040</v>
      </c>
      <c r="T253" s="68">
        <v>924440.85000000044</v>
      </c>
      <c r="U253" s="68">
        <v>15094346.736000003</v>
      </c>
    </row>
    <row r="254" spans="1:21" ht="90.75" x14ac:dyDescent="0.25">
      <c r="A254" s="61" t="s">
        <v>936</v>
      </c>
      <c r="B254" s="61" t="s">
        <v>929</v>
      </c>
      <c r="C254" s="62">
        <v>113</v>
      </c>
      <c r="D254" s="62">
        <v>15</v>
      </c>
      <c r="E254" s="63">
        <v>2</v>
      </c>
      <c r="F254" s="64">
        <v>44603.8</v>
      </c>
      <c r="G254" s="64">
        <v>535245.60000000009</v>
      </c>
      <c r="H254" s="65">
        <v>0</v>
      </c>
      <c r="I254" s="65">
        <v>7433.9666666666672</v>
      </c>
      <c r="J254" s="65">
        <v>74339.666666666672</v>
      </c>
      <c r="K254" s="66">
        <v>61553.244000000006</v>
      </c>
      <c r="L254" s="65">
        <v>16057.368</v>
      </c>
      <c r="M254" s="65">
        <v>10704.912</v>
      </c>
      <c r="N254" s="65">
        <v>32114.736000000001</v>
      </c>
      <c r="O254" s="65">
        <v>34790.964000000007</v>
      </c>
      <c r="P254" s="67">
        <v>772240.45733333344</v>
      </c>
      <c r="Q254" s="65">
        <v>0</v>
      </c>
      <c r="R254" s="65">
        <v>22301.9</v>
      </c>
      <c r="S254" s="65">
        <v>32880</v>
      </c>
      <c r="T254" s="68">
        <v>55181.9</v>
      </c>
      <c r="U254" s="68">
        <v>827422.35733333346</v>
      </c>
    </row>
    <row r="255" spans="1:21" ht="90.75" x14ac:dyDescent="0.25">
      <c r="A255" s="61" t="s">
        <v>937</v>
      </c>
      <c r="B255" s="61" t="s">
        <v>929</v>
      </c>
      <c r="C255" s="62">
        <v>113</v>
      </c>
      <c r="D255" s="62">
        <v>15</v>
      </c>
      <c r="E255" s="63">
        <v>1</v>
      </c>
      <c r="F255" s="64">
        <v>20860.400000000001</v>
      </c>
      <c r="G255" s="64">
        <v>250324.80000000002</v>
      </c>
      <c r="H255" s="65">
        <v>17922.96</v>
      </c>
      <c r="I255" s="65">
        <v>3476.7333333333336</v>
      </c>
      <c r="J255" s="65">
        <v>34767.333333333336</v>
      </c>
      <c r="K255" s="66">
        <v>28787.352000000006</v>
      </c>
      <c r="L255" s="65">
        <v>7509.7440000000006</v>
      </c>
      <c r="M255" s="65">
        <v>5006.4960000000001</v>
      </c>
      <c r="N255" s="65">
        <v>15019.488000000001</v>
      </c>
      <c r="O255" s="65">
        <v>16271.112000000001</v>
      </c>
      <c r="P255" s="67">
        <v>379086.0186666667</v>
      </c>
      <c r="Q255" s="65">
        <v>0</v>
      </c>
      <c r="R255" s="65">
        <v>10430.200000000001</v>
      </c>
      <c r="S255" s="65">
        <v>16440</v>
      </c>
      <c r="T255" s="68">
        <v>26870.2</v>
      </c>
      <c r="U255" s="68">
        <v>405956.21866666671</v>
      </c>
    </row>
    <row r="256" spans="1:21" ht="90.75" x14ac:dyDescent="0.25">
      <c r="A256" s="61" t="s">
        <v>938</v>
      </c>
      <c r="B256" s="61" t="s">
        <v>929</v>
      </c>
      <c r="C256" s="62">
        <v>113</v>
      </c>
      <c r="D256" s="62">
        <v>15</v>
      </c>
      <c r="E256" s="63">
        <v>57</v>
      </c>
      <c r="F256" s="64">
        <v>1162033.1399999999</v>
      </c>
      <c r="G256" s="64">
        <v>13944397.680000002</v>
      </c>
      <c r="H256" s="65">
        <v>812504.16000000015</v>
      </c>
      <c r="I256" s="65">
        <v>193672.19000000021</v>
      </c>
      <c r="J256" s="65">
        <v>1936721.8999999983</v>
      </c>
      <c r="K256" s="66">
        <v>1603605.7332000006</v>
      </c>
      <c r="L256" s="65">
        <v>418331.93039999978</v>
      </c>
      <c r="M256" s="65">
        <v>278887.95359999972</v>
      </c>
      <c r="N256" s="65">
        <v>836663.86079999956</v>
      </c>
      <c r="O256" s="65">
        <v>906385.84920000075</v>
      </c>
      <c r="P256" s="67">
        <v>20931171.257200006</v>
      </c>
      <c r="Q256" s="65">
        <v>0</v>
      </c>
      <c r="R256" s="65">
        <v>581016.56999999995</v>
      </c>
      <c r="S256" s="65">
        <v>834480</v>
      </c>
      <c r="T256" s="68">
        <v>1415496.5699999996</v>
      </c>
      <c r="U256" s="68">
        <v>22346667.827199999</v>
      </c>
    </row>
    <row r="257" spans="1:21" ht="90.75" x14ac:dyDescent="0.25">
      <c r="A257" s="61" t="s">
        <v>871</v>
      </c>
      <c r="B257" s="61" t="s">
        <v>929</v>
      </c>
      <c r="C257" s="62">
        <v>113</v>
      </c>
      <c r="D257" s="62">
        <v>15</v>
      </c>
      <c r="E257" s="63">
        <v>2</v>
      </c>
      <c r="F257" s="64">
        <v>33985.660000000003</v>
      </c>
      <c r="G257" s="64">
        <v>407827.92000000004</v>
      </c>
      <c r="H257" s="65">
        <v>8961.5999999999985</v>
      </c>
      <c r="I257" s="65">
        <v>5664.2766666666666</v>
      </c>
      <c r="J257" s="65">
        <v>56642.76666666667</v>
      </c>
      <c r="K257" s="66">
        <v>46900.210800000001</v>
      </c>
      <c r="L257" s="65">
        <v>12234.837599999999</v>
      </c>
      <c r="M257" s="65">
        <v>8156.5584000000008</v>
      </c>
      <c r="N257" s="65">
        <v>24469.675199999998</v>
      </c>
      <c r="O257" s="65">
        <v>26508.8148</v>
      </c>
      <c r="P257" s="67">
        <v>597366.66013333341</v>
      </c>
      <c r="Q257" s="65">
        <v>0</v>
      </c>
      <c r="R257" s="65">
        <v>16992.830000000002</v>
      </c>
      <c r="S257" s="65">
        <v>31080</v>
      </c>
      <c r="T257" s="68">
        <v>48072.83</v>
      </c>
      <c r="U257" s="68">
        <v>645439.49013333349</v>
      </c>
    </row>
    <row r="258" spans="1:21" ht="90.75" x14ac:dyDescent="0.25">
      <c r="A258" s="61" t="s">
        <v>939</v>
      </c>
      <c r="B258" s="61" t="s">
        <v>929</v>
      </c>
      <c r="C258" s="62">
        <v>113</v>
      </c>
      <c r="D258" s="62">
        <v>15</v>
      </c>
      <c r="E258" s="63">
        <v>1</v>
      </c>
      <c r="F258" s="64">
        <v>15869.53</v>
      </c>
      <c r="G258" s="64">
        <v>190434.36000000002</v>
      </c>
      <c r="H258" s="65">
        <v>0</v>
      </c>
      <c r="I258" s="65">
        <v>2644.9216666666666</v>
      </c>
      <c r="J258" s="65">
        <v>26449.216666666667</v>
      </c>
      <c r="K258" s="66">
        <v>21899.951400000002</v>
      </c>
      <c r="L258" s="65">
        <v>5713.0307999999995</v>
      </c>
      <c r="M258" s="65">
        <v>3808.6872000000003</v>
      </c>
      <c r="N258" s="65">
        <v>11426.061599999999</v>
      </c>
      <c r="O258" s="65">
        <v>12378.233400000001</v>
      </c>
      <c r="P258" s="67">
        <v>274754.46273333341</v>
      </c>
      <c r="Q258" s="65">
        <v>0</v>
      </c>
      <c r="R258" s="65">
        <v>7934.7650000000003</v>
      </c>
      <c r="S258" s="65">
        <v>14640</v>
      </c>
      <c r="T258" s="68">
        <v>22574.764999999999</v>
      </c>
      <c r="U258" s="68">
        <v>297329.22773333342</v>
      </c>
    </row>
    <row r="259" spans="1:21" ht="90.75" x14ac:dyDescent="0.25">
      <c r="A259" s="61" t="s">
        <v>940</v>
      </c>
      <c r="B259" s="61" t="s">
        <v>929</v>
      </c>
      <c r="C259" s="62">
        <v>113</v>
      </c>
      <c r="D259" s="62">
        <v>15</v>
      </c>
      <c r="E259" s="63">
        <v>3</v>
      </c>
      <c r="F259" s="64">
        <v>47073.81</v>
      </c>
      <c r="G259" s="64">
        <v>564885.72</v>
      </c>
      <c r="H259" s="65">
        <v>20910</v>
      </c>
      <c r="I259" s="65">
        <v>7845.6350000000002</v>
      </c>
      <c r="J259" s="65">
        <v>78456.349999999991</v>
      </c>
      <c r="K259" s="66">
        <v>64961.857800000013</v>
      </c>
      <c r="L259" s="65">
        <v>16946.571599999999</v>
      </c>
      <c r="M259" s="65">
        <v>11297.714400000001</v>
      </c>
      <c r="N259" s="65">
        <v>33893.143199999999</v>
      </c>
      <c r="O259" s="65">
        <v>36717.571800000005</v>
      </c>
      <c r="P259" s="67">
        <v>835914.5638</v>
      </c>
      <c r="Q259" s="65">
        <v>0</v>
      </c>
      <c r="R259" s="65">
        <v>23536.904999999999</v>
      </c>
      <c r="S259" s="65">
        <v>43920</v>
      </c>
      <c r="T259" s="68">
        <v>67456.904999999999</v>
      </c>
      <c r="U259" s="68">
        <v>903371.46880000003</v>
      </c>
    </row>
    <row r="260" spans="1:21" ht="90.75" x14ac:dyDescent="0.25">
      <c r="A260" s="61" t="s">
        <v>941</v>
      </c>
      <c r="B260" s="61" t="s">
        <v>929</v>
      </c>
      <c r="C260" s="62">
        <v>113</v>
      </c>
      <c r="D260" s="62">
        <v>15</v>
      </c>
      <c r="E260" s="63">
        <v>3</v>
      </c>
      <c r="F260" s="64">
        <v>51697.14</v>
      </c>
      <c r="G260" s="64">
        <v>620365.67999999993</v>
      </c>
      <c r="H260" s="65">
        <v>0</v>
      </c>
      <c r="I260" s="65">
        <v>8616.1899999999987</v>
      </c>
      <c r="J260" s="65">
        <v>86161.9</v>
      </c>
      <c r="K260" s="66">
        <v>71342.053200000009</v>
      </c>
      <c r="L260" s="65">
        <v>18610.970400000002</v>
      </c>
      <c r="M260" s="65">
        <v>12407.313600000001</v>
      </c>
      <c r="N260" s="65">
        <v>37221.940800000004</v>
      </c>
      <c r="O260" s="65">
        <v>40323.76920000001</v>
      </c>
      <c r="P260" s="67">
        <v>895049.81720000017</v>
      </c>
      <c r="Q260" s="65">
        <v>0</v>
      </c>
      <c r="R260" s="65">
        <v>25848.57</v>
      </c>
      <c r="S260" s="65">
        <v>49320</v>
      </c>
      <c r="T260" s="68">
        <v>75168.570000000007</v>
      </c>
      <c r="U260" s="68">
        <v>970218.38720000011</v>
      </c>
    </row>
    <row r="261" spans="1:21" ht="90.75" x14ac:dyDescent="0.25">
      <c r="A261" s="61" t="s">
        <v>942</v>
      </c>
      <c r="B261" s="61" t="s">
        <v>929</v>
      </c>
      <c r="C261" s="62">
        <v>113</v>
      </c>
      <c r="D261" s="62">
        <v>15</v>
      </c>
      <c r="E261" s="63">
        <v>20</v>
      </c>
      <c r="F261" s="64">
        <v>439686.40000000008</v>
      </c>
      <c r="G261" s="64">
        <v>5276236.799999998</v>
      </c>
      <c r="H261" s="65">
        <v>0</v>
      </c>
      <c r="I261" s="65">
        <v>73281.066666666622</v>
      </c>
      <c r="J261" s="65">
        <v>732810.66666666651</v>
      </c>
      <c r="K261" s="66">
        <v>606767.23200000008</v>
      </c>
      <c r="L261" s="65">
        <v>158287.10399999999</v>
      </c>
      <c r="M261" s="65">
        <v>105524.73599999999</v>
      </c>
      <c r="N261" s="65">
        <v>316574.20799999998</v>
      </c>
      <c r="O261" s="65">
        <v>342955.39199999999</v>
      </c>
      <c r="P261" s="67">
        <v>7612437.2053333353</v>
      </c>
      <c r="Q261" s="65">
        <v>0</v>
      </c>
      <c r="R261" s="65">
        <v>219843.20000000004</v>
      </c>
      <c r="S261" s="65">
        <v>301200</v>
      </c>
      <c r="T261" s="68">
        <v>521043.19999999978</v>
      </c>
      <c r="U261" s="68">
        <v>8133480.4053333355</v>
      </c>
    </row>
    <row r="262" spans="1:21" ht="23.25" x14ac:dyDescent="0.25">
      <c r="A262" s="61" t="s">
        <v>821</v>
      </c>
      <c r="B262" s="61" t="s">
        <v>943</v>
      </c>
      <c r="C262" s="62">
        <v>113</v>
      </c>
      <c r="D262" s="62">
        <v>15</v>
      </c>
      <c r="E262" s="63">
        <v>1</v>
      </c>
      <c r="F262" s="64">
        <v>20679.669999999998</v>
      </c>
      <c r="G262" s="64">
        <v>248156.03999999998</v>
      </c>
      <c r="H262" s="65">
        <v>0</v>
      </c>
      <c r="I262" s="65">
        <v>3446.6116666666667</v>
      </c>
      <c r="J262" s="65">
        <v>34466.116666666661</v>
      </c>
      <c r="K262" s="66">
        <v>28537.944599999999</v>
      </c>
      <c r="L262" s="65">
        <v>7444.6811999999991</v>
      </c>
      <c r="M262" s="65">
        <v>4963.1207999999997</v>
      </c>
      <c r="N262" s="65">
        <v>14889.362399999998</v>
      </c>
      <c r="O262" s="65">
        <v>16130.142599999999</v>
      </c>
      <c r="P262" s="67">
        <v>358034.01993333327</v>
      </c>
      <c r="Q262" s="65">
        <v>0</v>
      </c>
      <c r="R262" s="65">
        <v>10339.834999999999</v>
      </c>
      <c r="S262" s="65">
        <v>14640</v>
      </c>
      <c r="T262" s="68">
        <v>24979.834999999999</v>
      </c>
      <c r="U262" s="68">
        <v>383013.85493333329</v>
      </c>
    </row>
    <row r="263" spans="1:21" ht="23.25" x14ac:dyDescent="0.25">
      <c r="A263" s="61" t="s">
        <v>826</v>
      </c>
      <c r="B263" s="61" t="s">
        <v>943</v>
      </c>
      <c r="C263" s="62">
        <v>113</v>
      </c>
      <c r="D263" s="62">
        <v>15</v>
      </c>
      <c r="E263" s="63">
        <v>2</v>
      </c>
      <c r="F263" s="64">
        <v>113917.6</v>
      </c>
      <c r="G263" s="64">
        <v>1367011.2000000002</v>
      </c>
      <c r="H263" s="65">
        <v>0</v>
      </c>
      <c r="I263" s="65">
        <v>18986.26666666667</v>
      </c>
      <c r="J263" s="65">
        <v>189862.66666666669</v>
      </c>
      <c r="K263" s="66">
        <v>157206.288</v>
      </c>
      <c r="L263" s="65">
        <v>41010.336000000003</v>
      </c>
      <c r="M263" s="65">
        <v>27340.224000000002</v>
      </c>
      <c r="N263" s="65">
        <v>82020.672000000006</v>
      </c>
      <c r="O263" s="65">
        <v>88855.728000000003</v>
      </c>
      <c r="P263" s="67">
        <v>1972293.3813333334</v>
      </c>
      <c r="Q263" s="65">
        <v>0</v>
      </c>
      <c r="R263" s="65">
        <v>0</v>
      </c>
      <c r="S263" s="65">
        <v>0</v>
      </c>
      <c r="T263" s="68">
        <v>0</v>
      </c>
      <c r="U263" s="68">
        <v>1972293.3813333334</v>
      </c>
    </row>
    <row r="264" spans="1:21" ht="23.25" x14ac:dyDescent="0.25">
      <c r="A264" s="61" t="s">
        <v>793</v>
      </c>
      <c r="B264" s="61" t="s">
        <v>943</v>
      </c>
      <c r="C264" s="62">
        <v>113</v>
      </c>
      <c r="D264" s="62">
        <v>15</v>
      </c>
      <c r="E264" s="63">
        <v>1</v>
      </c>
      <c r="F264" s="64">
        <v>56958.8</v>
      </c>
      <c r="G264" s="64">
        <v>683505.60000000009</v>
      </c>
      <c r="H264" s="65">
        <v>0</v>
      </c>
      <c r="I264" s="65">
        <v>9493.133333333335</v>
      </c>
      <c r="J264" s="65">
        <v>94931.333333333343</v>
      </c>
      <c r="K264" s="66">
        <v>78603.144</v>
      </c>
      <c r="L264" s="65">
        <v>20505.168000000001</v>
      </c>
      <c r="M264" s="65">
        <v>13670.112000000001</v>
      </c>
      <c r="N264" s="65">
        <v>41010.336000000003</v>
      </c>
      <c r="O264" s="65">
        <v>44427.864000000001</v>
      </c>
      <c r="P264" s="67">
        <v>986146.69066666672</v>
      </c>
      <c r="Q264" s="65">
        <v>0</v>
      </c>
      <c r="R264" s="65">
        <v>0</v>
      </c>
      <c r="S264" s="65">
        <v>0</v>
      </c>
      <c r="T264" s="68">
        <v>0</v>
      </c>
      <c r="U264" s="68">
        <v>986146.69066666672</v>
      </c>
    </row>
    <row r="265" spans="1:21" ht="23.25" x14ac:dyDescent="0.25">
      <c r="A265" s="61" t="s">
        <v>830</v>
      </c>
      <c r="B265" s="61" t="s">
        <v>943</v>
      </c>
      <c r="C265" s="62">
        <v>113</v>
      </c>
      <c r="D265" s="62">
        <v>15</v>
      </c>
      <c r="E265" s="63">
        <v>2</v>
      </c>
      <c r="F265" s="64">
        <v>83148.36</v>
      </c>
      <c r="G265" s="64">
        <v>997780.32000000007</v>
      </c>
      <c r="H265" s="65">
        <v>0</v>
      </c>
      <c r="I265" s="65">
        <v>13858.060000000001</v>
      </c>
      <c r="J265" s="65">
        <v>138580.6</v>
      </c>
      <c r="K265" s="66">
        <v>114744.73680000001</v>
      </c>
      <c r="L265" s="65">
        <v>29933.409599999999</v>
      </c>
      <c r="M265" s="65">
        <v>19955.606400000001</v>
      </c>
      <c r="N265" s="65">
        <v>59866.819199999998</v>
      </c>
      <c r="O265" s="65">
        <v>64855.720799999996</v>
      </c>
      <c r="P265" s="67">
        <v>1439575.2728000002</v>
      </c>
      <c r="Q265" s="65">
        <v>0</v>
      </c>
      <c r="R265" s="65">
        <v>0</v>
      </c>
      <c r="S265" s="65">
        <v>0</v>
      </c>
      <c r="T265" s="68">
        <v>0</v>
      </c>
      <c r="U265" s="68">
        <v>1439575.2728000002</v>
      </c>
    </row>
    <row r="266" spans="1:21" ht="23.25" x14ac:dyDescent="0.25">
      <c r="A266" s="61" t="s">
        <v>831</v>
      </c>
      <c r="B266" s="61" t="s">
        <v>943</v>
      </c>
      <c r="C266" s="62">
        <v>113</v>
      </c>
      <c r="D266" s="62">
        <v>15</v>
      </c>
      <c r="E266" s="63">
        <v>1</v>
      </c>
      <c r="F266" s="64">
        <v>29920.36</v>
      </c>
      <c r="G266" s="64">
        <v>359044.32</v>
      </c>
      <c r="H266" s="65">
        <v>0</v>
      </c>
      <c r="I266" s="65">
        <v>4986.7266666666665</v>
      </c>
      <c r="J266" s="65">
        <v>49867.266666666663</v>
      </c>
      <c r="K266" s="66">
        <v>41290.096799999999</v>
      </c>
      <c r="L266" s="65">
        <v>10771.329600000001</v>
      </c>
      <c r="M266" s="65">
        <v>7180.8863999999994</v>
      </c>
      <c r="N266" s="65">
        <v>21542.659200000002</v>
      </c>
      <c r="O266" s="65">
        <v>23337.880799999999</v>
      </c>
      <c r="P266" s="67">
        <v>518021.16613333335</v>
      </c>
      <c r="Q266" s="65">
        <v>0</v>
      </c>
      <c r="R266" s="65">
        <v>0</v>
      </c>
      <c r="S266" s="65">
        <v>0</v>
      </c>
      <c r="T266" s="68">
        <v>0</v>
      </c>
      <c r="U266" s="68">
        <v>518021.16613333335</v>
      </c>
    </row>
    <row r="267" spans="1:21" ht="57" x14ac:dyDescent="0.25">
      <c r="A267" s="61" t="s">
        <v>793</v>
      </c>
      <c r="B267" s="61" t="s">
        <v>944</v>
      </c>
      <c r="C267" s="62">
        <v>113</v>
      </c>
      <c r="D267" s="62">
        <v>15</v>
      </c>
      <c r="E267" s="63">
        <v>1</v>
      </c>
      <c r="F267" s="64">
        <v>56958.8</v>
      </c>
      <c r="G267" s="64">
        <v>683505.60000000009</v>
      </c>
      <c r="H267" s="65">
        <v>0</v>
      </c>
      <c r="I267" s="65">
        <v>9493.133333333335</v>
      </c>
      <c r="J267" s="65">
        <v>94931.333333333343</v>
      </c>
      <c r="K267" s="66">
        <v>78603.144</v>
      </c>
      <c r="L267" s="65">
        <v>20505.168000000001</v>
      </c>
      <c r="M267" s="65">
        <v>13670.112000000001</v>
      </c>
      <c r="N267" s="65">
        <v>41010.336000000003</v>
      </c>
      <c r="O267" s="65">
        <v>44427.864000000001</v>
      </c>
      <c r="P267" s="67">
        <v>986146.69066666672</v>
      </c>
      <c r="Q267" s="65">
        <v>0</v>
      </c>
      <c r="R267" s="65">
        <v>0</v>
      </c>
      <c r="S267" s="65">
        <v>0</v>
      </c>
      <c r="T267" s="68">
        <v>0</v>
      </c>
      <c r="U267" s="68">
        <v>986146.69066666672</v>
      </c>
    </row>
    <row r="268" spans="1:21" ht="57" x14ac:dyDescent="0.25">
      <c r="A268" s="61" t="s">
        <v>826</v>
      </c>
      <c r="B268" s="61" t="s">
        <v>945</v>
      </c>
      <c r="C268" s="62">
        <v>113</v>
      </c>
      <c r="D268" s="62">
        <v>15</v>
      </c>
      <c r="E268" s="63">
        <v>1</v>
      </c>
      <c r="F268" s="64">
        <v>56958.8</v>
      </c>
      <c r="G268" s="64">
        <v>683505.60000000009</v>
      </c>
      <c r="H268" s="65">
        <v>0</v>
      </c>
      <c r="I268" s="65">
        <v>9493.133333333335</v>
      </c>
      <c r="J268" s="65">
        <v>94931.333333333343</v>
      </c>
      <c r="K268" s="66">
        <v>78603.144</v>
      </c>
      <c r="L268" s="65">
        <v>20505.168000000001</v>
      </c>
      <c r="M268" s="65">
        <v>13670.112000000001</v>
      </c>
      <c r="N268" s="65">
        <v>41010.336000000003</v>
      </c>
      <c r="O268" s="65">
        <v>44427.864000000001</v>
      </c>
      <c r="P268" s="67">
        <v>986146.69066666672</v>
      </c>
      <c r="Q268" s="65">
        <v>0</v>
      </c>
      <c r="R268" s="65">
        <v>0</v>
      </c>
      <c r="S268" s="65">
        <v>0</v>
      </c>
      <c r="T268" s="68">
        <v>0</v>
      </c>
      <c r="U268" s="68">
        <v>986146.69066666672</v>
      </c>
    </row>
    <row r="269" spans="1:21" ht="57" x14ac:dyDescent="0.25">
      <c r="A269" s="61" t="s">
        <v>831</v>
      </c>
      <c r="B269" s="61" t="s">
        <v>945</v>
      </c>
      <c r="C269" s="62">
        <v>113</v>
      </c>
      <c r="D269" s="62">
        <v>15</v>
      </c>
      <c r="E269" s="63">
        <v>2</v>
      </c>
      <c r="F269" s="64">
        <v>59840.72</v>
      </c>
      <c r="G269" s="64">
        <v>718088.64</v>
      </c>
      <c r="H269" s="65">
        <v>0</v>
      </c>
      <c r="I269" s="65">
        <v>9973.4533333333329</v>
      </c>
      <c r="J269" s="65">
        <v>99734.533333333326</v>
      </c>
      <c r="K269" s="66">
        <v>82580.193599999999</v>
      </c>
      <c r="L269" s="65">
        <v>21542.659200000002</v>
      </c>
      <c r="M269" s="65">
        <v>14361.772799999999</v>
      </c>
      <c r="N269" s="65">
        <v>43085.318400000004</v>
      </c>
      <c r="O269" s="65">
        <v>46675.761599999998</v>
      </c>
      <c r="P269" s="67">
        <v>1036042.3322666667</v>
      </c>
      <c r="Q269" s="65">
        <v>0</v>
      </c>
      <c r="R269" s="65">
        <v>0</v>
      </c>
      <c r="S269" s="65">
        <v>0</v>
      </c>
      <c r="T269" s="68">
        <v>0</v>
      </c>
      <c r="U269" s="68">
        <v>1036042.3322666667</v>
      </c>
    </row>
    <row r="270" spans="1:21" ht="57" x14ac:dyDescent="0.25">
      <c r="A270" s="61" t="s">
        <v>884</v>
      </c>
      <c r="B270" s="61" t="s">
        <v>945</v>
      </c>
      <c r="C270" s="62">
        <v>113</v>
      </c>
      <c r="D270" s="62">
        <v>15</v>
      </c>
      <c r="E270" s="63">
        <v>4</v>
      </c>
      <c r="F270" s="64">
        <v>67220.320000000007</v>
      </c>
      <c r="G270" s="64">
        <v>806643.84000000008</v>
      </c>
      <c r="H270" s="65">
        <v>56755.92</v>
      </c>
      <c r="I270" s="65">
        <v>11203.386666666667</v>
      </c>
      <c r="J270" s="65">
        <v>112033.86666666668</v>
      </c>
      <c r="K270" s="66">
        <v>92764.041600000011</v>
      </c>
      <c r="L270" s="65">
        <v>24199.315200000005</v>
      </c>
      <c r="M270" s="65">
        <v>16132.876800000002</v>
      </c>
      <c r="N270" s="65">
        <v>48398.630400000009</v>
      </c>
      <c r="O270" s="65">
        <v>52431.849600000001</v>
      </c>
      <c r="P270" s="67">
        <v>1220563.7269333336</v>
      </c>
      <c r="Q270" s="65">
        <v>0</v>
      </c>
      <c r="R270" s="65">
        <v>33610.160000000003</v>
      </c>
      <c r="S270" s="65">
        <v>63600</v>
      </c>
      <c r="T270" s="68">
        <v>97210.16</v>
      </c>
      <c r="U270" s="68">
        <v>1317773.8869333337</v>
      </c>
    </row>
    <row r="271" spans="1:21" ht="34.5" x14ac:dyDescent="0.25">
      <c r="A271" s="61" t="s">
        <v>946</v>
      </c>
      <c r="B271" s="61" t="s">
        <v>947</v>
      </c>
      <c r="C271" s="62">
        <v>113</v>
      </c>
      <c r="D271" s="62">
        <v>15</v>
      </c>
      <c r="E271" s="63">
        <v>1</v>
      </c>
      <c r="F271" s="64">
        <v>10241.91</v>
      </c>
      <c r="G271" s="64">
        <v>122902.92</v>
      </c>
      <c r="H271" s="65">
        <v>0</v>
      </c>
      <c r="I271" s="65">
        <v>1706.9849999999999</v>
      </c>
      <c r="J271" s="65">
        <v>17069.849999999999</v>
      </c>
      <c r="K271" s="66">
        <v>14133.835800000001</v>
      </c>
      <c r="L271" s="65">
        <v>3687.0875999999998</v>
      </c>
      <c r="M271" s="65">
        <v>2458.0583999999999</v>
      </c>
      <c r="N271" s="65">
        <v>7374.1751999999997</v>
      </c>
      <c r="O271" s="65">
        <v>7988.6898000000001</v>
      </c>
      <c r="P271" s="67">
        <v>177321.6018</v>
      </c>
      <c r="Q271" s="65">
        <v>0</v>
      </c>
      <c r="R271" s="65">
        <v>5120.9549999999999</v>
      </c>
      <c r="S271" s="65">
        <v>14640</v>
      </c>
      <c r="T271" s="68">
        <v>19760.955000000002</v>
      </c>
      <c r="U271" s="68">
        <v>197082.55680000002</v>
      </c>
    </row>
    <row r="272" spans="1:21" ht="34.5" x14ac:dyDescent="0.25">
      <c r="A272" s="61" t="s">
        <v>948</v>
      </c>
      <c r="B272" s="61" t="s">
        <v>947</v>
      </c>
      <c r="C272" s="62">
        <v>113</v>
      </c>
      <c r="D272" s="62">
        <v>15</v>
      </c>
      <c r="E272" s="63">
        <v>1</v>
      </c>
      <c r="F272" s="64">
        <v>0</v>
      </c>
      <c r="G272" s="64">
        <v>0</v>
      </c>
      <c r="H272" s="65">
        <v>0</v>
      </c>
      <c r="I272" s="65">
        <v>0</v>
      </c>
      <c r="J272" s="65">
        <v>0</v>
      </c>
      <c r="K272" s="66">
        <v>0</v>
      </c>
      <c r="L272" s="65">
        <v>0</v>
      </c>
      <c r="M272" s="65">
        <v>0</v>
      </c>
      <c r="N272" s="65">
        <v>0</v>
      </c>
      <c r="O272" s="65">
        <v>0</v>
      </c>
      <c r="P272" s="67">
        <v>0</v>
      </c>
      <c r="Q272" s="65">
        <v>0</v>
      </c>
      <c r="R272" s="65">
        <v>0</v>
      </c>
      <c r="S272" s="65">
        <v>14640</v>
      </c>
      <c r="T272" s="68">
        <v>14640</v>
      </c>
      <c r="U272" s="68">
        <v>14640</v>
      </c>
    </row>
    <row r="273" spans="1:21" ht="34.5" x14ac:dyDescent="0.25">
      <c r="A273" s="61" t="s">
        <v>949</v>
      </c>
      <c r="B273" s="61" t="s">
        <v>947</v>
      </c>
      <c r="C273" s="62">
        <v>113</v>
      </c>
      <c r="D273" s="62">
        <v>15</v>
      </c>
      <c r="E273" s="63">
        <v>2</v>
      </c>
      <c r="F273" s="64">
        <v>50238.26</v>
      </c>
      <c r="G273" s="64">
        <v>602859.12</v>
      </c>
      <c r="H273" s="65">
        <v>14935.68</v>
      </c>
      <c r="I273" s="65">
        <v>8373.0433333333331</v>
      </c>
      <c r="J273" s="65">
        <v>83730.433333333334</v>
      </c>
      <c r="K273" s="66">
        <v>69328.798800000004</v>
      </c>
      <c r="L273" s="65">
        <v>18085.7736</v>
      </c>
      <c r="M273" s="65">
        <v>12057.182400000002</v>
      </c>
      <c r="N273" s="65">
        <v>36171.547200000001</v>
      </c>
      <c r="O273" s="65">
        <v>39185.842800000006</v>
      </c>
      <c r="P273" s="67">
        <v>884727.42146666674</v>
      </c>
      <c r="Q273" s="65">
        <v>0</v>
      </c>
      <c r="R273" s="65">
        <v>25119.13</v>
      </c>
      <c r="S273" s="65">
        <v>29280</v>
      </c>
      <c r="T273" s="68">
        <v>54399.130000000005</v>
      </c>
      <c r="U273" s="68">
        <v>939126.55146666663</v>
      </c>
    </row>
    <row r="274" spans="1:21" ht="34.5" x14ac:dyDescent="0.25">
      <c r="A274" s="61" t="s">
        <v>842</v>
      </c>
      <c r="B274" s="61" t="s">
        <v>947</v>
      </c>
      <c r="C274" s="62">
        <v>113</v>
      </c>
      <c r="D274" s="62">
        <v>15</v>
      </c>
      <c r="E274" s="63">
        <v>3</v>
      </c>
      <c r="F274" s="64">
        <v>61168.539999999994</v>
      </c>
      <c r="G274" s="64">
        <v>734022.48</v>
      </c>
      <c r="H274" s="65">
        <v>50781.599999999999</v>
      </c>
      <c r="I274" s="65">
        <v>10194.756666666666</v>
      </c>
      <c r="J274" s="65">
        <v>101947.56666666667</v>
      </c>
      <c r="K274" s="66">
        <v>84412.585200000001</v>
      </c>
      <c r="L274" s="65">
        <v>22020.674399999996</v>
      </c>
      <c r="M274" s="65">
        <v>14680.4496</v>
      </c>
      <c r="N274" s="65">
        <v>44041.348799999992</v>
      </c>
      <c r="O274" s="65">
        <v>47711.461200000005</v>
      </c>
      <c r="P274" s="67">
        <v>1109812.9225333333</v>
      </c>
      <c r="Q274" s="65">
        <v>0</v>
      </c>
      <c r="R274" s="65">
        <v>30584.269999999997</v>
      </c>
      <c r="S274" s="65">
        <v>49320</v>
      </c>
      <c r="T274" s="68">
        <v>79904.26999999999</v>
      </c>
      <c r="U274" s="68">
        <v>1189717.1925333333</v>
      </c>
    </row>
    <row r="275" spans="1:21" ht="34.5" x14ac:dyDescent="0.25">
      <c r="A275" s="61" t="s">
        <v>838</v>
      </c>
      <c r="B275" s="61" t="s">
        <v>947</v>
      </c>
      <c r="C275" s="62">
        <v>113</v>
      </c>
      <c r="D275" s="62">
        <v>15</v>
      </c>
      <c r="E275" s="63">
        <v>8</v>
      </c>
      <c r="F275" s="64">
        <v>172207.8</v>
      </c>
      <c r="G275" s="64">
        <v>2066493.6</v>
      </c>
      <c r="H275" s="65">
        <v>134421.83999999997</v>
      </c>
      <c r="I275" s="65">
        <v>28701.300000000003</v>
      </c>
      <c r="J275" s="65">
        <v>287013</v>
      </c>
      <c r="K275" s="66">
        <v>237646.764</v>
      </c>
      <c r="L275" s="65">
        <v>61994.807999999997</v>
      </c>
      <c r="M275" s="65">
        <v>41329.872000000003</v>
      </c>
      <c r="N275" s="65">
        <v>123989.61599999999</v>
      </c>
      <c r="O275" s="65">
        <v>134322.084</v>
      </c>
      <c r="P275" s="67">
        <v>3115912.8840000005</v>
      </c>
      <c r="Q275" s="65">
        <v>0</v>
      </c>
      <c r="R275" s="65">
        <v>86103.9</v>
      </c>
      <c r="S275" s="65">
        <v>130140</v>
      </c>
      <c r="T275" s="68">
        <v>216243.9</v>
      </c>
      <c r="U275" s="68">
        <v>3332156.7840000005</v>
      </c>
    </row>
    <row r="276" spans="1:21" ht="34.5" x14ac:dyDescent="0.25">
      <c r="A276" s="61" t="s">
        <v>850</v>
      </c>
      <c r="B276" s="61" t="s">
        <v>947</v>
      </c>
      <c r="C276" s="62">
        <v>113</v>
      </c>
      <c r="D276" s="62">
        <v>15</v>
      </c>
      <c r="E276" s="63">
        <v>2</v>
      </c>
      <c r="F276" s="64">
        <v>40773.339999999997</v>
      </c>
      <c r="G276" s="64">
        <v>489280.07999999996</v>
      </c>
      <c r="H276" s="65">
        <v>41820</v>
      </c>
      <c r="I276" s="65">
        <v>6795.5566666666664</v>
      </c>
      <c r="J276" s="65">
        <v>67955.566666666666</v>
      </c>
      <c r="K276" s="66">
        <v>56267.209199999998</v>
      </c>
      <c r="L276" s="65">
        <v>14678.402399999999</v>
      </c>
      <c r="M276" s="65">
        <v>9785.6016</v>
      </c>
      <c r="N276" s="65">
        <v>29356.804799999998</v>
      </c>
      <c r="O276" s="65">
        <v>31803.2052</v>
      </c>
      <c r="P276" s="67">
        <v>747742.42653333326</v>
      </c>
      <c r="Q276" s="65">
        <v>0</v>
      </c>
      <c r="R276" s="65">
        <v>20386.669999999998</v>
      </c>
      <c r="S276" s="65">
        <v>32880</v>
      </c>
      <c r="T276" s="68">
        <v>53266.67</v>
      </c>
      <c r="U276" s="68">
        <v>801009.09653333342</v>
      </c>
    </row>
    <row r="277" spans="1:21" ht="34.5" x14ac:dyDescent="0.25">
      <c r="A277" s="61" t="s">
        <v>876</v>
      </c>
      <c r="B277" s="61" t="s">
        <v>947</v>
      </c>
      <c r="C277" s="62">
        <v>113</v>
      </c>
      <c r="D277" s="62">
        <v>15</v>
      </c>
      <c r="E277" s="63">
        <v>1</v>
      </c>
      <c r="F277" s="64">
        <v>21194.49</v>
      </c>
      <c r="G277" s="64">
        <v>254333.88</v>
      </c>
      <c r="H277" s="65">
        <v>0</v>
      </c>
      <c r="I277" s="65">
        <v>3532.4150000000004</v>
      </c>
      <c r="J277" s="65">
        <v>35324.15</v>
      </c>
      <c r="K277" s="66">
        <v>29248.396200000003</v>
      </c>
      <c r="L277" s="65">
        <v>7630.0164000000004</v>
      </c>
      <c r="M277" s="65">
        <v>5086.6776000000009</v>
      </c>
      <c r="N277" s="65">
        <v>15260.032800000001</v>
      </c>
      <c r="O277" s="65">
        <v>16531.702200000003</v>
      </c>
      <c r="P277" s="67">
        <v>366947.27020000003</v>
      </c>
      <c r="Q277" s="65">
        <v>0</v>
      </c>
      <c r="R277" s="65">
        <v>10597.245000000001</v>
      </c>
      <c r="S277" s="65">
        <v>14640</v>
      </c>
      <c r="T277" s="68">
        <v>25237.245000000003</v>
      </c>
      <c r="U277" s="68">
        <v>392184.51520000002</v>
      </c>
    </row>
    <row r="278" spans="1:21" ht="34.5" x14ac:dyDescent="0.25">
      <c r="A278" s="61" t="s">
        <v>821</v>
      </c>
      <c r="B278" s="61" t="s">
        <v>947</v>
      </c>
      <c r="C278" s="62">
        <v>113</v>
      </c>
      <c r="D278" s="62">
        <v>15</v>
      </c>
      <c r="E278" s="63">
        <v>2</v>
      </c>
      <c r="F278" s="64">
        <v>39448.839999999997</v>
      </c>
      <c r="G278" s="64">
        <v>473386.07999999996</v>
      </c>
      <c r="H278" s="65">
        <v>29871.599999999999</v>
      </c>
      <c r="I278" s="65">
        <v>6574.8066666666655</v>
      </c>
      <c r="J278" s="65">
        <v>65748.066666666666</v>
      </c>
      <c r="K278" s="66">
        <v>54439.399199999993</v>
      </c>
      <c r="L278" s="65">
        <v>14201.582399999999</v>
      </c>
      <c r="M278" s="65">
        <v>9467.7215999999989</v>
      </c>
      <c r="N278" s="65">
        <v>28403.164799999999</v>
      </c>
      <c r="O278" s="65">
        <v>30770.095199999996</v>
      </c>
      <c r="P278" s="67">
        <v>712862.51653333334</v>
      </c>
      <c r="Q278" s="65">
        <v>0</v>
      </c>
      <c r="R278" s="65">
        <v>19724.419999999998</v>
      </c>
      <c r="S278" s="65">
        <v>34320</v>
      </c>
      <c r="T278" s="68">
        <v>54044.42</v>
      </c>
      <c r="U278" s="68">
        <v>766906.93653333327</v>
      </c>
    </row>
    <row r="279" spans="1:21" ht="34.5" x14ac:dyDescent="0.25">
      <c r="A279" s="61" t="s">
        <v>950</v>
      </c>
      <c r="B279" s="61" t="s">
        <v>947</v>
      </c>
      <c r="C279" s="62">
        <v>113</v>
      </c>
      <c r="D279" s="62">
        <v>15</v>
      </c>
      <c r="E279" s="63">
        <v>11</v>
      </c>
      <c r="F279" s="64">
        <v>200027</v>
      </c>
      <c r="G279" s="64">
        <v>2400324</v>
      </c>
      <c r="H279" s="65">
        <v>80653.200000000012</v>
      </c>
      <c r="I279" s="65">
        <v>33337.833333333328</v>
      </c>
      <c r="J279" s="65">
        <v>333378.33333333337</v>
      </c>
      <c r="K279" s="66">
        <v>276037.26</v>
      </c>
      <c r="L279" s="65">
        <v>72009.72</v>
      </c>
      <c r="M279" s="65">
        <v>48006.479999999989</v>
      </c>
      <c r="N279" s="65">
        <v>144019.44</v>
      </c>
      <c r="O279" s="65">
        <v>156021.06</v>
      </c>
      <c r="P279" s="67">
        <v>3543787.3266666671</v>
      </c>
      <c r="Q279" s="65">
        <v>0</v>
      </c>
      <c r="R279" s="65">
        <v>100013.5</v>
      </c>
      <c r="S279" s="65">
        <v>190920</v>
      </c>
      <c r="T279" s="68">
        <v>290933.5</v>
      </c>
      <c r="U279" s="68">
        <v>3834720.8266666671</v>
      </c>
    </row>
    <row r="280" spans="1:21" ht="34.5" x14ac:dyDescent="0.25">
      <c r="A280" s="61" t="s">
        <v>844</v>
      </c>
      <c r="B280" s="61" t="s">
        <v>947</v>
      </c>
      <c r="C280" s="62">
        <v>113</v>
      </c>
      <c r="D280" s="62">
        <v>15</v>
      </c>
      <c r="E280" s="63">
        <v>6</v>
      </c>
      <c r="F280" s="64">
        <v>103390.18</v>
      </c>
      <c r="G280" s="64">
        <v>1240682.1599999999</v>
      </c>
      <c r="H280" s="65">
        <v>68704.56</v>
      </c>
      <c r="I280" s="65">
        <v>17231.696666666663</v>
      </c>
      <c r="J280" s="65">
        <v>172316.96666666665</v>
      </c>
      <c r="K280" s="66">
        <v>142678.44839999999</v>
      </c>
      <c r="L280" s="65">
        <v>37220.464800000002</v>
      </c>
      <c r="M280" s="65">
        <v>24813.643199999999</v>
      </c>
      <c r="N280" s="65">
        <v>74440.929600000003</v>
      </c>
      <c r="O280" s="65">
        <v>80644.340400000001</v>
      </c>
      <c r="P280" s="67">
        <v>1858733.2097333334</v>
      </c>
      <c r="Q280" s="65">
        <v>0</v>
      </c>
      <c r="R280" s="65">
        <v>51695.09</v>
      </c>
      <c r="S280" s="65">
        <v>108720</v>
      </c>
      <c r="T280" s="68">
        <v>160415.09000000003</v>
      </c>
      <c r="U280" s="68">
        <v>2019148.2997333333</v>
      </c>
    </row>
    <row r="281" spans="1:21" ht="34.5" x14ac:dyDescent="0.25">
      <c r="A281" s="61" t="s">
        <v>851</v>
      </c>
      <c r="B281" s="61" t="s">
        <v>947</v>
      </c>
      <c r="C281" s="62">
        <v>113</v>
      </c>
      <c r="D281" s="62">
        <v>15</v>
      </c>
      <c r="E281" s="63">
        <v>1</v>
      </c>
      <c r="F281" s="64">
        <v>16377.4</v>
      </c>
      <c r="G281" s="64">
        <v>196528.8</v>
      </c>
      <c r="H281" s="65">
        <v>0</v>
      </c>
      <c r="I281" s="65">
        <v>2729.5666666666666</v>
      </c>
      <c r="J281" s="65">
        <v>27295.666666666664</v>
      </c>
      <c r="K281" s="66">
        <v>22600.812000000002</v>
      </c>
      <c r="L281" s="65">
        <v>5895.8639999999996</v>
      </c>
      <c r="M281" s="65">
        <v>3930.576</v>
      </c>
      <c r="N281" s="65">
        <v>11791.727999999999</v>
      </c>
      <c r="O281" s="65">
        <v>12774.371999999999</v>
      </c>
      <c r="P281" s="67">
        <v>283547.38533333328</v>
      </c>
      <c r="Q281" s="65">
        <v>0</v>
      </c>
      <c r="R281" s="65">
        <v>8188.7</v>
      </c>
      <c r="S281" s="65">
        <v>16440</v>
      </c>
      <c r="T281" s="68">
        <v>24628.7</v>
      </c>
      <c r="U281" s="68">
        <v>308176.08533333329</v>
      </c>
    </row>
    <row r="282" spans="1:21" ht="34.5" x14ac:dyDescent="0.25">
      <c r="A282" s="61" t="s">
        <v>788</v>
      </c>
      <c r="B282" s="61" t="s">
        <v>947</v>
      </c>
      <c r="C282" s="62">
        <v>113</v>
      </c>
      <c r="D282" s="62">
        <v>15</v>
      </c>
      <c r="E282" s="63">
        <v>5</v>
      </c>
      <c r="F282" s="64">
        <v>85051.8</v>
      </c>
      <c r="G282" s="64">
        <v>1020621.6000000001</v>
      </c>
      <c r="H282" s="65">
        <v>41820</v>
      </c>
      <c r="I282" s="65">
        <v>14175.3</v>
      </c>
      <c r="J282" s="65">
        <v>141753</v>
      </c>
      <c r="K282" s="66">
        <v>117371.48399999998</v>
      </c>
      <c r="L282" s="65">
        <v>30618.648000000001</v>
      </c>
      <c r="M282" s="65">
        <v>20412.432000000001</v>
      </c>
      <c r="N282" s="65">
        <v>61237.296000000002</v>
      </c>
      <c r="O282" s="65">
        <v>66340.40400000001</v>
      </c>
      <c r="P282" s="67">
        <v>1514350.1639999999</v>
      </c>
      <c r="Q282" s="65">
        <v>0</v>
      </c>
      <c r="R282" s="65">
        <v>42525.9</v>
      </c>
      <c r="S282" s="65">
        <v>84420</v>
      </c>
      <c r="T282" s="68">
        <v>126945.90000000001</v>
      </c>
      <c r="U282" s="68">
        <v>1641296.064</v>
      </c>
    </row>
    <row r="283" spans="1:21" ht="34.5" x14ac:dyDescent="0.25">
      <c r="A283" s="61" t="s">
        <v>951</v>
      </c>
      <c r="B283" s="61" t="s">
        <v>947</v>
      </c>
      <c r="C283" s="62">
        <v>113</v>
      </c>
      <c r="D283" s="62">
        <v>15</v>
      </c>
      <c r="E283" s="63">
        <v>2</v>
      </c>
      <c r="F283" s="64">
        <v>31839.8</v>
      </c>
      <c r="G283" s="64">
        <v>382077.6</v>
      </c>
      <c r="H283" s="65">
        <v>14935.68</v>
      </c>
      <c r="I283" s="65">
        <v>5306.6333333333332</v>
      </c>
      <c r="J283" s="65">
        <v>53066.333333333328</v>
      </c>
      <c r="K283" s="66">
        <v>43938.923999999999</v>
      </c>
      <c r="L283" s="65">
        <v>11462.328</v>
      </c>
      <c r="M283" s="65">
        <v>7641.5520000000006</v>
      </c>
      <c r="N283" s="65">
        <v>22924.655999999999</v>
      </c>
      <c r="O283" s="65">
        <v>24835.044000000002</v>
      </c>
      <c r="P283" s="67">
        <v>566188.75066666654</v>
      </c>
      <c r="Q283" s="65">
        <v>0</v>
      </c>
      <c r="R283" s="65">
        <v>15919.9</v>
      </c>
      <c r="S283" s="65">
        <v>32880</v>
      </c>
      <c r="T283" s="68">
        <v>48799.9</v>
      </c>
      <c r="U283" s="68">
        <v>614988.65066666668</v>
      </c>
    </row>
    <row r="284" spans="1:21" ht="34.5" x14ac:dyDescent="0.25">
      <c r="A284" s="61" t="s">
        <v>853</v>
      </c>
      <c r="B284" s="61" t="s">
        <v>947</v>
      </c>
      <c r="C284" s="62">
        <v>113</v>
      </c>
      <c r="D284" s="62">
        <v>15</v>
      </c>
      <c r="E284" s="63">
        <v>14</v>
      </c>
      <c r="F284" s="64">
        <v>220915.94</v>
      </c>
      <c r="G284" s="64">
        <v>2650991.2800000003</v>
      </c>
      <c r="H284" s="65">
        <v>122472.96000000001</v>
      </c>
      <c r="I284" s="65">
        <v>36819.323333333334</v>
      </c>
      <c r="J284" s="65">
        <v>368193.23333333328</v>
      </c>
      <c r="K284" s="66">
        <v>304863.99719999998</v>
      </c>
      <c r="L284" s="65">
        <v>79529.738399999987</v>
      </c>
      <c r="M284" s="65">
        <v>53019.825599999996</v>
      </c>
      <c r="N284" s="65">
        <v>159059.47679999997</v>
      </c>
      <c r="O284" s="65">
        <v>172314.43320000003</v>
      </c>
      <c r="P284" s="67">
        <v>3947264.2678666669</v>
      </c>
      <c r="Q284" s="65">
        <v>0</v>
      </c>
      <c r="R284" s="65">
        <v>110457.97</v>
      </c>
      <c r="S284" s="65">
        <v>233820</v>
      </c>
      <c r="T284" s="68">
        <v>344277.97</v>
      </c>
      <c r="U284" s="68">
        <v>4291542.2378666662</v>
      </c>
    </row>
    <row r="285" spans="1:21" ht="34.5" x14ac:dyDescent="0.25">
      <c r="A285" s="61" t="s">
        <v>854</v>
      </c>
      <c r="B285" s="61" t="s">
        <v>947</v>
      </c>
      <c r="C285" s="62">
        <v>113</v>
      </c>
      <c r="D285" s="62">
        <v>15</v>
      </c>
      <c r="E285" s="63">
        <v>1</v>
      </c>
      <c r="F285" s="64">
        <v>16586</v>
      </c>
      <c r="G285" s="64">
        <v>199032</v>
      </c>
      <c r="H285" s="65">
        <v>0</v>
      </c>
      <c r="I285" s="65">
        <v>2764.3333333333335</v>
      </c>
      <c r="J285" s="65">
        <v>27643.333333333332</v>
      </c>
      <c r="K285" s="66">
        <v>22888.68</v>
      </c>
      <c r="L285" s="65">
        <v>5970.96</v>
      </c>
      <c r="M285" s="65">
        <v>3980.6400000000003</v>
      </c>
      <c r="N285" s="65">
        <v>11941.92</v>
      </c>
      <c r="O285" s="65">
        <v>12937.080000000002</v>
      </c>
      <c r="P285" s="67">
        <v>287158.94666666666</v>
      </c>
      <c r="Q285" s="65">
        <v>0</v>
      </c>
      <c r="R285" s="65">
        <v>8293</v>
      </c>
      <c r="S285" s="65">
        <v>16440</v>
      </c>
      <c r="T285" s="68">
        <v>24733</v>
      </c>
      <c r="U285" s="68">
        <v>311891.94666666666</v>
      </c>
    </row>
    <row r="286" spans="1:21" ht="34.5" x14ac:dyDescent="0.25">
      <c r="A286" s="61" t="s">
        <v>952</v>
      </c>
      <c r="B286" s="61" t="s">
        <v>947</v>
      </c>
      <c r="C286" s="62">
        <v>113</v>
      </c>
      <c r="D286" s="62">
        <v>15</v>
      </c>
      <c r="E286" s="63">
        <v>1</v>
      </c>
      <c r="F286" s="64">
        <v>10200</v>
      </c>
      <c r="G286" s="64">
        <v>122400</v>
      </c>
      <c r="H286" s="65">
        <v>0</v>
      </c>
      <c r="I286" s="65">
        <v>1700</v>
      </c>
      <c r="J286" s="65">
        <v>17000</v>
      </c>
      <c r="K286" s="66">
        <v>14076</v>
      </c>
      <c r="L286" s="65">
        <v>3672</v>
      </c>
      <c r="M286" s="65">
        <v>2448</v>
      </c>
      <c r="N286" s="65">
        <v>7344</v>
      </c>
      <c r="O286" s="65">
        <v>7956</v>
      </c>
      <c r="P286" s="67">
        <v>176596</v>
      </c>
      <c r="Q286" s="65">
        <v>0</v>
      </c>
      <c r="R286" s="65">
        <v>5100</v>
      </c>
      <c r="S286" s="65">
        <v>14640</v>
      </c>
      <c r="T286" s="68">
        <v>19740</v>
      </c>
      <c r="U286" s="68">
        <v>196336</v>
      </c>
    </row>
    <row r="287" spans="1:21" ht="34.5" x14ac:dyDescent="0.25">
      <c r="A287" s="61" t="s">
        <v>953</v>
      </c>
      <c r="B287" s="61" t="s">
        <v>947</v>
      </c>
      <c r="C287" s="62">
        <v>113</v>
      </c>
      <c r="D287" s="62">
        <v>15</v>
      </c>
      <c r="E287" s="63">
        <v>3</v>
      </c>
      <c r="F287" s="64">
        <v>53428.760000000009</v>
      </c>
      <c r="G287" s="64">
        <v>641145.12</v>
      </c>
      <c r="H287" s="65">
        <v>14935.68</v>
      </c>
      <c r="I287" s="65">
        <v>8904.7933333333331</v>
      </c>
      <c r="J287" s="65">
        <v>89047.933333333334</v>
      </c>
      <c r="K287" s="66">
        <v>73731.688800000004</v>
      </c>
      <c r="L287" s="65">
        <v>19234.353600000002</v>
      </c>
      <c r="M287" s="65">
        <v>12822.902400000001</v>
      </c>
      <c r="N287" s="65">
        <v>38468.707200000004</v>
      </c>
      <c r="O287" s="65">
        <v>41674.432800000002</v>
      </c>
      <c r="P287" s="67">
        <v>939965.61146666668</v>
      </c>
      <c r="Q287" s="65">
        <v>0</v>
      </c>
      <c r="R287" s="65">
        <v>26714.380000000005</v>
      </c>
      <c r="S287" s="65">
        <v>54360</v>
      </c>
      <c r="T287" s="68">
        <v>81074.38</v>
      </c>
      <c r="U287" s="68">
        <v>1021039.9914666667</v>
      </c>
    </row>
    <row r="288" spans="1:21" ht="34.5" x14ac:dyDescent="0.25">
      <c r="A288" s="61" t="s">
        <v>954</v>
      </c>
      <c r="B288" s="61" t="s">
        <v>947</v>
      </c>
      <c r="C288" s="62">
        <v>113</v>
      </c>
      <c r="D288" s="62">
        <v>15</v>
      </c>
      <c r="E288" s="63">
        <v>1</v>
      </c>
      <c r="F288" s="64">
        <v>15712.24</v>
      </c>
      <c r="G288" s="64">
        <v>188546.88</v>
      </c>
      <c r="H288" s="65">
        <v>0</v>
      </c>
      <c r="I288" s="65">
        <v>2618.7066666666669</v>
      </c>
      <c r="J288" s="65">
        <v>26187.066666666669</v>
      </c>
      <c r="K288" s="66">
        <v>21682.891199999998</v>
      </c>
      <c r="L288" s="65">
        <v>5656.4063999999998</v>
      </c>
      <c r="M288" s="65">
        <v>3770.9376000000002</v>
      </c>
      <c r="N288" s="65">
        <v>11312.8128</v>
      </c>
      <c r="O288" s="65">
        <v>12255.547200000001</v>
      </c>
      <c r="P288" s="67">
        <v>272031.2485333333</v>
      </c>
      <c r="Q288" s="65">
        <v>0</v>
      </c>
      <c r="R288" s="65">
        <v>7856.12</v>
      </c>
      <c r="S288" s="65">
        <v>16440</v>
      </c>
      <c r="T288" s="68">
        <v>24296.12</v>
      </c>
      <c r="U288" s="68">
        <v>296327.3685333333</v>
      </c>
    </row>
    <row r="289" spans="1:21" ht="34.5" x14ac:dyDescent="0.25">
      <c r="A289" s="61" t="s">
        <v>910</v>
      </c>
      <c r="B289" s="61" t="s">
        <v>947</v>
      </c>
      <c r="C289" s="62">
        <v>113</v>
      </c>
      <c r="D289" s="62">
        <v>15</v>
      </c>
      <c r="E289" s="63">
        <v>2</v>
      </c>
      <c r="F289" s="64">
        <v>28893.5</v>
      </c>
      <c r="G289" s="64">
        <v>346722</v>
      </c>
      <c r="H289" s="65">
        <v>0</v>
      </c>
      <c r="I289" s="65">
        <v>4815.583333333333</v>
      </c>
      <c r="J289" s="65">
        <v>48155.833333333328</v>
      </c>
      <c r="K289" s="66">
        <v>39873.030000000006</v>
      </c>
      <c r="L289" s="65">
        <v>10401.66</v>
      </c>
      <c r="M289" s="65">
        <v>6934.44</v>
      </c>
      <c r="N289" s="65">
        <v>20803.32</v>
      </c>
      <c r="O289" s="65">
        <v>22536.93</v>
      </c>
      <c r="P289" s="67">
        <v>500242.79666666663</v>
      </c>
      <c r="Q289" s="65">
        <v>0</v>
      </c>
      <c r="R289" s="65">
        <v>14446.75</v>
      </c>
      <c r="S289" s="65">
        <v>36480</v>
      </c>
      <c r="T289" s="68">
        <v>50926.75</v>
      </c>
      <c r="U289" s="68">
        <v>551169.54666666663</v>
      </c>
    </row>
    <row r="290" spans="1:21" ht="34.5" x14ac:dyDescent="0.25">
      <c r="A290" s="61" t="s">
        <v>955</v>
      </c>
      <c r="B290" s="61" t="s">
        <v>947</v>
      </c>
      <c r="C290" s="62">
        <v>113</v>
      </c>
      <c r="D290" s="62">
        <v>15</v>
      </c>
      <c r="E290" s="63">
        <v>10</v>
      </c>
      <c r="F290" s="64">
        <v>152134.97999999998</v>
      </c>
      <c r="G290" s="64">
        <v>1825619.76</v>
      </c>
      <c r="H290" s="65">
        <v>8961.5999999999985</v>
      </c>
      <c r="I290" s="65">
        <v>25355.830000000009</v>
      </c>
      <c r="J290" s="65">
        <v>253558.29999999996</v>
      </c>
      <c r="K290" s="66">
        <v>209946.27240000005</v>
      </c>
      <c r="L290" s="65">
        <v>54768.592799999991</v>
      </c>
      <c r="M290" s="65">
        <v>36512.395199999999</v>
      </c>
      <c r="N290" s="65">
        <v>109537.18559999998</v>
      </c>
      <c r="O290" s="65">
        <v>118665.28440000002</v>
      </c>
      <c r="P290" s="67">
        <v>2642925.2204</v>
      </c>
      <c r="Q290" s="65">
        <v>0</v>
      </c>
      <c r="R290" s="65">
        <v>76067.489999999991</v>
      </c>
      <c r="S290" s="65">
        <v>173040</v>
      </c>
      <c r="T290" s="68">
        <v>249107.49</v>
      </c>
      <c r="U290" s="68">
        <v>2892032.7103999997</v>
      </c>
    </row>
    <row r="291" spans="1:21" ht="34.5" x14ac:dyDescent="0.25">
      <c r="A291" s="61" t="s">
        <v>956</v>
      </c>
      <c r="B291" s="61" t="s">
        <v>947</v>
      </c>
      <c r="C291" s="62">
        <v>113</v>
      </c>
      <c r="D291" s="62">
        <v>15</v>
      </c>
      <c r="E291" s="63">
        <v>9</v>
      </c>
      <c r="F291" s="64">
        <v>141124.5</v>
      </c>
      <c r="G291" s="64">
        <v>1693494</v>
      </c>
      <c r="H291" s="65">
        <v>8961.5999999999985</v>
      </c>
      <c r="I291" s="65">
        <v>23520.75</v>
      </c>
      <c r="J291" s="65">
        <v>235207.49999999994</v>
      </c>
      <c r="K291" s="66">
        <v>194751.81</v>
      </c>
      <c r="L291" s="65">
        <v>50804.819999999992</v>
      </c>
      <c r="M291" s="65">
        <v>33869.880000000005</v>
      </c>
      <c r="N291" s="65">
        <v>101609.63999999998</v>
      </c>
      <c r="O291" s="65">
        <v>110077.11000000002</v>
      </c>
      <c r="P291" s="67">
        <v>2452297.11</v>
      </c>
      <c r="Q291" s="65">
        <v>0</v>
      </c>
      <c r="R291" s="65">
        <v>70562.25</v>
      </c>
      <c r="S291" s="65">
        <v>158040</v>
      </c>
      <c r="T291" s="68">
        <v>228602.25</v>
      </c>
      <c r="U291" s="68">
        <v>2680899.36</v>
      </c>
    </row>
    <row r="292" spans="1:21" ht="34.5" x14ac:dyDescent="0.25">
      <c r="A292" s="61" t="s">
        <v>791</v>
      </c>
      <c r="B292" s="61" t="s">
        <v>947</v>
      </c>
      <c r="C292" s="62">
        <v>113</v>
      </c>
      <c r="D292" s="62">
        <v>15</v>
      </c>
      <c r="E292" s="63">
        <v>1</v>
      </c>
      <c r="F292" s="64">
        <v>17080.5</v>
      </c>
      <c r="G292" s="64">
        <v>204966</v>
      </c>
      <c r="H292" s="65">
        <v>8961.5999999999985</v>
      </c>
      <c r="I292" s="65">
        <v>2846.75</v>
      </c>
      <c r="J292" s="65">
        <v>28467.5</v>
      </c>
      <c r="K292" s="66">
        <v>23571.090000000004</v>
      </c>
      <c r="L292" s="65">
        <v>6148.98</v>
      </c>
      <c r="M292" s="65">
        <v>4099.32</v>
      </c>
      <c r="N292" s="65">
        <v>12297.96</v>
      </c>
      <c r="O292" s="65">
        <v>13322.79</v>
      </c>
      <c r="P292" s="67">
        <v>304681.99</v>
      </c>
      <c r="Q292" s="65">
        <v>0</v>
      </c>
      <c r="R292" s="65">
        <v>8540.25</v>
      </c>
      <c r="S292" s="65">
        <v>16440</v>
      </c>
      <c r="T292" s="68">
        <v>24980.25</v>
      </c>
      <c r="U292" s="68">
        <v>329662.24</v>
      </c>
    </row>
    <row r="293" spans="1:21" ht="34.5" x14ac:dyDescent="0.25">
      <c r="A293" s="61" t="s">
        <v>897</v>
      </c>
      <c r="B293" s="61" t="s">
        <v>947</v>
      </c>
      <c r="C293" s="62">
        <v>113</v>
      </c>
      <c r="D293" s="62">
        <v>15</v>
      </c>
      <c r="E293" s="63">
        <v>1</v>
      </c>
      <c r="F293" s="64">
        <v>16588.5</v>
      </c>
      <c r="G293" s="64">
        <v>199062</v>
      </c>
      <c r="H293" s="65">
        <v>17922.96</v>
      </c>
      <c r="I293" s="65">
        <v>2764.75</v>
      </c>
      <c r="J293" s="65">
        <v>27647.500000000004</v>
      </c>
      <c r="K293" s="66">
        <v>22892.13</v>
      </c>
      <c r="L293" s="65">
        <v>5971.86</v>
      </c>
      <c r="M293" s="65">
        <v>3981.24</v>
      </c>
      <c r="N293" s="65">
        <v>11943.72</v>
      </c>
      <c r="O293" s="65">
        <v>12939.03</v>
      </c>
      <c r="P293" s="67">
        <v>305125.18999999994</v>
      </c>
      <c r="Q293" s="65">
        <v>0</v>
      </c>
      <c r="R293" s="65">
        <v>8294.25</v>
      </c>
      <c r="S293" s="65">
        <v>16440</v>
      </c>
      <c r="T293" s="68">
        <v>24734.25</v>
      </c>
      <c r="U293" s="68">
        <v>329859.43999999994</v>
      </c>
    </row>
    <row r="294" spans="1:21" ht="34.5" x14ac:dyDescent="0.25">
      <c r="A294" s="61" t="s">
        <v>911</v>
      </c>
      <c r="B294" s="61" t="s">
        <v>947</v>
      </c>
      <c r="C294" s="62">
        <v>113</v>
      </c>
      <c r="D294" s="62">
        <v>15</v>
      </c>
      <c r="E294" s="63">
        <v>3</v>
      </c>
      <c r="F294" s="64">
        <v>52474.979999999996</v>
      </c>
      <c r="G294" s="64">
        <v>629699.76</v>
      </c>
      <c r="H294" s="65">
        <v>38832.959999999999</v>
      </c>
      <c r="I294" s="65">
        <v>8745.83</v>
      </c>
      <c r="J294" s="65">
        <v>87458.299999999988</v>
      </c>
      <c r="K294" s="66">
        <v>72415.472399999999</v>
      </c>
      <c r="L294" s="65">
        <v>18890.9928</v>
      </c>
      <c r="M294" s="65">
        <v>12593.995200000001</v>
      </c>
      <c r="N294" s="65">
        <v>37781.9856</v>
      </c>
      <c r="O294" s="65">
        <v>40930.484400000001</v>
      </c>
      <c r="P294" s="67">
        <v>947349.78040000005</v>
      </c>
      <c r="Q294" s="65">
        <v>0</v>
      </c>
      <c r="R294" s="65">
        <v>26237.489999999998</v>
      </c>
      <c r="S294" s="65">
        <v>49320</v>
      </c>
      <c r="T294" s="68">
        <v>75557.489999999991</v>
      </c>
      <c r="U294" s="68">
        <v>1022907.2704</v>
      </c>
    </row>
    <row r="295" spans="1:21" ht="34.5" x14ac:dyDescent="0.25">
      <c r="A295" s="61" t="s">
        <v>957</v>
      </c>
      <c r="B295" s="61" t="s">
        <v>947</v>
      </c>
      <c r="C295" s="62">
        <v>113</v>
      </c>
      <c r="D295" s="62">
        <v>15</v>
      </c>
      <c r="E295" s="63">
        <v>1</v>
      </c>
      <c r="F295" s="64">
        <v>16686.38</v>
      </c>
      <c r="G295" s="64">
        <v>200236.56</v>
      </c>
      <c r="H295" s="65">
        <v>11948.64</v>
      </c>
      <c r="I295" s="65">
        <v>2781.0633333333335</v>
      </c>
      <c r="J295" s="65">
        <v>27810.633333333335</v>
      </c>
      <c r="K295" s="66">
        <v>23027.204400000002</v>
      </c>
      <c r="L295" s="65">
        <v>6007.0968000000003</v>
      </c>
      <c r="M295" s="65">
        <v>4004.7312000000006</v>
      </c>
      <c r="N295" s="65">
        <v>12014.193600000001</v>
      </c>
      <c r="O295" s="65">
        <v>13015.376400000001</v>
      </c>
      <c r="P295" s="67">
        <v>300845.49906666664</v>
      </c>
      <c r="Q295" s="65">
        <v>0</v>
      </c>
      <c r="R295" s="65">
        <v>8343.19</v>
      </c>
      <c r="S295" s="65">
        <v>16440</v>
      </c>
      <c r="T295" s="68">
        <v>24783.190000000002</v>
      </c>
      <c r="U295" s="68">
        <v>325628.68906666664</v>
      </c>
    </row>
    <row r="296" spans="1:21" ht="34.5" x14ac:dyDescent="0.25">
      <c r="A296" s="61" t="s">
        <v>824</v>
      </c>
      <c r="B296" s="61" t="s">
        <v>947</v>
      </c>
      <c r="C296" s="62">
        <v>113</v>
      </c>
      <c r="D296" s="62">
        <v>15</v>
      </c>
      <c r="E296" s="63">
        <v>1</v>
      </c>
      <c r="F296" s="64">
        <v>21761.59</v>
      </c>
      <c r="G296" s="64">
        <v>261139.08000000002</v>
      </c>
      <c r="H296" s="65">
        <v>11948.64</v>
      </c>
      <c r="I296" s="65">
        <v>3626.9316666666668</v>
      </c>
      <c r="J296" s="65">
        <v>36269.316666666666</v>
      </c>
      <c r="K296" s="66">
        <v>30030.994200000001</v>
      </c>
      <c r="L296" s="65">
        <v>7834.1724000000004</v>
      </c>
      <c r="M296" s="65">
        <v>5222.7816000000003</v>
      </c>
      <c r="N296" s="65">
        <v>15668.344800000001</v>
      </c>
      <c r="O296" s="65">
        <v>16974.040199999999</v>
      </c>
      <c r="P296" s="67">
        <v>388714.30153333332</v>
      </c>
      <c r="Q296" s="65">
        <v>0</v>
      </c>
      <c r="R296" s="65">
        <v>10880.795</v>
      </c>
      <c r="S296" s="65">
        <v>14640</v>
      </c>
      <c r="T296" s="68">
        <v>25520.794999999998</v>
      </c>
      <c r="U296" s="68">
        <v>414235.0965333333</v>
      </c>
    </row>
    <row r="297" spans="1:21" ht="34.5" x14ac:dyDescent="0.25">
      <c r="A297" s="61" t="s">
        <v>840</v>
      </c>
      <c r="B297" s="61" t="s">
        <v>947</v>
      </c>
      <c r="C297" s="62">
        <v>113</v>
      </c>
      <c r="D297" s="62">
        <v>15</v>
      </c>
      <c r="E297" s="63">
        <v>1</v>
      </c>
      <c r="F297" s="64">
        <v>67544.7</v>
      </c>
      <c r="G297" s="64">
        <v>810536.39999999991</v>
      </c>
      <c r="H297" s="65">
        <v>0</v>
      </c>
      <c r="I297" s="65">
        <v>11257.449999999999</v>
      </c>
      <c r="J297" s="65">
        <v>112574.49999999999</v>
      </c>
      <c r="K297" s="66">
        <v>93211.686000000002</v>
      </c>
      <c r="L297" s="65">
        <v>24316.091999999997</v>
      </c>
      <c r="M297" s="65">
        <v>16210.727999999999</v>
      </c>
      <c r="N297" s="65">
        <v>48632.183999999994</v>
      </c>
      <c r="O297" s="65">
        <v>52684.865999999995</v>
      </c>
      <c r="P297" s="67">
        <v>1169423.9059999995</v>
      </c>
      <c r="Q297" s="65">
        <v>0</v>
      </c>
      <c r="R297" s="65">
        <v>0</v>
      </c>
      <c r="S297" s="65">
        <v>0</v>
      </c>
      <c r="T297" s="68">
        <v>0</v>
      </c>
      <c r="U297" s="68">
        <v>1169423.9059999995</v>
      </c>
    </row>
    <row r="298" spans="1:21" ht="34.5" x14ac:dyDescent="0.25">
      <c r="A298" s="61" t="s">
        <v>826</v>
      </c>
      <c r="B298" s="61" t="s">
        <v>947</v>
      </c>
      <c r="C298" s="62">
        <v>113</v>
      </c>
      <c r="D298" s="62">
        <v>15</v>
      </c>
      <c r="E298" s="63">
        <v>1</v>
      </c>
      <c r="F298" s="64">
        <v>56958.8</v>
      </c>
      <c r="G298" s="64">
        <v>683505.60000000009</v>
      </c>
      <c r="H298" s="65">
        <v>0</v>
      </c>
      <c r="I298" s="65">
        <v>9493.133333333335</v>
      </c>
      <c r="J298" s="65">
        <v>94931.333333333343</v>
      </c>
      <c r="K298" s="66">
        <v>78603.144</v>
      </c>
      <c r="L298" s="65">
        <v>20505.168000000001</v>
      </c>
      <c r="M298" s="65">
        <v>13670.112000000001</v>
      </c>
      <c r="N298" s="65">
        <v>41010.336000000003</v>
      </c>
      <c r="O298" s="65">
        <v>44427.864000000001</v>
      </c>
      <c r="P298" s="67">
        <v>986146.69066666672</v>
      </c>
      <c r="Q298" s="65">
        <v>0</v>
      </c>
      <c r="R298" s="65">
        <v>0</v>
      </c>
      <c r="S298" s="65">
        <v>0</v>
      </c>
      <c r="T298" s="68">
        <v>0</v>
      </c>
      <c r="U298" s="68">
        <v>986146.69066666672</v>
      </c>
    </row>
    <row r="299" spans="1:21" ht="34.5" x14ac:dyDescent="0.25">
      <c r="A299" s="61" t="s">
        <v>827</v>
      </c>
      <c r="B299" s="61" t="s">
        <v>947</v>
      </c>
      <c r="C299" s="62">
        <v>113</v>
      </c>
      <c r="D299" s="62">
        <v>15</v>
      </c>
      <c r="E299" s="63">
        <v>3</v>
      </c>
      <c r="F299" s="64">
        <v>134978.94</v>
      </c>
      <c r="G299" s="64">
        <v>1619747.28</v>
      </c>
      <c r="H299" s="65">
        <v>0</v>
      </c>
      <c r="I299" s="65">
        <v>22496.489999999998</v>
      </c>
      <c r="J299" s="65">
        <v>224964.90000000002</v>
      </c>
      <c r="K299" s="66">
        <v>186270.93720000004</v>
      </c>
      <c r="L299" s="65">
        <v>48592.418400000002</v>
      </c>
      <c r="M299" s="65">
        <v>32394.945600000003</v>
      </c>
      <c r="N299" s="65">
        <v>97184.836800000005</v>
      </c>
      <c r="O299" s="65">
        <v>105283.57320000001</v>
      </c>
      <c r="P299" s="67">
        <v>2336935.3811999997</v>
      </c>
      <c r="Q299" s="65">
        <v>0</v>
      </c>
      <c r="R299" s="65">
        <v>0</v>
      </c>
      <c r="S299" s="65">
        <v>0</v>
      </c>
      <c r="T299" s="68">
        <v>0</v>
      </c>
      <c r="U299" s="68">
        <v>2336935.3811999997</v>
      </c>
    </row>
    <row r="300" spans="1:21" ht="34.5" x14ac:dyDescent="0.25">
      <c r="A300" s="61" t="s">
        <v>924</v>
      </c>
      <c r="B300" s="61" t="s">
        <v>947</v>
      </c>
      <c r="C300" s="62">
        <v>113</v>
      </c>
      <c r="D300" s="62">
        <v>15</v>
      </c>
      <c r="E300" s="63">
        <v>1</v>
      </c>
      <c r="F300" s="64">
        <v>61000</v>
      </c>
      <c r="G300" s="64">
        <v>732000</v>
      </c>
      <c r="H300" s="65">
        <v>0</v>
      </c>
      <c r="I300" s="65">
        <v>10166.666666666666</v>
      </c>
      <c r="J300" s="65">
        <v>101666.66666666666</v>
      </c>
      <c r="K300" s="66">
        <v>84180</v>
      </c>
      <c r="L300" s="65">
        <v>21960</v>
      </c>
      <c r="M300" s="65">
        <v>14640</v>
      </c>
      <c r="N300" s="65">
        <v>43920</v>
      </c>
      <c r="O300" s="65">
        <v>47580</v>
      </c>
      <c r="P300" s="67">
        <v>1056113.3333333333</v>
      </c>
      <c r="Q300" s="65">
        <v>0</v>
      </c>
      <c r="R300" s="65">
        <v>0</v>
      </c>
      <c r="S300" s="65">
        <v>0</v>
      </c>
      <c r="T300" s="68">
        <v>0</v>
      </c>
      <c r="U300" s="68">
        <v>1056113.3333333333</v>
      </c>
    </row>
    <row r="301" spans="1:21" ht="34.5" x14ac:dyDescent="0.25">
      <c r="A301" s="61" t="s">
        <v>866</v>
      </c>
      <c r="B301" s="61" t="s">
        <v>947</v>
      </c>
      <c r="C301" s="62">
        <v>113</v>
      </c>
      <c r="D301" s="62">
        <v>15</v>
      </c>
      <c r="E301" s="63">
        <v>4</v>
      </c>
      <c r="F301" s="64">
        <v>70714.38</v>
      </c>
      <c r="G301" s="64">
        <v>848572.55999999994</v>
      </c>
      <c r="H301" s="65">
        <v>20910</v>
      </c>
      <c r="I301" s="65">
        <v>11785.73</v>
      </c>
      <c r="J301" s="65">
        <v>117857.29999999999</v>
      </c>
      <c r="K301" s="66">
        <v>97585.844400000002</v>
      </c>
      <c r="L301" s="65">
        <v>25457.176800000001</v>
      </c>
      <c r="M301" s="65">
        <v>16971.4512</v>
      </c>
      <c r="N301" s="65">
        <v>50914.353600000002</v>
      </c>
      <c r="O301" s="65">
        <v>55157.216400000005</v>
      </c>
      <c r="P301" s="67">
        <v>1245211.6324</v>
      </c>
      <c r="Q301" s="65">
        <v>0</v>
      </c>
      <c r="R301" s="65">
        <v>35357.19</v>
      </c>
      <c r="S301" s="65">
        <v>58560</v>
      </c>
      <c r="T301" s="68">
        <v>93917.19</v>
      </c>
      <c r="U301" s="68">
        <v>1339128.8223999999</v>
      </c>
    </row>
    <row r="302" spans="1:21" ht="34.5" x14ac:dyDescent="0.25">
      <c r="A302" s="61" t="s">
        <v>958</v>
      </c>
      <c r="B302" s="61" t="s">
        <v>947</v>
      </c>
      <c r="C302" s="62">
        <v>113</v>
      </c>
      <c r="D302" s="62">
        <v>15</v>
      </c>
      <c r="E302" s="63">
        <v>1</v>
      </c>
      <c r="F302" s="64">
        <v>27790</v>
      </c>
      <c r="G302" s="64">
        <v>333480</v>
      </c>
      <c r="H302" s="65">
        <v>14935.68</v>
      </c>
      <c r="I302" s="65">
        <v>4631.666666666667</v>
      </c>
      <c r="J302" s="65">
        <v>46316.666666666672</v>
      </c>
      <c r="K302" s="66">
        <v>38350.200000000004</v>
      </c>
      <c r="L302" s="65">
        <v>10004.4</v>
      </c>
      <c r="M302" s="65">
        <v>6669.6</v>
      </c>
      <c r="N302" s="65">
        <v>20008.8</v>
      </c>
      <c r="O302" s="65">
        <v>21676.2</v>
      </c>
      <c r="P302" s="67">
        <v>496073.21333333338</v>
      </c>
      <c r="Q302" s="65">
        <v>0</v>
      </c>
      <c r="R302" s="65">
        <v>13895</v>
      </c>
      <c r="S302" s="65">
        <v>14640</v>
      </c>
      <c r="T302" s="68">
        <v>28535</v>
      </c>
      <c r="U302" s="68">
        <v>524608.21333333338</v>
      </c>
    </row>
    <row r="303" spans="1:21" ht="34.5" x14ac:dyDescent="0.25">
      <c r="A303" s="61" t="s">
        <v>959</v>
      </c>
      <c r="B303" s="61" t="s">
        <v>947</v>
      </c>
      <c r="C303" s="62">
        <v>113</v>
      </c>
      <c r="D303" s="62">
        <v>15</v>
      </c>
      <c r="E303" s="63">
        <v>1</v>
      </c>
      <c r="F303" s="64">
        <v>24966.55</v>
      </c>
      <c r="G303" s="64">
        <v>299598.59999999998</v>
      </c>
      <c r="H303" s="65">
        <v>17922.96</v>
      </c>
      <c r="I303" s="65">
        <v>4161.0916666666662</v>
      </c>
      <c r="J303" s="65">
        <v>41610.916666666664</v>
      </c>
      <c r="K303" s="66">
        <v>34453.839</v>
      </c>
      <c r="L303" s="65">
        <v>8987.9579999999987</v>
      </c>
      <c r="M303" s="65">
        <v>5991.9719999999998</v>
      </c>
      <c r="N303" s="65">
        <v>17975.915999999997</v>
      </c>
      <c r="O303" s="65">
        <v>19473.909</v>
      </c>
      <c r="P303" s="67">
        <v>450177.16233333328</v>
      </c>
      <c r="Q303" s="65">
        <v>0</v>
      </c>
      <c r="R303" s="65">
        <v>12483.275</v>
      </c>
      <c r="S303" s="65">
        <v>14640</v>
      </c>
      <c r="T303" s="68">
        <v>27123.275000000001</v>
      </c>
      <c r="U303" s="68">
        <v>477300.43733333331</v>
      </c>
    </row>
    <row r="304" spans="1:21" ht="34.5" x14ac:dyDescent="0.25">
      <c r="A304" s="61" t="s">
        <v>797</v>
      </c>
      <c r="B304" s="61" t="s">
        <v>947</v>
      </c>
      <c r="C304" s="62">
        <v>113</v>
      </c>
      <c r="D304" s="62">
        <v>15</v>
      </c>
      <c r="E304" s="63">
        <v>3</v>
      </c>
      <c r="F304" s="64">
        <v>34554.119999999995</v>
      </c>
      <c r="G304" s="64">
        <v>414649.44</v>
      </c>
      <c r="H304" s="65">
        <v>41820</v>
      </c>
      <c r="I304" s="65">
        <v>5759.02</v>
      </c>
      <c r="J304" s="65">
        <v>57590.2</v>
      </c>
      <c r="K304" s="66">
        <v>47684.685599999997</v>
      </c>
      <c r="L304" s="65">
        <v>12439.483199999999</v>
      </c>
      <c r="M304" s="65">
        <v>8292.9887999999992</v>
      </c>
      <c r="N304" s="65">
        <v>24878.966399999998</v>
      </c>
      <c r="O304" s="65">
        <v>26952.213600000003</v>
      </c>
      <c r="P304" s="67">
        <v>640066.99759999989</v>
      </c>
      <c r="Q304" s="65">
        <v>0</v>
      </c>
      <c r="R304" s="65">
        <v>17277.059999999998</v>
      </c>
      <c r="S304" s="65">
        <v>43920</v>
      </c>
      <c r="T304" s="68">
        <v>61197.06</v>
      </c>
      <c r="U304" s="68">
        <v>701264.05759999994</v>
      </c>
    </row>
    <row r="305" spans="1:21" ht="34.5" x14ac:dyDescent="0.25">
      <c r="A305" s="61" t="s">
        <v>882</v>
      </c>
      <c r="B305" s="61" t="s">
        <v>947</v>
      </c>
      <c r="C305" s="62">
        <v>113</v>
      </c>
      <c r="D305" s="62">
        <v>15</v>
      </c>
      <c r="E305" s="63">
        <v>1</v>
      </c>
      <c r="F305" s="64">
        <v>21759.599999999999</v>
      </c>
      <c r="G305" s="64">
        <v>261115.19999999998</v>
      </c>
      <c r="H305" s="65">
        <v>20910</v>
      </c>
      <c r="I305" s="65">
        <v>3626.5999999999995</v>
      </c>
      <c r="J305" s="65">
        <v>36266</v>
      </c>
      <c r="K305" s="66">
        <v>30028.248</v>
      </c>
      <c r="L305" s="65">
        <v>7833.4559999999983</v>
      </c>
      <c r="M305" s="65">
        <v>5222.3040000000001</v>
      </c>
      <c r="N305" s="65">
        <v>15666.911999999997</v>
      </c>
      <c r="O305" s="65">
        <v>16972.488000000001</v>
      </c>
      <c r="P305" s="67">
        <v>397641.20799999998</v>
      </c>
      <c r="Q305" s="65">
        <v>0</v>
      </c>
      <c r="R305" s="65">
        <v>10879.8</v>
      </c>
      <c r="S305" s="65">
        <v>14640</v>
      </c>
      <c r="T305" s="68">
        <v>25519.8</v>
      </c>
      <c r="U305" s="68">
        <v>423161.00799999997</v>
      </c>
    </row>
    <row r="306" spans="1:21" ht="34.5" x14ac:dyDescent="0.25">
      <c r="A306" s="61" t="s">
        <v>913</v>
      </c>
      <c r="B306" s="61" t="s">
        <v>947</v>
      </c>
      <c r="C306" s="62">
        <v>113</v>
      </c>
      <c r="D306" s="62">
        <v>15</v>
      </c>
      <c r="E306" s="63">
        <v>1</v>
      </c>
      <c r="F306" s="64">
        <v>0</v>
      </c>
      <c r="G306" s="64">
        <v>0</v>
      </c>
      <c r="H306" s="65">
        <v>0</v>
      </c>
      <c r="I306" s="65">
        <v>0</v>
      </c>
      <c r="J306" s="65">
        <v>0</v>
      </c>
      <c r="K306" s="66">
        <v>0</v>
      </c>
      <c r="L306" s="65">
        <v>0</v>
      </c>
      <c r="M306" s="65">
        <v>0</v>
      </c>
      <c r="N306" s="65">
        <v>0</v>
      </c>
      <c r="O306" s="65">
        <v>0</v>
      </c>
      <c r="P306" s="67">
        <v>0</v>
      </c>
      <c r="Q306" s="65">
        <v>0</v>
      </c>
      <c r="R306" s="65">
        <v>0</v>
      </c>
      <c r="S306" s="65">
        <v>14640</v>
      </c>
      <c r="T306" s="68">
        <v>14640</v>
      </c>
      <c r="U306" s="68">
        <v>14640</v>
      </c>
    </row>
    <row r="307" spans="1:21" ht="34.5" x14ac:dyDescent="0.25">
      <c r="A307" s="61" t="s">
        <v>798</v>
      </c>
      <c r="B307" s="61" t="s">
        <v>947</v>
      </c>
      <c r="C307" s="62">
        <v>113</v>
      </c>
      <c r="D307" s="62">
        <v>15</v>
      </c>
      <c r="E307" s="63">
        <v>1</v>
      </c>
      <c r="F307" s="64">
        <v>22854.45</v>
      </c>
      <c r="G307" s="64">
        <v>274253.40000000002</v>
      </c>
      <c r="H307" s="65">
        <v>11948.64</v>
      </c>
      <c r="I307" s="65">
        <v>3809.0750000000003</v>
      </c>
      <c r="J307" s="65">
        <v>38090.75</v>
      </c>
      <c r="K307" s="66">
        <v>31539.141000000003</v>
      </c>
      <c r="L307" s="65">
        <v>8227.6020000000008</v>
      </c>
      <c r="M307" s="65">
        <v>5485.0680000000002</v>
      </c>
      <c r="N307" s="65">
        <v>16455.204000000002</v>
      </c>
      <c r="O307" s="65">
        <v>17826.471000000001</v>
      </c>
      <c r="P307" s="67">
        <v>407635.35100000014</v>
      </c>
      <c r="Q307" s="65">
        <v>0</v>
      </c>
      <c r="R307" s="65">
        <v>11427.225</v>
      </c>
      <c r="S307" s="65">
        <v>14640</v>
      </c>
      <c r="T307" s="68">
        <v>26067.224999999999</v>
      </c>
      <c r="U307" s="68">
        <v>433702.57600000012</v>
      </c>
    </row>
    <row r="308" spans="1:21" ht="34.5" x14ac:dyDescent="0.25">
      <c r="A308" s="61" t="s">
        <v>830</v>
      </c>
      <c r="B308" s="61" t="s">
        <v>947</v>
      </c>
      <c r="C308" s="62">
        <v>113</v>
      </c>
      <c r="D308" s="62">
        <v>15</v>
      </c>
      <c r="E308" s="63">
        <v>4</v>
      </c>
      <c r="F308" s="64">
        <v>166296.72</v>
      </c>
      <c r="G308" s="64">
        <v>1995560.6400000001</v>
      </c>
      <c r="H308" s="65">
        <v>0</v>
      </c>
      <c r="I308" s="65">
        <v>27716.120000000003</v>
      </c>
      <c r="J308" s="65">
        <v>277161.2</v>
      </c>
      <c r="K308" s="66">
        <v>229489.47360000003</v>
      </c>
      <c r="L308" s="65">
        <v>59866.819199999998</v>
      </c>
      <c r="M308" s="65">
        <v>39911.212800000001</v>
      </c>
      <c r="N308" s="65">
        <v>119733.6384</v>
      </c>
      <c r="O308" s="65">
        <v>129711.44159999999</v>
      </c>
      <c r="P308" s="67">
        <v>2879150.5456000003</v>
      </c>
      <c r="Q308" s="65">
        <v>0</v>
      </c>
      <c r="R308" s="65">
        <v>0</v>
      </c>
      <c r="S308" s="65">
        <v>0</v>
      </c>
      <c r="T308" s="68">
        <v>0</v>
      </c>
      <c r="U308" s="68">
        <v>2879150.5456000003</v>
      </c>
    </row>
    <row r="309" spans="1:21" ht="34.5" x14ac:dyDescent="0.25">
      <c r="A309" s="61" t="s">
        <v>831</v>
      </c>
      <c r="B309" s="61" t="s">
        <v>947</v>
      </c>
      <c r="C309" s="62">
        <v>113</v>
      </c>
      <c r="D309" s="62">
        <v>15</v>
      </c>
      <c r="E309" s="63">
        <v>8</v>
      </c>
      <c r="F309" s="64">
        <v>239362.87999999995</v>
      </c>
      <c r="G309" s="64">
        <v>2872354.5599999996</v>
      </c>
      <c r="H309" s="65">
        <v>0</v>
      </c>
      <c r="I309" s="65">
        <v>39893.813333333332</v>
      </c>
      <c r="J309" s="65">
        <v>398938.1333333333</v>
      </c>
      <c r="K309" s="66">
        <v>330320.77439999999</v>
      </c>
      <c r="L309" s="65">
        <v>86170.636799999993</v>
      </c>
      <c r="M309" s="65">
        <v>57447.09120000001</v>
      </c>
      <c r="N309" s="65">
        <v>172341.27359999999</v>
      </c>
      <c r="O309" s="65">
        <v>186703.04639999999</v>
      </c>
      <c r="P309" s="67">
        <v>4144169.3290666672</v>
      </c>
      <c r="Q309" s="65">
        <v>0</v>
      </c>
      <c r="R309" s="65">
        <v>0</v>
      </c>
      <c r="S309" s="65">
        <v>0</v>
      </c>
      <c r="T309" s="68">
        <v>0</v>
      </c>
      <c r="U309" s="68">
        <v>4144169.3290666672</v>
      </c>
    </row>
    <row r="310" spans="1:21" ht="34.5" x14ac:dyDescent="0.25">
      <c r="A310" s="61" t="s">
        <v>799</v>
      </c>
      <c r="B310" s="61" t="s">
        <v>947</v>
      </c>
      <c r="C310" s="62">
        <v>113</v>
      </c>
      <c r="D310" s="62">
        <v>15</v>
      </c>
      <c r="E310" s="63">
        <v>1</v>
      </c>
      <c r="F310" s="64">
        <v>41574.18</v>
      </c>
      <c r="G310" s="64">
        <v>498890.16000000003</v>
      </c>
      <c r="H310" s="65">
        <v>0</v>
      </c>
      <c r="I310" s="65">
        <v>6929.0300000000007</v>
      </c>
      <c r="J310" s="65">
        <v>69290.3</v>
      </c>
      <c r="K310" s="66">
        <v>57372.368400000007</v>
      </c>
      <c r="L310" s="65">
        <v>14966.7048</v>
      </c>
      <c r="M310" s="65">
        <v>9977.8032000000003</v>
      </c>
      <c r="N310" s="65">
        <v>29933.409599999999</v>
      </c>
      <c r="O310" s="65">
        <v>32427.860399999998</v>
      </c>
      <c r="P310" s="67">
        <v>719787.63640000008</v>
      </c>
      <c r="Q310" s="65">
        <v>0</v>
      </c>
      <c r="R310" s="65">
        <v>0</v>
      </c>
      <c r="S310" s="65">
        <v>0</v>
      </c>
      <c r="T310" s="68">
        <v>0</v>
      </c>
      <c r="U310" s="68">
        <v>719787.63640000008</v>
      </c>
    </row>
    <row r="311" spans="1:21" ht="34.5" x14ac:dyDescent="0.25">
      <c r="A311" s="61" t="s">
        <v>800</v>
      </c>
      <c r="B311" s="61" t="s">
        <v>947</v>
      </c>
      <c r="C311" s="62">
        <v>113</v>
      </c>
      <c r="D311" s="62">
        <v>15</v>
      </c>
      <c r="E311" s="63">
        <v>4</v>
      </c>
      <c r="F311" s="64">
        <v>119681.44</v>
      </c>
      <c r="G311" s="64">
        <v>1436177.28</v>
      </c>
      <c r="H311" s="65">
        <v>0</v>
      </c>
      <c r="I311" s="65">
        <v>19946.906666666666</v>
      </c>
      <c r="J311" s="65">
        <v>199469.06666666665</v>
      </c>
      <c r="K311" s="66">
        <v>165160.3872</v>
      </c>
      <c r="L311" s="65">
        <v>43085.318400000004</v>
      </c>
      <c r="M311" s="65">
        <v>28723.545599999998</v>
      </c>
      <c r="N311" s="65">
        <v>86170.636800000007</v>
      </c>
      <c r="O311" s="65">
        <v>93351.523199999996</v>
      </c>
      <c r="P311" s="67">
        <v>2072084.6645333334</v>
      </c>
      <c r="Q311" s="65">
        <v>0</v>
      </c>
      <c r="R311" s="65">
        <v>0</v>
      </c>
      <c r="S311" s="65">
        <v>0</v>
      </c>
      <c r="T311" s="68">
        <v>0</v>
      </c>
      <c r="U311" s="68">
        <v>2072084.6645333334</v>
      </c>
    </row>
    <row r="312" spans="1:21" ht="34.5" x14ac:dyDescent="0.25">
      <c r="A312" s="61" t="s">
        <v>960</v>
      </c>
      <c r="B312" s="61" t="s">
        <v>947</v>
      </c>
      <c r="C312" s="62">
        <v>113</v>
      </c>
      <c r="D312" s="62">
        <v>15</v>
      </c>
      <c r="E312" s="63">
        <v>1</v>
      </c>
      <c r="F312" s="64">
        <v>15779.44</v>
      </c>
      <c r="G312" s="64">
        <v>189353.28</v>
      </c>
      <c r="H312" s="65">
        <v>0</v>
      </c>
      <c r="I312" s="65">
        <v>2629.9066666666663</v>
      </c>
      <c r="J312" s="65">
        <v>26299.066666666666</v>
      </c>
      <c r="K312" s="66">
        <v>21775.627200000003</v>
      </c>
      <c r="L312" s="65">
        <v>5680.5983999999999</v>
      </c>
      <c r="M312" s="65">
        <v>3787.0655999999999</v>
      </c>
      <c r="N312" s="65">
        <v>11361.1968</v>
      </c>
      <c r="O312" s="65">
        <v>12307.963200000002</v>
      </c>
      <c r="P312" s="67">
        <v>273194.70453333337</v>
      </c>
      <c r="Q312" s="65">
        <v>0</v>
      </c>
      <c r="R312" s="65">
        <v>7889.72</v>
      </c>
      <c r="S312" s="65">
        <v>16440</v>
      </c>
      <c r="T312" s="68">
        <v>24329.72</v>
      </c>
      <c r="U312" s="68">
        <v>297524.4245333334</v>
      </c>
    </row>
    <row r="313" spans="1:21" ht="34.5" x14ac:dyDescent="0.25">
      <c r="A313" s="61" t="s">
        <v>961</v>
      </c>
      <c r="B313" s="61" t="s">
        <v>947</v>
      </c>
      <c r="C313" s="62">
        <v>113</v>
      </c>
      <c r="D313" s="62">
        <v>15</v>
      </c>
      <c r="E313" s="63">
        <v>4</v>
      </c>
      <c r="F313" s="64">
        <v>75896.399999999994</v>
      </c>
      <c r="G313" s="64">
        <v>910756.79999999993</v>
      </c>
      <c r="H313" s="65">
        <v>62730</v>
      </c>
      <c r="I313" s="65">
        <v>12649.399999999998</v>
      </c>
      <c r="J313" s="65">
        <v>126493.99999999999</v>
      </c>
      <c r="K313" s="66">
        <v>104737.03199999999</v>
      </c>
      <c r="L313" s="65">
        <v>27322.703999999998</v>
      </c>
      <c r="M313" s="65">
        <v>18215.135999999999</v>
      </c>
      <c r="N313" s="65">
        <v>54645.407999999996</v>
      </c>
      <c r="O313" s="65">
        <v>59199.191999999995</v>
      </c>
      <c r="P313" s="67">
        <v>1376749.6719999998</v>
      </c>
      <c r="Q313" s="65">
        <v>0</v>
      </c>
      <c r="R313" s="65">
        <v>37948.199999999997</v>
      </c>
      <c r="S313" s="65">
        <v>64380</v>
      </c>
      <c r="T313" s="68">
        <v>102328.2</v>
      </c>
      <c r="U313" s="68">
        <v>1479077.8719999997</v>
      </c>
    </row>
    <row r="314" spans="1:21" ht="34.5" x14ac:dyDescent="0.25">
      <c r="A314" s="61" t="s">
        <v>962</v>
      </c>
      <c r="B314" s="61" t="s">
        <v>947</v>
      </c>
      <c r="C314" s="62">
        <v>113</v>
      </c>
      <c r="D314" s="62">
        <v>15</v>
      </c>
      <c r="E314" s="63">
        <v>11</v>
      </c>
      <c r="F314" s="64">
        <v>206698.44000000006</v>
      </c>
      <c r="G314" s="64">
        <v>2480381.2800000003</v>
      </c>
      <c r="H314" s="65">
        <v>86628</v>
      </c>
      <c r="I314" s="65">
        <v>34449.740000000005</v>
      </c>
      <c r="J314" s="65">
        <v>344497.4</v>
      </c>
      <c r="K314" s="66">
        <v>285243.84720000002</v>
      </c>
      <c r="L314" s="65">
        <v>74411.43839999997</v>
      </c>
      <c r="M314" s="65">
        <v>49607.625599999999</v>
      </c>
      <c r="N314" s="65">
        <v>148822.87679999994</v>
      </c>
      <c r="O314" s="65">
        <v>161224.78320000003</v>
      </c>
      <c r="P314" s="67">
        <v>3665266.9912000005</v>
      </c>
      <c r="Q314" s="65">
        <v>0</v>
      </c>
      <c r="R314" s="65">
        <v>103349.22000000003</v>
      </c>
      <c r="S314" s="65">
        <v>198240</v>
      </c>
      <c r="T314" s="68">
        <v>301589.21999999997</v>
      </c>
      <c r="U314" s="68">
        <v>3966856.2112000007</v>
      </c>
    </row>
    <row r="315" spans="1:21" ht="34.5" x14ac:dyDescent="0.25">
      <c r="A315" s="61" t="s">
        <v>810</v>
      </c>
      <c r="B315" s="61" t="s">
        <v>947</v>
      </c>
      <c r="C315" s="62">
        <v>113</v>
      </c>
      <c r="D315" s="62">
        <v>15</v>
      </c>
      <c r="E315" s="63">
        <v>1</v>
      </c>
      <c r="F315" s="64">
        <v>25264</v>
      </c>
      <c r="G315" s="64">
        <v>303168</v>
      </c>
      <c r="H315" s="65">
        <v>11948.64</v>
      </c>
      <c r="I315" s="65">
        <v>4210.666666666667</v>
      </c>
      <c r="J315" s="65">
        <v>42106.666666666664</v>
      </c>
      <c r="K315" s="66">
        <v>34864.32</v>
      </c>
      <c r="L315" s="65">
        <v>9095.0399999999991</v>
      </c>
      <c r="M315" s="65">
        <v>6063.3600000000006</v>
      </c>
      <c r="N315" s="65">
        <v>18190.079999999998</v>
      </c>
      <c r="O315" s="65">
        <v>19705.920000000002</v>
      </c>
      <c r="P315" s="67">
        <v>449352.69333333336</v>
      </c>
      <c r="Q315" s="65">
        <v>0</v>
      </c>
      <c r="R315" s="65">
        <v>12632</v>
      </c>
      <c r="S315" s="65">
        <v>16440</v>
      </c>
      <c r="T315" s="68">
        <v>29072</v>
      </c>
      <c r="U315" s="68">
        <v>478424.69333333336</v>
      </c>
    </row>
    <row r="316" spans="1:21" ht="34.5" x14ac:dyDescent="0.25">
      <c r="A316" s="61" t="s">
        <v>833</v>
      </c>
      <c r="B316" s="61" t="s">
        <v>947</v>
      </c>
      <c r="C316" s="62">
        <v>113</v>
      </c>
      <c r="D316" s="62">
        <v>15</v>
      </c>
      <c r="E316" s="63">
        <v>3</v>
      </c>
      <c r="F316" s="64">
        <v>51140.94</v>
      </c>
      <c r="G316" s="64">
        <v>613691.28</v>
      </c>
      <c r="H316" s="65">
        <v>41820.239999999998</v>
      </c>
      <c r="I316" s="65">
        <v>8523.4900000000016</v>
      </c>
      <c r="J316" s="65">
        <v>85234.900000000009</v>
      </c>
      <c r="K316" s="66">
        <v>70574.497200000013</v>
      </c>
      <c r="L316" s="65">
        <v>18410.738399999998</v>
      </c>
      <c r="M316" s="65">
        <v>12273.8256</v>
      </c>
      <c r="N316" s="65">
        <v>36821.476799999997</v>
      </c>
      <c r="O316" s="65">
        <v>39889.933200000007</v>
      </c>
      <c r="P316" s="67">
        <v>927240.38120000006</v>
      </c>
      <c r="Q316" s="65">
        <v>0</v>
      </c>
      <c r="R316" s="65">
        <v>25570.47</v>
      </c>
      <c r="S316" s="65">
        <v>49320</v>
      </c>
      <c r="T316" s="68">
        <v>74890.47</v>
      </c>
      <c r="U316" s="68">
        <v>1002130.8512000002</v>
      </c>
    </row>
    <row r="317" spans="1:21" ht="34.5" x14ac:dyDescent="0.25">
      <c r="A317" s="61" t="s">
        <v>963</v>
      </c>
      <c r="B317" s="61" t="s">
        <v>947</v>
      </c>
      <c r="C317" s="62">
        <v>113</v>
      </c>
      <c r="D317" s="62">
        <v>15</v>
      </c>
      <c r="E317" s="63">
        <v>1</v>
      </c>
      <c r="F317" s="64">
        <v>18705.12</v>
      </c>
      <c r="G317" s="64">
        <v>224461.44</v>
      </c>
      <c r="H317" s="65">
        <v>20910</v>
      </c>
      <c r="I317" s="65">
        <v>3117.52</v>
      </c>
      <c r="J317" s="65">
        <v>31175.200000000001</v>
      </c>
      <c r="K317" s="66">
        <v>25813.065600000002</v>
      </c>
      <c r="L317" s="65">
        <v>6733.8431999999993</v>
      </c>
      <c r="M317" s="65">
        <v>4489.2287999999999</v>
      </c>
      <c r="N317" s="65">
        <v>13467.686399999999</v>
      </c>
      <c r="O317" s="65">
        <v>14589.993599999998</v>
      </c>
      <c r="P317" s="67">
        <v>344757.97759999998</v>
      </c>
      <c r="Q317" s="65">
        <v>0</v>
      </c>
      <c r="R317" s="65">
        <v>9352.56</v>
      </c>
      <c r="S317" s="65">
        <v>16440</v>
      </c>
      <c r="T317" s="68">
        <v>25792.559999999998</v>
      </c>
      <c r="U317" s="68">
        <v>370550.53759999998</v>
      </c>
    </row>
    <row r="318" spans="1:21" ht="34.5" x14ac:dyDescent="0.25">
      <c r="A318" s="61" t="s">
        <v>834</v>
      </c>
      <c r="B318" s="61" t="s">
        <v>947</v>
      </c>
      <c r="C318" s="62">
        <v>113</v>
      </c>
      <c r="D318" s="62">
        <v>15</v>
      </c>
      <c r="E318" s="63">
        <v>2</v>
      </c>
      <c r="F318" s="64">
        <v>30711.5</v>
      </c>
      <c r="G318" s="64">
        <v>368538</v>
      </c>
      <c r="H318" s="65">
        <v>0</v>
      </c>
      <c r="I318" s="65">
        <v>5118.5833333333339</v>
      </c>
      <c r="J318" s="65">
        <v>51185.833333333336</v>
      </c>
      <c r="K318" s="66">
        <v>42381.87</v>
      </c>
      <c r="L318" s="65">
        <v>11056.14</v>
      </c>
      <c r="M318" s="65">
        <v>7370.76</v>
      </c>
      <c r="N318" s="65">
        <v>22112.28</v>
      </c>
      <c r="O318" s="65">
        <v>23954.97</v>
      </c>
      <c r="P318" s="67">
        <v>531718.43666666665</v>
      </c>
      <c r="Q318" s="65">
        <v>0</v>
      </c>
      <c r="R318" s="65">
        <v>15355.75</v>
      </c>
      <c r="S318" s="65">
        <v>32880</v>
      </c>
      <c r="T318" s="68">
        <v>48235.75</v>
      </c>
      <c r="U318" s="68">
        <v>579954.18666666676</v>
      </c>
    </row>
    <row r="319" spans="1:21" ht="34.5" x14ac:dyDescent="0.25">
      <c r="A319" s="61" t="s">
        <v>857</v>
      </c>
      <c r="B319" s="61" t="s">
        <v>947</v>
      </c>
      <c r="C319" s="62">
        <v>113</v>
      </c>
      <c r="D319" s="62">
        <v>15</v>
      </c>
      <c r="E319" s="63">
        <v>2</v>
      </c>
      <c r="F319" s="64">
        <v>40942.770000000004</v>
      </c>
      <c r="G319" s="64">
        <v>491313.24</v>
      </c>
      <c r="H319" s="65">
        <v>17922.96</v>
      </c>
      <c r="I319" s="65">
        <v>6823.7950000000001</v>
      </c>
      <c r="J319" s="65">
        <v>68237.95</v>
      </c>
      <c r="K319" s="66">
        <v>56501.022600000004</v>
      </c>
      <c r="L319" s="65">
        <v>14739.397199999998</v>
      </c>
      <c r="M319" s="65">
        <v>9826.2648000000008</v>
      </c>
      <c r="N319" s="65">
        <v>29478.794399999995</v>
      </c>
      <c r="O319" s="65">
        <v>31935.360600000004</v>
      </c>
      <c r="P319" s="67">
        <v>726778.7845999999</v>
      </c>
      <c r="Q319" s="65">
        <v>0</v>
      </c>
      <c r="R319" s="65">
        <v>20471.385000000002</v>
      </c>
      <c r="S319" s="65">
        <v>29280</v>
      </c>
      <c r="T319" s="68">
        <v>49751.384999999995</v>
      </c>
      <c r="U319" s="68">
        <v>776530.16959999991</v>
      </c>
    </row>
    <row r="320" spans="1:21" ht="34.5" x14ac:dyDescent="0.25">
      <c r="A320" s="61" t="s">
        <v>858</v>
      </c>
      <c r="B320" s="61" t="s">
        <v>947</v>
      </c>
      <c r="C320" s="62">
        <v>113</v>
      </c>
      <c r="D320" s="62">
        <v>15</v>
      </c>
      <c r="E320" s="63">
        <v>1</v>
      </c>
      <c r="F320" s="64">
        <v>13591.37</v>
      </c>
      <c r="G320" s="64">
        <v>163096.44</v>
      </c>
      <c r="H320" s="65">
        <v>20910</v>
      </c>
      <c r="I320" s="65">
        <v>2265.2283333333335</v>
      </c>
      <c r="J320" s="65">
        <v>22652.283333333333</v>
      </c>
      <c r="K320" s="66">
        <v>18756.090600000003</v>
      </c>
      <c r="L320" s="65">
        <v>4892.8932000000004</v>
      </c>
      <c r="M320" s="65">
        <v>3261.9288000000001</v>
      </c>
      <c r="N320" s="65">
        <v>9785.7864000000009</v>
      </c>
      <c r="O320" s="65">
        <v>10601.268600000001</v>
      </c>
      <c r="P320" s="67">
        <v>256221.91926666666</v>
      </c>
      <c r="Q320" s="65">
        <v>0</v>
      </c>
      <c r="R320" s="65">
        <v>6795.6850000000004</v>
      </c>
      <c r="S320" s="65">
        <v>14640</v>
      </c>
      <c r="T320" s="68">
        <v>21435.685000000001</v>
      </c>
      <c r="U320" s="68">
        <v>277657.60426666669</v>
      </c>
    </row>
    <row r="321" spans="1:21" ht="34.5" x14ac:dyDescent="0.25">
      <c r="A321" s="61" t="s">
        <v>837</v>
      </c>
      <c r="B321" s="61" t="s">
        <v>947</v>
      </c>
      <c r="C321" s="62">
        <v>113</v>
      </c>
      <c r="D321" s="62">
        <v>15</v>
      </c>
      <c r="E321" s="63">
        <v>1</v>
      </c>
      <c r="F321" s="64">
        <v>22938.720000000001</v>
      </c>
      <c r="G321" s="64">
        <v>275264.64000000001</v>
      </c>
      <c r="H321" s="65">
        <v>17922.96</v>
      </c>
      <c r="I321" s="65">
        <v>3823.12</v>
      </c>
      <c r="J321" s="65">
        <v>38231.200000000004</v>
      </c>
      <c r="K321" s="66">
        <v>31655.4336</v>
      </c>
      <c r="L321" s="65">
        <v>8257.9392000000007</v>
      </c>
      <c r="M321" s="65">
        <v>5505.2928000000002</v>
      </c>
      <c r="N321" s="65">
        <v>16515.878400000001</v>
      </c>
      <c r="O321" s="65">
        <v>17892.2016</v>
      </c>
      <c r="P321" s="67">
        <v>415068.66560000007</v>
      </c>
      <c r="Q321" s="65">
        <v>0</v>
      </c>
      <c r="R321" s="65">
        <v>11469.36</v>
      </c>
      <c r="S321" s="65">
        <v>14640</v>
      </c>
      <c r="T321" s="68">
        <v>26109.360000000001</v>
      </c>
      <c r="U321" s="68">
        <v>441178.02560000005</v>
      </c>
    </row>
    <row r="322" spans="1:21" ht="34.5" x14ac:dyDescent="0.25">
      <c r="A322" s="61" t="s">
        <v>964</v>
      </c>
      <c r="B322" s="61" t="s">
        <v>947</v>
      </c>
      <c r="C322" s="62">
        <v>113</v>
      </c>
      <c r="D322" s="62">
        <v>15</v>
      </c>
      <c r="E322" s="63">
        <v>1</v>
      </c>
      <c r="F322" s="64">
        <v>17750.46</v>
      </c>
      <c r="G322" s="64">
        <v>213005.52</v>
      </c>
      <c r="H322" s="65">
        <v>0</v>
      </c>
      <c r="I322" s="65">
        <v>2958.41</v>
      </c>
      <c r="J322" s="65">
        <v>29584.100000000002</v>
      </c>
      <c r="K322" s="66">
        <v>24495.6348</v>
      </c>
      <c r="L322" s="65">
        <v>6390.1655999999994</v>
      </c>
      <c r="M322" s="65">
        <v>4260.1103999999996</v>
      </c>
      <c r="N322" s="65">
        <v>12780.331199999999</v>
      </c>
      <c r="O322" s="65">
        <v>13845.3588</v>
      </c>
      <c r="P322" s="67">
        <v>307319.63080000004</v>
      </c>
      <c r="Q322" s="65">
        <v>0</v>
      </c>
      <c r="R322" s="65">
        <v>8875.23</v>
      </c>
      <c r="S322" s="65">
        <v>14640</v>
      </c>
      <c r="T322" s="68">
        <v>23515.23</v>
      </c>
      <c r="U322" s="68">
        <v>330834.86080000002</v>
      </c>
    </row>
    <row r="323" spans="1:21" ht="34.5" x14ac:dyDescent="0.25">
      <c r="A323" s="61" t="s">
        <v>965</v>
      </c>
      <c r="B323" s="61" t="s">
        <v>947</v>
      </c>
      <c r="C323" s="62">
        <v>113</v>
      </c>
      <c r="D323" s="62">
        <v>15</v>
      </c>
      <c r="E323" s="63">
        <v>1</v>
      </c>
      <c r="F323" s="64">
        <v>18514.21</v>
      </c>
      <c r="G323" s="64">
        <v>222170.52</v>
      </c>
      <c r="H323" s="65">
        <v>20910</v>
      </c>
      <c r="I323" s="65">
        <v>3085.7016666666664</v>
      </c>
      <c r="J323" s="65">
        <v>30857.016666666663</v>
      </c>
      <c r="K323" s="66">
        <v>25549.609799999998</v>
      </c>
      <c r="L323" s="65">
        <v>6665.1155999999992</v>
      </c>
      <c r="M323" s="65">
        <v>4443.4103999999998</v>
      </c>
      <c r="N323" s="65">
        <v>13330.231199999998</v>
      </c>
      <c r="O323" s="65">
        <v>14441.0838</v>
      </c>
      <c r="P323" s="67">
        <v>341452.68913333328</v>
      </c>
      <c r="Q323" s="65">
        <v>0</v>
      </c>
      <c r="R323" s="65">
        <v>9257.1049999999996</v>
      </c>
      <c r="S323" s="65">
        <v>14640</v>
      </c>
      <c r="T323" s="68">
        <v>23897.105</v>
      </c>
      <c r="U323" s="68">
        <v>365349.79413333326</v>
      </c>
    </row>
    <row r="324" spans="1:21" ht="34.5" x14ac:dyDescent="0.25">
      <c r="A324" s="61" t="s">
        <v>966</v>
      </c>
      <c r="B324" s="61" t="s">
        <v>947</v>
      </c>
      <c r="C324" s="62">
        <v>113</v>
      </c>
      <c r="D324" s="62">
        <v>15</v>
      </c>
      <c r="E324" s="63">
        <v>1</v>
      </c>
      <c r="F324" s="64">
        <v>20513.48</v>
      </c>
      <c r="G324" s="64">
        <v>246161.76</v>
      </c>
      <c r="H324" s="65">
        <v>23897.279999999999</v>
      </c>
      <c r="I324" s="65">
        <v>3418.9133333333339</v>
      </c>
      <c r="J324" s="65">
        <v>34189.133333333339</v>
      </c>
      <c r="K324" s="66">
        <v>28308.602400000003</v>
      </c>
      <c r="L324" s="65">
        <v>7384.8528000000006</v>
      </c>
      <c r="M324" s="65">
        <v>4923.2352000000001</v>
      </c>
      <c r="N324" s="65">
        <v>14769.705600000001</v>
      </c>
      <c r="O324" s="65">
        <v>16000.5144</v>
      </c>
      <c r="P324" s="67">
        <v>379053.99706666672</v>
      </c>
      <c r="Q324" s="65">
        <v>0</v>
      </c>
      <c r="R324" s="65">
        <v>10256.74</v>
      </c>
      <c r="S324" s="65">
        <v>16440</v>
      </c>
      <c r="T324" s="68">
        <v>26696.739999999998</v>
      </c>
      <c r="U324" s="68">
        <v>405750.73706666671</v>
      </c>
    </row>
    <row r="325" spans="1:21" ht="34.5" x14ac:dyDescent="0.25">
      <c r="A325" s="61" t="s">
        <v>967</v>
      </c>
      <c r="B325" s="61" t="s">
        <v>947</v>
      </c>
      <c r="C325" s="62">
        <v>113</v>
      </c>
      <c r="D325" s="62">
        <v>15</v>
      </c>
      <c r="E325" s="63">
        <v>2</v>
      </c>
      <c r="F325" s="64">
        <v>37024.639999999999</v>
      </c>
      <c r="G325" s="64">
        <v>444295.67999999999</v>
      </c>
      <c r="H325" s="65">
        <v>8961.5999999999985</v>
      </c>
      <c r="I325" s="65">
        <v>6170.7733333333326</v>
      </c>
      <c r="J325" s="65">
        <v>61707.73333333333</v>
      </c>
      <c r="K325" s="66">
        <v>51094.003199999999</v>
      </c>
      <c r="L325" s="65">
        <v>13328.8704</v>
      </c>
      <c r="M325" s="65">
        <v>8885.9135999999999</v>
      </c>
      <c r="N325" s="65">
        <v>26657.7408</v>
      </c>
      <c r="O325" s="65">
        <v>28879.2192</v>
      </c>
      <c r="P325" s="67">
        <v>649981.53386666672</v>
      </c>
      <c r="Q325" s="65">
        <v>0</v>
      </c>
      <c r="R325" s="65">
        <v>18512.32</v>
      </c>
      <c r="S325" s="65">
        <v>42960</v>
      </c>
      <c r="T325" s="68">
        <v>61472.320000000007</v>
      </c>
      <c r="U325" s="68">
        <v>711453.85386666667</v>
      </c>
    </row>
    <row r="326" spans="1:21" ht="34.5" x14ac:dyDescent="0.25">
      <c r="A326" s="61" t="s">
        <v>871</v>
      </c>
      <c r="B326" s="61" t="s">
        <v>947</v>
      </c>
      <c r="C326" s="62">
        <v>113</v>
      </c>
      <c r="D326" s="62">
        <v>15</v>
      </c>
      <c r="E326" s="63">
        <v>19</v>
      </c>
      <c r="F326" s="64">
        <v>334157.25999999989</v>
      </c>
      <c r="G326" s="64">
        <v>4009887.12</v>
      </c>
      <c r="H326" s="65">
        <v>241959.36</v>
      </c>
      <c r="I326" s="65">
        <v>55692.876666666663</v>
      </c>
      <c r="J326" s="65">
        <v>556928.7666666666</v>
      </c>
      <c r="K326" s="66">
        <v>461137.01880000008</v>
      </c>
      <c r="L326" s="65">
        <v>120296.61359999998</v>
      </c>
      <c r="M326" s="65">
        <v>80197.742399999988</v>
      </c>
      <c r="N326" s="65">
        <v>240593.22719999996</v>
      </c>
      <c r="O326" s="65">
        <v>260642.66279999999</v>
      </c>
      <c r="P326" s="67">
        <v>6027335.3881333349</v>
      </c>
      <c r="Q326" s="65">
        <v>0</v>
      </c>
      <c r="R326" s="65">
        <v>167078.62999999995</v>
      </c>
      <c r="S326" s="65">
        <v>326100</v>
      </c>
      <c r="T326" s="68">
        <v>493178.62999999995</v>
      </c>
      <c r="U326" s="68">
        <v>6520514.018133333</v>
      </c>
    </row>
    <row r="327" spans="1:21" ht="34.5" x14ac:dyDescent="0.25">
      <c r="A327" s="61" t="s">
        <v>916</v>
      </c>
      <c r="B327" s="61" t="s">
        <v>947</v>
      </c>
      <c r="C327" s="62">
        <v>113</v>
      </c>
      <c r="D327" s="62">
        <v>15</v>
      </c>
      <c r="E327" s="63">
        <v>8</v>
      </c>
      <c r="F327" s="64">
        <v>136027.12</v>
      </c>
      <c r="G327" s="64">
        <v>1632325.4400000002</v>
      </c>
      <c r="H327" s="65">
        <v>47794.559999999998</v>
      </c>
      <c r="I327" s="65">
        <v>22671.186666666668</v>
      </c>
      <c r="J327" s="65">
        <v>226711.8666666667</v>
      </c>
      <c r="K327" s="66">
        <v>187717.42560000002</v>
      </c>
      <c r="L327" s="65">
        <v>48969.763199999994</v>
      </c>
      <c r="M327" s="65">
        <v>32646.5088</v>
      </c>
      <c r="N327" s="65">
        <v>97939.526399999988</v>
      </c>
      <c r="O327" s="65">
        <v>106101.15360000002</v>
      </c>
      <c r="P327" s="67">
        <v>2402877.430933333</v>
      </c>
      <c r="Q327" s="65">
        <v>0</v>
      </c>
      <c r="R327" s="65">
        <v>68013.56</v>
      </c>
      <c r="S327" s="65">
        <v>131520</v>
      </c>
      <c r="T327" s="68">
        <v>199533.56000000003</v>
      </c>
      <c r="U327" s="68">
        <v>2602410.9909333335</v>
      </c>
    </row>
    <row r="328" spans="1:21" ht="34.5" x14ac:dyDescent="0.25">
      <c r="A328" s="61" t="s">
        <v>841</v>
      </c>
      <c r="B328" s="61" t="s">
        <v>947</v>
      </c>
      <c r="C328" s="62">
        <v>113</v>
      </c>
      <c r="D328" s="62">
        <v>15</v>
      </c>
      <c r="E328" s="63">
        <v>7</v>
      </c>
      <c r="F328" s="64">
        <v>112680.00000000001</v>
      </c>
      <c r="G328" s="64">
        <v>1352160</v>
      </c>
      <c r="H328" s="65">
        <v>44807.519999999997</v>
      </c>
      <c r="I328" s="65">
        <v>18780</v>
      </c>
      <c r="J328" s="65">
        <v>187800</v>
      </c>
      <c r="K328" s="66">
        <v>155498.40000000002</v>
      </c>
      <c r="L328" s="65">
        <v>40564.800000000003</v>
      </c>
      <c r="M328" s="65">
        <v>27043.200000000001</v>
      </c>
      <c r="N328" s="65">
        <v>81129.600000000006</v>
      </c>
      <c r="O328" s="65">
        <v>87890.400000000009</v>
      </c>
      <c r="P328" s="67">
        <v>1995673.92</v>
      </c>
      <c r="Q328" s="65">
        <v>0</v>
      </c>
      <c r="R328" s="65">
        <v>56340.000000000007</v>
      </c>
      <c r="S328" s="65">
        <v>118740</v>
      </c>
      <c r="T328" s="68">
        <v>175080</v>
      </c>
      <c r="U328" s="68">
        <v>2170753.92</v>
      </c>
    </row>
    <row r="329" spans="1:21" ht="34.5" x14ac:dyDescent="0.25">
      <c r="A329" s="61" t="s">
        <v>968</v>
      </c>
      <c r="B329" s="61" t="s">
        <v>947</v>
      </c>
      <c r="C329" s="62">
        <v>113</v>
      </c>
      <c r="D329" s="62">
        <v>15</v>
      </c>
      <c r="E329" s="63">
        <v>2</v>
      </c>
      <c r="F329" s="64">
        <v>34101.480000000003</v>
      </c>
      <c r="G329" s="64">
        <v>409217.76</v>
      </c>
      <c r="H329" s="65">
        <v>14935.68</v>
      </c>
      <c r="I329" s="65">
        <v>5683.5800000000008</v>
      </c>
      <c r="J329" s="65">
        <v>56835.8</v>
      </c>
      <c r="K329" s="66">
        <v>47060.042400000006</v>
      </c>
      <c r="L329" s="65">
        <v>12276.532800000001</v>
      </c>
      <c r="M329" s="65">
        <v>8184.3552000000009</v>
      </c>
      <c r="N329" s="65">
        <v>24553.065600000002</v>
      </c>
      <c r="O329" s="65">
        <v>26599.154400000007</v>
      </c>
      <c r="P329" s="67">
        <v>605345.97039999999</v>
      </c>
      <c r="Q329" s="65">
        <v>0</v>
      </c>
      <c r="R329" s="65">
        <v>17050.740000000002</v>
      </c>
      <c r="S329" s="65">
        <v>32880</v>
      </c>
      <c r="T329" s="68">
        <v>49930.740000000005</v>
      </c>
      <c r="U329" s="68">
        <v>655276.71039999998</v>
      </c>
    </row>
    <row r="330" spans="1:21" ht="34.5" x14ac:dyDescent="0.25">
      <c r="A330" s="61" t="s">
        <v>969</v>
      </c>
      <c r="B330" s="61" t="s">
        <v>947</v>
      </c>
      <c r="C330" s="62">
        <v>113</v>
      </c>
      <c r="D330" s="62">
        <v>15</v>
      </c>
      <c r="E330" s="63">
        <v>7</v>
      </c>
      <c r="F330" s="64">
        <v>125658.16</v>
      </c>
      <c r="G330" s="64">
        <v>1507897.92</v>
      </c>
      <c r="H330" s="65">
        <v>134421.84</v>
      </c>
      <c r="I330" s="65">
        <v>20943.026666666665</v>
      </c>
      <c r="J330" s="65">
        <v>209430.26666666666</v>
      </c>
      <c r="K330" s="66">
        <v>173408.26080000002</v>
      </c>
      <c r="L330" s="65">
        <v>45236.937599999997</v>
      </c>
      <c r="M330" s="65">
        <v>30157.958400000003</v>
      </c>
      <c r="N330" s="65">
        <v>90473.875199999995</v>
      </c>
      <c r="O330" s="65">
        <v>98013.364799999996</v>
      </c>
      <c r="P330" s="67">
        <v>2309983.4501333334</v>
      </c>
      <c r="Q330" s="65">
        <v>0</v>
      </c>
      <c r="R330" s="65">
        <v>62829.08</v>
      </c>
      <c r="S330" s="65">
        <v>115080</v>
      </c>
      <c r="T330" s="68">
        <v>177909.08</v>
      </c>
      <c r="U330" s="68">
        <v>2487892.5301333331</v>
      </c>
    </row>
    <row r="331" spans="1:21" ht="34.5" x14ac:dyDescent="0.25">
      <c r="A331" s="61" t="s">
        <v>970</v>
      </c>
      <c r="B331" s="61" t="s">
        <v>947</v>
      </c>
      <c r="C331" s="62">
        <v>113</v>
      </c>
      <c r="D331" s="62">
        <v>15</v>
      </c>
      <c r="E331" s="63">
        <v>6</v>
      </c>
      <c r="F331" s="64">
        <v>111315.24</v>
      </c>
      <c r="G331" s="64">
        <v>1335782.8799999999</v>
      </c>
      <c r="H331" s="65">
        <v>119486.16</v>
      </c>
      <c r="I331" s="65">
        <v>18552.54</v>
      </c>
      <c r="J331" s="65">
        <v>185525.4</v>
      </c>
      <c r="K331" s="66">
        <v>153615.03120000003</v>
      </c>
      <c r="L331" s="65">
        <v>40073.486400000002</v>
      </c>
      <c r="M331" s="65">
        <v>26715.657599999999</v>
      </c>
      <c r="N331" s="65">
        <v>80146.972800000003</v>
      </c>
      <c r="O331" s="65">
        <v>86825.887199999997</v>
      </c>
      <c r="P331" s="67">
        <v>2046724.0152000003</v>
      </c>
      <c r="Q331" s="65">
        <v>0</v>
      </c>
      <c r="R331" s="65">
        <v>55657.62</v>
      </c>
      <c r="S331" s="65">
        <v>103680</v>
      </c>
      <c r="T331" s="68">
        <v>159337.62</v>
      </c>
      <c r="U331" s="68">
        <v>2206061.6352000004</v>
      </c>
    </row>
    <row r="332" spans="1:21" ht="34.5" x14ac:dyDescent="0.25">
      <c r="A332" s="61" t="s">
        <v>971</v>
      </c>
      <c r="B332" s="61" t="s">
        <v>947</v>
      </c>
      <c r="C332" s="62">
        <v>113</v>
      </c>
      <c r="D332" s="62">
        <v>15</v>
      </c>
      <c r="E332" s="63">
        <v>2</v>
      </c>
      <c r="F332" s="64">
        <v>32925</v>
      </c>
      <c r="G332" s="64">
        <v>395100</v>
      </c>
      <c r="H332" s="65">
        <v>0</v>
      </c>
      <c r="I332" s="65">
        <v>5487.5</v>
      </c>
      <c r="J332" s="65">
        <v>54875</v>
      </c>
      <c r="K332" s="66">
        <v>45436.5</v>
      </c>
      <c r="L332" s="65">
        <v>11853</v>
      </c>
      <c r="M332" s="65">
        <v>7902</v>
      </c>
      <c r="N332" s="65">
        <v>23706</v>
      </c>
      <c r="O332" s="65">
        <v>25681.5</v>
      </c>
      <c r="P332" s="67">
        <v>570041.5</v>
      </c>
      <c r="Q332" s="65">
        <v>0</v>
      </c>
      <c r="R332" s="65">
        <v>16462.5</v>
      </c>
      <c r="S332" s="65">
        <v>32880</v>
      </c>
      <c r="T332" s="68">
        <v>49342.5</v>
      </c>
      <c r="U332" s="68">
        <v>619384</v>
      </c>
    </row>
    <row r="333" spans="1:21" ht="34.5" x14ac:dyDescent="0.25">
      <c r="A333" s="61" t="s">
        <v>972</v>
      </c>
      <c r="B333" s="61" t="s">
        <v>947</v>
      </c>
      <c r="C333" s="62">
        <v>113</v>
      </c>
      <c r="D333" s="62">
        <v>15</v>
      </c>
      <c r="E333" s="63">
        <v>1</v>
      </c>
      <c r="F333" s="64">
        <v>17218.5</v>
      </c>
      <c r="G333" s="64">
        <v>206622</v>
      </c>
      <c r="H333" s="65">
        <v>11948.64</v>
      </c>
      <c r="I333" s="65">
        <v>2869.75</v>
      </c>
      <c r="J333" s="65">
        <v>28697.500000000004</v>
      </c>
      <c r="K333" s="66">
        <v>23761.53</v>
      </c>
      <c r="L333" s="65">
        <v>6198.66</v>
      </c>
      <c r="M333" s="65">
        <v>4132.4400000000005</v>
      </c>
      <c r="N333" s="65">
        <v>12397.32</v>
      </c>
      <c r="O333" s="65">
        <v>13430.43</v>
      </c>
      <c r="P333" s="67">
        <v>310058.27</v>
      </c>
      <c r="Q333" s="65">
        <v>0</v>
      </c>
      <c r="R333" s="65">
        <v>8609.25</v>
      </c>
      <c r="S333" s="65">
        <v>26520</v>
      </c>
      <c r="T333" s="68">
        <v>35129.25</v>
      </c>
      <c r="U333" s="68">
        <v>345187.52</v>
      </c>
    </row>
    <row r="334" spans="1:21" ht="34.5" x14ac:dyDescent="0.25">
      <c r="A334" s="61" t="s">
        <v>941</v>
      </c>
      <c r="B334" s="61" t="s">
        <v>947</v>
      </c>
      <c r="C334" s="62">
        <v>113</v>
      </c>
      <c r="D334" s="62">
        <v>15</v>
      </c>
      <c r="E334" s="63">
        <v>1</v>
      </c>
      <c r="F334" s="64">
        <v>18238</v>
      </c>
      <c r="G334" s="64">
        <v>218856</v>
      </c>
      <c r="H334" s="65">
        <v>0</v>
      </c>
      <c r="I334" s="65">
        <v>3039.6666666666665</v>
      </c>
      <c r="J334" s="65">
        <v>30396.666666666664</v>
      </c>
      <c r="K334" s="66">
        <v>25168.44</v>
      </c>
      <c r="L334" s="65">
        <v>6565.68</v>
      </c>
      <c r="M334" s="65">
        <v>4377.12</v>
      </c>
      <c r="N334" s="65">
        <v>13131.36</v>
      </c>
      <c r="O334" s="65">
        <v>14225.64</v>
      </c>
      <c r="P334" s="67">
        <v>315760.5733333333</v>
      </c>
      <c r="Q334" s="65">
        <v>0</v>
      </c>
      <c r="R334" s="65">
        <v>9119</v>
      </c>
      <c r="S334" s="65">
        <v>15060</v>
      </c>
      <c r="T334" s="68">
        <v>24179</v>
      </c>
      <c r="U334" s="68">
        <v>339939.5733333333</v>
      </c>
    </row>
    <row r="335" spans="1:21" ht="23.25" x14ac:dyDescent="0.25">
      <c r="A335" s="61" t="s">
        <v>918</v>
      </c>
      <c r="B335" s="61" t="s">
        <v>973</v>
      </c>
      <c r="C335" s="62">
        <v>113</v>
      </c>
      <c r="D335" s="62">
        <v>15</v>
      </c>
      <c r="E335" s="63">
        <v>1</v>
      </c>
      <c r="F335" s="64">
        <v>18679.95</v>
      </c>
      <c r="G335" s="64">
        <v>224159.40000000002</v>
      </c>
      <c r="H335" s="65">
        <v>0</v>
      </c>
      <c r="I335" s="65">
        <v>3113.3250000000003</v>
      </c>
      <c r="J335" s="65">
        <v>31133.250000000004</v>
      </c>
      <c r="K335" s="66">
        <v>25778.330999999998</v>
      </c>
      <c r="L335" s="65">
        <v>6724.7820000000002</v>
      </c>
      <c r="M335" s="65">
        <v>4483.1880000000001</v>
      </c>
      <c r="N335" s="65">
        <v>13449.564</v>
      </c>
      <c r="O335" s="65">
        <v>14570.361000000001</v>
      </c>
      <c r="P335" s="67">
        <v>323412.20100000006</v>
      </c>
      <c r="Q335" s="65">
        <v>0</v>
      </c>
      <c r="R335" s="65">
        <v>9339.9750000000004</v>
      </c>
      <c r="S335" s="65">
        <v>14640</v>
      </c>
      <c r="T335" s="68">
        <v>23979.974999999999</v>
      </c>
      <c r="U335" s="68">
        <v>347392.17600000004</v>
      </c>
    </row>
    <row r="336" spans="1:21" ht="23.25" x14ac:dyDescent="0.25">
      <c r="A336" s="61" t="s">
        <v>875</v>
      </c>
      <c r="B336" s="61" t="s">
        <v>973</v>
      </c>
      <c r="C336" s="62">
        <v>113</v>
      </c>
      <c r="D336" s="62">
        <v>15</v>
      </c>
      <c r="E336" s="63">
        <v>1</v>
      </c>
      <c r="F336" s="64">
        <v>17514.400000000001</v>
      </c>
      <c r="G336" s="64">
        <v>210172.80000000002</v>
      </c>
      <c r="H336" s="65">
        <v>0</v>
      </c>
      <c r="I336" s="65">
        <v>2919.0666666666671</v>
      </c>
      <c r="J336" s="65">
        <v>29190.666666666668</v>
      </c>
      <c r="K336" s="66">
        <v>24169.872000000003</v>
      </c>
      <c r="L336" s="65">
        <v>6305.1840000000002</v>
      </c>
      <c r="M336" s="65">
        <v>4203.4560000000001</v>
      </c>
      <c r="N336" s="65">
        <v>12610.368</v>
      </c>
      <c r="O336" s="65">
        <v>13661.232000000002</v>
      </c>
      <c r="P336" s="67">
        <v>303232.64533333341</v>
      </c>
      <c r="Q336" s="65">
        <v>0</v>
      </c>
      <c r="R336" s="65">
        <v>8757.2000000000007</v>
      </c>
      <c r="S336" s="65">
        <v>14640</v>
      </c>
      <c r="T336" s="68">
        <v>23397.200000000001</v>
      </c>
      <c r="U336" s="68">
        <v>326629.84533333342</v>
      </c>
    </row>
    <row r="337" spans="1:21" ht="23.25" x14ac:dyDescent="0.25">
      <c r="A337" s="61" t="s">
        <v>838</v>
      </c>
      <c r="B337" s="61" t="s">
        <v>973</v>
      </c>
      <c r="C337" s="62">
        <v>113</v>
      </c>
      <c r="D337" s="62">
        <v>15</v>
      </c>
      <c r="E337" s="63">
        <v>3</v>
      </c>
      <c r="F337" s="64">
        <v>64076.78</v>
      </c>
      <c r="G337" s="64">
        <v>768921.36</v>
      </c>
      <c r="H337" s="65">
        <v>65717.279999999999</v>
      </c>
      <c r="I337" s="65">
        <v>10679.463333333333</v>
      </c>
      <c r="J337" s="65">
        <v>106794.63333333333</v>
      </c>
      <c r="K337" s="66">
        <v>88425.956399999995</v>
      </c>
      <c r="L337" s="65">
        <v>23067.640800000001</v>
      </c>
      <c r="M337" s="65">
        <v>15378.4272</v>
      </c>
      <c r="N337" s="65">
        <v>46135.281600000002</v>
      </c>
      <c r="O337" s="65">
        <v>49979.888400000003</v>
      </c>
      <c r="P337" s="67">
        <v>1175099.9310666665</v>
      </c>
      <c r="Q337" s="65">
        <v>0</v>
      </c>
      <c r="R337" s="65">
        <v>32038.39</v>
      </c>
      <c r="S337" s="65">
        <v>49320</v>
      </c>
      <c r="T337" s="68">
        <v>81358.39</v>
      </c>
      <c r="U337" s="68">
        <v>1256458.3210666666</v>
      </c>
    </row>
    <row r="338" spans="1:21" ht="34.5" x14ac:dyDescent="0.25">
      <c r="A338" s="61" t="s">
        <v>844</v>
      </c>
      <c r="B338" s="61" t="s">
        <v>973</v>
      </c>
      <c r="C338" s="62">
        <v>113</v>
      </c>
      <c r="D338" s="62">
        <v>15</v>
      </c>
      <c r="E338" s="63">
        <v>4</v>
      </c>
      <c r="F338" s="64">
        <v>71685.2</v>
      </c>
      <c r="G338" s="64">
        <v>860222.39999999991</v>
      </c>
      <c r="H338" s="65">
        <v>14935.68</v>
      </c>
      <c r="I338" s="65">
        <v>11947.533333333331</v>
      </c>
      <c r="J338" s="65">
        <v>119475.33333333331</v>
      </c>
      <c r="K338" s="66">
        <v>98925.576000000001</v>
      </c>
      <c r="L338" s="65">
        <v>25806.671999999999</v>
      </c>
      <c r="M338" s="65">
        <v>17204.448</v>
      </c>
      <c r="N338" s="65">
        <v>51613.343999999997</v>
      </c>
      <c r="O338" s="65">
        <v>55914.455999999991</v>
      </c>
      <c r="P338" s="67">
        <v>1256045.4426666668</v>
      </c>
      <c r="Q338" s="65">
        <v>0</v>
      </c>
      <c r="R338" s="65">
        <v>35842.6</v>
      </c>
      <c r="S338" s="65">
        <v>70800</v>
      </c>
      <c r="T338" s="68">
        <v>106642.6</v>
      </c>
      <c r="U338" s="68">
        <v>1362688.0426666667</v>
      </c>
    </row>
    <row r="339" spans="1:21" ht="23.25" x14ac:dyDescent="0.25">
      <c r="A339" s="61" t="s">
        <v>951</v>
      </c>
      <c r="B339" s="61" t="s">
        <v>973</v>
      </c>
      <c r="C339" s="62">
        <v>113</v>
      </c>
      <c r="D339" s="62">
        <v>15</v>
      </c>
      <c r="E339" s="63">
        <v>1</v>
      </c>
      <c r="F339" s="64">
        <v>15919.9</v>
      </c>
      <c r="G339" s="64">
        <v>191038.8</v>
      </c>
      <c r="H339" s="65">
        <v>0</v>
      </c>
      <c r="I339" s="65">
        <v>2653.3166666666666</v>
      </c>
      <c r="J339" s="65">
        <v>26533.166666666664</v>
      </c>
      <c r="K339" s="66">
        <v>21969.462</v>
      </c>
      <c r="L339" s="65">
        <v>5731.1639999999998</v>
      </c>
      <c r="M339" s="65">
        <v>3820.7760000000003</v>
      </c>
      <c r="N339" s="65">
        <v>11462.328</v>
      </c>
      <c r="O339" s="65">
        <v>12417.522000000001</v>
      </c>
      <c r="P339" s="67">
        <v>275626.5353333333</v>
      </c>
      <c r="Q339" s="65">
        <v>0</v>
      </c>
      <c r="R339" s="65">
        <v>7959.95</v>
      </c>
      <c r="S339" s="65">
        <v>16440</v>
      </c>
      <c r="T339" s="68">
        <v>24399.95</v>
      </c>
      <c r="U339" s="68">
        <v>300026.48533333332</v>
      </c>
    </row>
    <row r="340" spans="1:21" ht="23.25" x14ac:dyDescent="0.25">
      <c r="A340" s="61" t="s">
        <v>853</v>
      </c>
      <c r="B340" s="61" t="s">
        <v>973</v>
      </c>
      <c r="C340" s="62">
        <v>113</v>
      </c>
      <c r="D340" s="62">
        <v>15</v>
      </c>
      <c r="E340" s="63">
        <v>1</v>
      </c>
      <c r="F340" s="64">
        <v>16290.78</v>
      </c>
      <c r="G340" s="64">
        <v>195489.36000000002</v>
      </c>
      <c r="H340" s="65">
        <v>0</v>
      </c>
      <c r="I340" s="65">
        <v>2715.13</v>
      </c>
      <c r="J340" s="65">
        <v>27151.300000000003</v>
      </c>
      <c r="K340" s="66">
        <v>22481.276400000002</v>
      </c>
      <c r="L340" s="65">
        <v>5864.6808000000001</v>
      </c>
      <c r="M340" s="65">
        <v>3909.7872000000002</v>
      </c>
      <c r="N340" s="65">
        <v>11729.3616</v>
      </c>
      <c r="O340" s="65">
        <v>12706.808400000002</v>
      </c>
      <c r="P340" s="67">
        <v>282047.70439999999</v>
      </c>
      <c r="Q340" s="65">
        <v>0</v>
      </c>
      <c r="R340" s="65">
        <v>8145.39</v>
      </c>
      <c r="S340" s="65">
        <v>16440</v>
      </c>
      <c r="T340" s="68">
        <v>24585.39</v>
      </c>
      <c r="U340" s="68">
        <v>306633.0944</v>
      </c>
    </row>
    <row r="341" spans="1:21" ht="23.25" x14ac:dyDescent="0.25">
      <c r="A341" s="61" t="s">
        <v>974</v>
      </c>
      <c r="B341" s="61" t="s">
        <v>973</v>
      </c>
      <c r="C341" s="62">
        <v>113</v>
      </c>
      <c r="D341" s="62">
        <v>15</v>
      </c>
      <c r="E341" s="63">
        <v>1</v>
      </c>
      <c r="F341" s="64">
        <v>16305.74</v>
      </c>
      <c r="G341" s="64">
        <v>195668.88</v>
      </c>
      <c r="H341" s="65">
        <v>0</v>
      </c>
      <c r="I341" s="65">
        <v>2717.6233333333334</v>
      </c>
      <c r="J341" s="65">
        <v>27176.233333333334</v>
      </c>
      <c r="K341" s="66">
        <v>22501.921200000001</v>
      </c>
      <c r="L341" s="65">
        <v>5870.0663999999997</v>
      </c>
      <c r="M341" s="65">
        <v>3913.3775999999998</v>
      </c>
      <c r="N341" s="65">
        <v>11740.132799999999</v>
      </c>
      <c r="O341" s="65">
        <v>12718.477200000001</v>
      </c>
      <c r="P341" s="67">
        <v>282306.71186666674</v>
      </c>
      <c r="Q341" s="65">
        <v>0</v>
      </c>
      <c r="R341" s="65">
        <v>8152.87</v>
      </c>
      <c r="S341" s="65">
        <v>16440</v>
      </c>
      <c r="T341" s="68">
        <v>24592.87</v>
      </c>
      <c r="U341" s="68">
        <v>306899.58186666673</v>
      </c>
    </row>
    <row r="342" spans="1:21" ht="23.25" x14ac:dyDescent="0.25">
      <c r="A342" s="61" t="s">
        <v>975</v>
      </c>
      <c r="B342" s="61" t="s">
        <v>973</v>
      </c>
      <c r="C342" s="62">
        <v>113</v>
      </c>
      <c r="D342" s="62">
        <v>15</v>
      </c>
      <c r="E342" s="63">
        <v>13</v>
      </c>
      <c r="F342" s="64">
        <v>270882.86</v>
      </c>
      <c r="G342" s="64">
        <v>3250594.3200000012</v>
      </c>
      <c r="H342" s="65">
        <v>161306.40000000002</v>
      </c>
      <c r="I342" s="65">
        <v>45147.143333333333</v>
      </c>
      <c r="J342" s="65">
        <v>451471.43333333347</v>
      </c>
      <c r="K342" s="66">
        <v>373818.34680000006</v>
      </c>
      <c r="L342" s="65">
        <v>97517.829599999997</v>
      </c>
      <c r="M342" s="65">
        <v>65011.886399999996</v>
      </c>
      <c r="N342" s="65">
        <v>195035.65919999999</v>
      </c>
      <c r="O342" s="65">
        <v>211288.63079999998</v>
      </c>
      <c r="P342" s="67">
        <v>4851191.6494666673</v>
      </c>
      <c r="Q342" s="65">
        <v>0</v>
      </c>
      <c r="R342" s="65">
        <v>135441.43</v>
      </c>
      <c r="S342" s="65">
        <v>214620</v>
      </c>
      <c r="T342" s="68">
        <v>350061.42999999993</v>
      </c>
      <c r="U342" s="68">
        <v>5201253.079466668</v>
      </c>
    </row>
    <row r="343" spans="1:21" ht="23.25" x14ac:dyDescent="0.25">
      <c r="A343" s="61" t="s">
        <v>840</v>
      </c>
      <c r="B343" s="61" t="s">
        <v>973</v>
      </c>
      <c r="C343" s="62">
        <v>113</v>
      </c>
      <c r="D343" s="62">
        <v>15</v>
      </c>
      <c r="E343" s="63">
        <v>1</v>
      </c>
      <c r="F343" s="64">
        <v>67544.7</v>
      </c>
      <c r="G343" s="64">
        <v>810536.39999999991</v>
      </c>
      <c r="H343" s="65">
        <v>0</v>
      </c>
      <c r="I343" s="65">
        <v>11257.449999999999</v>
      </c>
      <c r="J343" s="65">
        <v>112574.49999999999</v>
      </c>
      <c r="K343" s="66">
        <v>93211.686000000002</v>
      </c>
      <c r="L343" s="65">
        <v>24316.091999999997</v>
      </c>
      <c r="M343" s="65">
        <v>16210.727999999999</v>
      </c>
      <c r="N343" s="65">
        <v>48632.183999999994</v>
      </c>
      <c r="O343" s="65">
        <v>52684.865999999995</v>
      </c>
      <c r="P343" s="67">
        <v>1169423.9059999995</v>
      </c>
      <c r="Q343" s="65">
        <v>0</v>
      </c>
      <c r="R343" s="65">
        <v>0</v>
      </c>
      <c r="S343" s="65">
        <v>0</v>
      </c>
      <c r="T343" s="68">
        <v>0</v>
      </c>
      <c r="U343" s="68">
        <v>1169423.9059999995</v>
      </c>
    </row>
    <row r="344" spans="1:21" ht="23.25" x14ac:dyDescent="0.25">
      <c r="A344" s="61" t="s">
        <v>827</v>
      </c>
      <c r="B344" s="61" t="s">
        <v>973</v>
      </c>
      <c r="C344" s="62">
        <v>113</v>
      </c>
      <c r="D344" s="62">
        <v>15</v>
      </c>
      <c r="E344" s="63">
        <v>1</v>
      </c>
      <c r="F344" s="64">
        <v>44992.98</v>
      </c>
      <c r="G344" s="64">
        <v>539915.76</v>
      </c>
      <c r="H344" s="65">
        <v>0</v>
      </c>
      <c r="I344" s="65">
        <v>7498.83</v>
      </c>
      <c r="J344" s="65">
        <v>74988.3</v>
      </c>
      <c r="K344" s="66">
        <v>62090.31240000001</v>
      </c>
      <c r="L344" s="65">
        <v>16197.472800000001</v>
      </c>
      <c r="M344" s="65">
        <v>10798.315200000001</v>
      </c>
      <c r="N344" s="65">
        <v>32394.945600000003</v>
      </c>
      <c r="O344" s="65">
        <v>35094.524400000002</v>
      </c>
      <c r="P344" s="67">
        <v>778978.46039999998</v>
      </c>
      <c r="Q344" s="65">
        <v>0</v>
      </c>
      <c r="R344" s="65">
        <v>0</v>
      </c>
      <c r="S344" s="65">
        <v>0</v>
      </c>
      <c r="T344" s="68">
        <v>0</v>
      </c>
      <c r="U344" s="68">
        <v>778978.46039999998</v>
      </c>
    </row>
    <row r="345" spans="1:21" ht="23.25" x14ac:dyDescent="0.25">
      <c r="A345" s="61" t="s">
        <v>830</v>
      </c>
      <c r="B345" s="61" t="s">
        <v>973</v>
      </c>
      <c r="C345" s="62">
        <v>113</v>
      </c>
      <c r="D345" s="62">
        <v>15</v>
      </c>
      <c r="E345" s="63">
        <v>1</v>
      </c>
      <c r="F345" s="64">
        <v>41574.18</v>
      </c>
      <c r="G345" s="64">
        <v>498890.16000000003</v>
      </c>
      <c r="H345" s="65">
        <v>0</v>
      </c>
      <c r="I345" s="65">
        <v>6929.0300000000007</v>
      </c>
      <c r="J345" s="65">
        <v>69290.3</v>
      </c>
      <c r="K345" s="66">
        <v>57372.368400000007</v>
      </c>
      <c r="L345" s="65">
        <v>14966.7048</v>
      </c>
      <c r="M345" s="65">
        <v>9977.8032000000003</v>
      </c>
      <c r="N345" s="65">
        <v>29933.409599999999</v>
      </c>
      <c r="O345" s="65">
        <v>32427.860399999998</v>
      </c>
      <c r="P345" s="67">
        <v>719787.63640000008</v>
      </c>
      <c r="Q345" s="65">
        <v>0</v>
      </c>
      <c r="R345" s="65">
        <v>0</v>
      </c>
      <c r="S345" s="65">
        <v>0</v>
      </c>
      <c r="T345" s="68">
        <v>0</v>
      </c>
      <c r="U345" s="68">
        <v>719787.63640000008</v>
      </c>
    </row>
    <row r="346" spans="1:21" ht="23.25" x14ac:dyDescent="0.25">
      <c r="A346" s="61" t="s">
        <v>831</v>
      </c>
      <c r="B346" s="61" t="s">
        <v>973</v>
      </c>
      <c r="C346" s="62">
        <v>113</v>
      </c>
      <c r="D346" s="62">
        <v>15</v>
      </c>
      <c r="E346" s="63">
        <v>6</v>
      </c>
      <c r="F346" s="64">
        <v>179522.15999999997</v>
      </c>
      <c r="G346" s="64">
        <v>2154265.92</v>
      </c>
      <c r="H346" s="65">
        <v>0</v>
      </c>
      <c r="I346" s="65">
        <v>29920.359999999997</v>
      </c>
      <c r="J346" s="65">
        <v>299203.59999999998</v>
      </c>
      <c r="K346" s="66">
        <v>247740.5808</v>
      </c>
      <c r="L346" s="65">
        <v>64627.977599999998</v>
      </c>
      <c r="M346" s="65">
        <v>43085.318400000004</v>
      </c>
      <c r="N346" s="65">
        <v>129255.9552</v>
      </c>
      <c r="O346" s="65">
        <v>140027.28479999999</v>
      </c>
      <c r="P346" s="67">
        <v>3108126.9968000003</v>
      </c>
      <c r="Q346" s="65">
        <v>0</v>
      </c>
      <c r="R346" s="65">
        <v>0</v>
      </c>
      <c r="S346" s="65">
        <v>0</v>
      </c>
      <c r="T346" s="68">
        <v>0</v>
      </c>
      <c r="U346" s="68">
        <v>3108126.9968000003</v>
      </c>
    </row>
    <row r="347" spans="1:21" ht="23.25" x14ac:dyDescent="0.25">
      <c r="A347" s="61" t="s">
        <v>832</v>
      </c>
      <c r="B347" s="61" t="s">
        <v>973</v>
      </c>
      <c r="C347" s="62">
        <v>113</v>
      </c>
      <c r="D347" s="62">
        <v>15</v>
      </c>
      <c r="E347" s="63">
        <v>1</v>
      </c>
      <c r="F347" s="64">
        <v>20688.52</v>
      </c>
      <c r="G347" s="64">
        <v>248262.24</v>
      </c>
      <c r="H347" s="65">
        <v>0</v>
      </c>
      <c r="I347" s="65">
        <v>3448.086666666667</v>
      </c>
      <c r="J347" s="65">
        <v>34480.866666666669</v>
      </c>
      <c r="K347" s="66">
        <v>28550.157600000006</v>
      </c>
      <c r="L347" s="65">
        <v>7447.8671999999988</v>
      </c>
      <c r="M347" s="65">
        <v>4965.2448000000004</v>
      </c>
      <c r="N347" s="65">
        <v>14895.734399999998</v>
      </c>
      <c r="O347" s="65">
        <v>16137.045600000001</v>
      </c>
      <c r="P347" s="67">
        <v>358187.24293333339</v>
      </c>
      <c r="Q347" s="65">
        <v>0</v>
      </c>
      <c r="R347" s="65">
        <v>0</v>
      </c>
      <c r="S347" s="65">
        <v>0</v>
      </c>
      <c r="T347" s="68">
        <v>0</v>
      </c>
      <c r="U347" s="68">
        <v>358187.24293333339</v>
      </c>
    </row>
    <row r="348" spans="1:21" ht="23.25" x14ac:dyDescent="0.25">
      <c r="A348" s="61" t="s">
        <v>976</v>
      </c>
      <c r="B348" s="61" t="s">
        <v>973</v>
      </c>
      <c r="C348" s="62">
        <v>113</v>
      </c>
      <c r="D348" s="62">
        <v>15</v>
      </c>
      <c r="E348" s="63">
        <v>2</v>
      </c>
      <c r="F348" s="64">
        <v>34972</v>
      </c>
      <c r="G348" s="64">
        <v>419664</v>
      </c>
      <c r="H348" s="65">
        <v>0</v>
      </c>
      <c r="I348" s="65">
        <v>5828.666666666667</v>
      </c>
      <c r="J348" s="65">
        <v>58286.666666666664</v>
      </c>
      <c r="K348" s="66">
        <v>48261.36</v>
      </c>
      <c r="L348" s="65">
        <v>12589.919999999998</v>
      </c>
      <c r="M348" s="65">
        <v>8393.2800000000007</v>
      </c>
      <c r="N348" s="65">
        <v>25179.839999999997</v>
      </c>
      <c r="O348" s="65">
        <v>27278.160000000003</v>
      </c>
      <c r="P348" s="67">
        <v>605481.89333333343</v>
      </c>
      <c r="Q348" s="65">
        <v>0</v>
      </c>
      <c r="R348" s="65">
        <v>17486</v>
      </c>
      <c r="S348" s="65">
        <v>32880</v>
      </c>
      <c r="T348" s="68">
        <v>50366</v>
      </c>
      <c r="U348" s="68">
        <v>655847.89333333343</v>
      </c>
    </row>
    <row r="349" spans="1:21" ht="23.25" x14ac:dyDescent="0.25">
      <c r="A349" s="61" t="s">
        <v>968</v>
      </c>
      <c r="B349" s="61" t="s">
        <v>973</v>
      </c>
      <c r="C349" s="62">
        <v>113</v>
      </c>
      <c r="D349" s="62">
        <v>15</v>
      </c>
      <c r="E349" s="63">
        <v>3</v>
      </c>
      <c r="F349" s="64">
        <v>57686.28</v>
      </c>
      <c r="G349" s="64">
        <v>692235.36</v>
      </c>
      <c r="H349" s="65">
        <v>0</v>
      </c>
      <c r="I349" s="65">
        <v>9614.3799999999992</v>
      </c>
      <c r="J349" s="65">
        <v>96143.8</v>
      </c>
      <c r="K349" s="66">
        <v>79607.066399999982</v>
      </c>
      <c r="L349" s="65">
        <v>20767.060799999996</v>
      </c>
      <c r="M349" s="65">
        <v>13844.707200000001</v>
      </c>
      <c r="N349" s="65">
        <v>41534.121599999991</v>
      </c>
      <c r="O349" s="65">
        <v>44995.2984</v>
      </c>
      <c r="P349" s="67">
        <v>998741.79440000001</v>
      </c>
      <c r="Q349" s="65">
        <v>0</v>
      </c>
      <c r="R349" s="65">
        <v>28843.14</v>
      </c>
      <c r="S349" s="65">
        <v>59400</v>
      </c>
      <c r="T349" s="68">
        <v>88243.139999999985</v>
      </c>
      <c r="U349" s="68">
        <v>1086984.9344000001</v>
      </c>
    </row>
    <row r="350" spans="1:21" ht="23.25" x14ac:dyDescent="0.25">
      <c r="A350" s="61" t="s">
        <v>977</v>
      </c>
      <c r="B350" s="61" t="s">
        <v>973</v>
      </c>
      <c r="C350" s="62">
        <v>113</v>
      </c>
      <c r="D350" s="62">
        <v>15</v>
      </c>
      <c r="E350" s="63">
        <v>2</v>
      </c>
      <c r="F350" s="64">
        <v>36900.199999999997</v>
      </c>
      <c r="G350" s="64">
        <v>442802.39999999997</v>
      </c>
      <c r="H350" s="65">
        <v>0</v>
      </c>
      <c r="I350" s="65">
        <v>6150.0333333333328</v>
      </c>
      <c r="J350" s="65">
        <v>61500.333333333336</v>
      </c>
      <c r="K350" s="66">
        <v>50922.275999999998</v>
      </c>
      <c r="L350" s="65">
        <v>13284.071999999998</v>
      </c>
      <c r="M350" s="65">
        <v>8856.0479999999989</v>
      </c>
      <c r="N350" s="65">
        <v>26568.143999999997</v>
      </c>
      <c r="O350" s="65">
        <v>28782.155999999999</v>
      </c>
      <c r="P350" s="67">
        <v>638865.46266666648</v>
      </c>
      <c r="Q350" s="65">
        <v>0</v>
      </c>
      <c r="R350" s="65">
        <v>18450.099999999999</v>
      </c>
      <c r="S350" s="65">
        <v>42960</v>
      </c>
      <c r="T350" s="68">
        <v>61410.100000000006</v>
      </c>
      <c r="U350" s="68">
        <v>700275.56266666646</v>
      </c>
    </row>
    <row r="351" spans="1:21" ht="34.5" x14ac:dyDescent="0.25">
      <c r="A351" s="61" t="s">
        <v>842</v>
      </c>
      <c r="B351" s="61" t="s">
        <v>978</v>
      </c>
      <c r="C351" s="62">
        <v>113</v>
      </c>
      <c r="D351" s="62">
        <v>15</v>
      </c>
      <c r="E351" s="63">
        <v>2</v>
      </c>
      <c r="F351" s="64">
        <v>40295.32</v>
      </c>
      <c r="G351" s="64">
        <v>483543.84</v>
      </c>
      <c r="H351" s="65">
        <v>0</v>
      </c>
      <c r="I351" s="65">
        <v>6715.8866666666672</v>
      </c>
      <c r="J351" s="65">
        <v>67158.866666666669</v>
      </c>
      <c r="K351" s="66">
        <v>55607.541599999997</v>
      </c>
      <c r="L351" s="65">
        <v>14506.315200000001</v>
      </c>
      <c r="M351" s="65">
        <v>9670.8768</v>
      </c>
      <c r="N351" s="65">
        <v>29012.630400000002</v>
      </c>
      <c r="O351" s="65">
        <v>31430.349600000001</v>
      </c>
      <c r="P351" s="67">
        <v>697646.30693333352</v>
      </c>
      <c r="Q351" s="65">
        <v>127480.46</v>
      </c>
      <c r="R351" s="65">
        <v>20147.66</v>
      </c>
      <c r="S351" s="65">
        <v>30120</v>
      </c>
      <c r="T351" s="68">
        <v>177748.12</v>
      </c>
      <c r="U351" s="68">
        <v>875394.42693333351</v>
      </c>
    </row>
    <row r="352" spans="1:21" ht="34.5" x14ac:dyDescent="0.25">
      <c r="A352" s="61" t="s">
        <v>838</v>
      </c>
      <c r="B352" s="61" t="s">
        <v>978</v>
      </c>
      <c r="C352" s="62">
        <v>113</v>
      </c>
      <c r="D352" s="62">
        <v>15</v>
      </c>
      <c r="E352" s="63">
        <v>5</v>
      </c>
      <c r="F352" s="64">
        <v>92845.68</v>
      </c>
      <c r="G352" s="64">
        <v>1114148.1600000001</v>
      </c>
      <c r="H352" s="65">
        <v>8961.5999999999985</v>
      </c>
      <c r="I352" s="65">
        <v>15474.280000000002</v>
      </c>
      <c r="J352" s="65">
        <v>154742.79999999999</v>
      </c>
      <c r="K352" s="66">
        <v>128127.0384</v>
      </c>
      <c r="L352" s="65">
        <v>33424.444799999997</v>
      </c>
      <c r="M352" s="65">
        <v>22282.963200000002</v>
      </c>
      <c r="N352" s="65">
        <v>66848.889599999995</v>
      </c>
      <c r="O352" s="65">
        <v>72419.630400000009</v>
      </c>
      <c r="P352" s="67">
        <v>1616429.8063999999</v>
      </c>
      <c r="Q352" s="65">
        <v>0</v>
      </c>
      <c r="R352" s="65">
        <v>46422.84</v>
      </c>
      <c r="S352" s="65">
        <v>85860</v>
      </c>
      <c r="T352" s="68">
        <v>132282.84</v>
      </c>
      <c r="U352" s="68">
        <v>1748712.6464</v>
      </c>
    </row>
    <row r="353" spans="1:21" ht="34.5" x14ac:dyDescent="0.25">
      <c r="A353" s="61" t="s">
        <v>921</v>
      </c>
      <c r="B353" s="61" t="s">
        <v>978</v>
      </c>
      <c r="C353" s="62">
        <v>113</v>
      </c>
      <c r="D353" s="62">
        <v>15</v>
      </c>
      <c r="E353" s="63">
        <v>1</v>
      </c>
      <c r="F353" s="64">
        <v>18217</v>
      </c>
      <c r="G353" s="64">
        <v>218604</v>
      </c>
      <c r="H353" s="65">
        <v>0</v>
      </c>
      <c r="I353" s="65">
        <v>3036.166666666667</v>
      </c>
      <c r="J353" s="65">
        <v>30361.666666666668</v>
      </c>
      <c r="K353" s="66">
        <v>25139.46</v>
      </c>
      <c r="L353" s="65">
        <v>6558.12</v>
      </c>
      <c r="M353" s="65">
        <v>4372.08</v>
      </c>
      <c r="N353" s="65">
        <v>13116.24</v>
      </c>
      <c r="O353" s="65">
        <v>14209.26</v>
      </c>
      <c r="P353" s="67">
        <v>315396.99333333335</v>
      </c>
      <c r="Q353" s="65">
        <v>0</v>
      </c>
      <c r="R353" s="65">
        <v>9108.5</v>
      </c>
      <c r="S353" s="65">
        <v>21480</v>
      </c>
      <c r="T353" s="68">
        <v>30588.5</v>
      </c>
      <c r="U353" s="68">
        <v>345985.49333333335</v>
      </c>
    </row>
    <row r="354" spans="1:21" ht="34.5" x14ac:dyDescent="0.25">
      <c r="A354" s="61" t="s">
        <v>922</v>
      </c>
      <c r="B354" s="61" t="s">
        <v>978</v>
      </c>
      <c r="C354" s="62">
        <v>113</v>
      </c>
      <c r="D354" s="62">
        <v>15</v>
      </c>
      <c r="E354" s="63">
        <v>1</v>
      </c>
      <c r="F354" s="64">
        <v>15670</v>
      </c>
      <c r="G354" s="64">
        <v>188040</v>
      </c>
      <c r="H354" s="65">
        <v>0</v>
      </c>
      <c r="I354" s="65">
        <v>2611.666666666667</v>
      </c>
      <c r="J354" s="65">
        <v>26116.666666666668</v>
      </c>
      <c r="K354" s="66">
        <v>21624.600000000002</v>
      </c>
      <c r="L354" s="65">
        <v>5641.2</v>
      </c>
      <c r="M354" s="65">
        <v>3760.8</v>
      </c>
      <c r="N354" s="65">
        <v>11282.4</v>
      </c>
      <c r="O354" s="65">
        <v>12222.6</v>
      </c>
      <c r="P354" s="67">
        <v>271299.93333333329</v>
      </c>
      <c r="Q354" s="65">
        <v>0</v>
      </c>
      <c r="R354" s="65">
        <v>7835</v>
      </c>
      <c r="S354" s="65">
        <v>16440</v>
      </c>
      <c r="T354" s="68">
        <v>24275</v>
      </c>
      <c r="U354" s="68">
        <v>295574.93333333329</v>
      </c>
    </row>
    <row r="355" spans="1:21" ht="34.5" x14ac:dyDescent="0.25">
      <c r="A355" s="61" t="s">
        <v>910</v>
      </c>
      <c r="B355" s="61" t="s">
        <v>978</v>
      </c>
      <c r="C355" s="62">
        <v>113</v>
      </c>
      <c r="D355" s="62">
        <v>15</v>
      </c>
      <c r="E355" s="63">
        <v>1</v>
      </c>
      <c r="F355" s="64">
        <v>15796</v>
      </c>
      <c r="G355" s="64">
        <v>189552</v>
      </c>
      <c r="H355" s="65">
        <v>0</v>
      </c>
      <c r="I355" s="65">
        <v>2632.6666666666665</v>
      </c>
      <c r="J355" s="65">
        <v>26326.666666666664</v>
      </c>
      <c r="K355" s="66">
        <v>21798.480000000003</v>
      </c>
      <c r="L355" s="65">
        <v>5686.5599999999995</v>
      </c>
      <c r="M355" s="65">
        <v>3791.04</v>
      </c>
      <c r="N355" s="65">
        <v>11373.119999999999</v>
      </c>
      <c r="O355" s="65">
        <v>12320.880000000001</v>
      </c>
      <c r="P355" s="67">
        <v>273481.41333333333</v>
      </c>
      <c r="Q355" s="65">
        <v>0</v>
      </c>
      <c r="R355" s="65">
        <v>7898</v>
      </c>
      <c r="S355" s="65">
        <v>16440</v>
      </c>
      <c r="T355" s="68">
        <v>24338</v>
      </c>
      <c r="U355" s="68">
        <v>297819.41333333333</v>
      </c>
    </row>
    <row r="356" spans="1:21" ht="34.5" x14ac:dyDescent="0.25">
      <c r="A356" s="61" t="s">
        <v>897</v>
      </c>
      <c r="B356" s="61" t="s">
        <v>978</v>
      </c>
      <c r="C356" s="62">
        <v>113</v>
      </c>
      <c r="D356" s="62">
        <v>15</v>
      </c>
      <c r="E356" s="63">
        <v>1</v>
      </c>
      <c r="F356" s="64">
        <v>16950.98</v>
      </c>
      <c r="G356" s="64">
        <v>203411.76</v>
      </c>
      <c r="H356" s="65">
        <v>0</v>
      </c>
      <c r="I356" s="65">
        <v>2825.1633333333339</v>
      </c>
      <c r="J356" s="65">
        <v>28251.633333333335</v>
      </c>
      <c r="K356" s="66">
        <v>23392.352400000003</v>
      </c>
      <c r="L356" s="65">
        <v>6102.3527999999997</v>
      </c>
      <c r="M356" s="65">
        <v>4068.2352000000001</v>
      </c>
      <c r="N356" s="65">
        <v>12204.705599999999</v>
      </c>
      <c r="O356" s="65">
        <v>13221.7644</v>
      </c>
      <c r="P356" s="67">
        <v>293477.96706666664</v>
      </c>
      <c r="Q356" s="65">
        <v>0</v>
      </c>
      <c r="R356" s="65">
        <v>8475.49</v>
      </c>
      <c r="S356" s="65">
        <v>16440</v>
      </c>
      <c r="T356" s="68">
        <v>24915.489999999998</v>
      </c>
      <c r="U356" s="68">
        <v>318393.45706666663</v>
      </c>
    </row>
    <row r="357" spans="1:21" ht="34.5" x14ac:dyDescent="0.25">
      <c r="A357" s="61" t="s">
        <v>826</v>
      </c>
      <c r="B357" s="61" t="s">
        <v>978</v>
      </c>
      <c r="C357" s="62">
        <v>113</v>
      </c>
      <c r="D357" s="62">
        <v>15</v>
      </c>
      <c r="E357" s="63">
        <v>1</v>
      </c>
      <c r="F357" s="64">
        <v>56958.8</v>
      </c>
      <c r="G357" s="64">
        <v>683505.60000000009</v>
      </c>
      <c r="H357" s="65">
        <v>0</v>
      </c>
      <c r="I357" s="65">
        <v>9493.133333333335</v>
      </c>
      <c r="J357" s="65">
        <v>94931.333333333343</v>
      </c>
      <c r="K357" s="66">
        <v>78603.144</v>
      </c>
      <c r="L357" s="65">
        <v>20505.168000000001</v>
      </c>
      <c r="M357" s="65">
        <v>13670.112000000001</v>
      </c>
      <c r="N357" s="65">
        <v>41010.336000000003</v>
      </c>
      <c r="O357" s="65">
        <v>44427.864000000001</v>
      </c>
      <c r="P357" s="67">
        <v>986146.69066666672</v>
      </c>
      <c r="Q357" s="65">
        <v>0</v>
      </c>
      <c r="R357" s="65">
        <v>0</v>
      </c>
      <c r="S357" s="65">
        <v>0</v>
      </c>
      <c r="T357" s="68">
        <v>0</v>
      </c>
      <c r="U357" s="68">
        <v>986146.69066666672</v>
      </c>
    </row>
    <row r="358" spans="1:21" ht="34.5" x14ac:dyDescent="0.25">
      <c r="A358" s="61" t="s">
        <v>866</v>
      </c>
      <c r="B358" s="61" t="s">
        <v>978</v>
      </c>
      <c r="C358" s="62">
        <v>113</v>
      </c>
      <c r="D358" s="62">
        <v>15</v>
      </c>
      <c r="E358" s="63">
        <v>1</v>
      </c>
      <c r="F358" s="64">
        <v>21321.51</v>
      </c>
      <c r="G358" s="64">
        <v>255858.12</v>
      </c>
      <c r="H358" s="65">
        <v>20910</v>
      </c>
      <c r="I358" s="65">
        <v>3553.585</v>
      </c>
      <c r="J358" s="65">
        <v>35535.85</v>
      </c>
      <c r="K358" s="66">
        <v>29423.683799999999</v>
      </c>
      <c r="L358" s="65">
        <v>7675.7435999999989</v>
      </c>
      <c r="M358" s="65">
        <v>5117.1623999999993</v>
      </c>
      <c r="N358" s="65">
        <v>15351.487199999998</v>
      </c>
      <c r="O358" s="65">
        <v>16630.7778</v>
      </c>
      <c r="P358" s="67">
        <v>390056.40979999991</v>
      </c>
      <c r="Q358" s="65">
        <v>0</v>
      </c>
      <c r="R358" s="65">
        <v>10660.754999999999</v>
      </c>
      <c r="S358" s="65">
        <v>14640</v>
      </c>
      <c r="T358" s="68">
        <v>25300.754999999997</v>
      </c>
      <c r="U358" s="68">
        <v>415357.16479999991</v>
      </c>
    </row>
    <row r="359" spans="1:21" ht="34.5" x14ac:dyDescent="0.25">
      <c r="A359" s="61" t="s">
        <v>979</v>
      </c>
      <c r="B359" s="61" t="s">
        <v>978</v>
      </c>
      <c r="C359" s="62">
        <v>113</v>
      </c>
      <c r="D359" s="62">
        <v>15</v>
      </c>
      <c r="E359" s="63">
        <v>1</v>
      </c>
      <c r="F359" s="64">
        <v>18327.86</v>
      </c>
      <c r="G359" s="64">
        <v>219934.32</v>
      </c>
      <c r="H359" s="65">
        <v>20910</v>
      </c>
      <c r="I359" s="65">
        <v>3054.6433333333334</v>
      </c>
      <c r="J359" s="65">
        <v>30546.433333333334</v>
      </c>
      <c r="K359" s="66">
        <v>25292.446799999998</v>
      </c>
      <c r="L359" s="65">
        <v>6598.0295999999998</v>
      </c>
      <c r="M359" s="65">
        <v>4398.6864000000005</v>
      </c>
      <c r="N359" s="65">
        <v>13196.0592</v>
      </c>
      <c r="O359" s="65">
        <v>14295.730800000001</v>
      </c>
      <c r="P359" s="67">
        <v>338226.3494666667</v>
      </c>
      <c r="Q359" s="65">
        <v>0</v>
      </c>
      <c r="R359" s="65">
        <v>9163.93</v>
      </c>
      <c r="S359" s="65">
        <v>14640</v>
      </c>
      <c r="T359" s="68">
        <v>23803.93</v>
      </c>
      <c r="U359" s="68">
        <v>362030.27946666669</v>
      </c>
    </row>
    <row r="360" spans="1:21" ht="34.5" x14ac:dyDescent="0.25">
      <c r="A360" s="61" t="s">
        <v>830</v>
      </c>
      <c r="B360" s="61" t="s">
        <v>978</v>
      </c>
      <c r="C360" s="62">
        <v>113</v>
      </c>
      <c r="D360" s="62">
        <v>15</v>
      </c>
      <c r="E360" s="63">
        <v>1</v>
      </c>
      <c r="F360" s="64">
        <v>41574.18</v>
      </c>
      <c r="G360" s="64">
        <v>498890.16000000003</v>
      </c>
      <c r="H360" s="65">
        <v>0</v>
      </c>
      <c r="I360" s="65">
        <v>6929.0300000000007</v>
      </c>
      <c r="J360" s="65">
        <v>69290.3</v>
      </c>
      <c r="K360" s="66">
        <v>57372.368400000007</v>
      </c>
      <c r="L360" s="65">
        <v>14966.7048</v>
      </c>
      <c r="M360" s="65">
        <v>9977.8032000000003</v>
      </c>
      <c r="N360" s="65">
        <v>29933.409599999999</v>
      </c>
      <c r="O360" s="65">
        <v>32427.860399999998</v>
      </c>
      <c r="P360" s="67">
        <v>719787.63640000008</v>
      </c>
      <c r="Q360" s="65">
        <v>0</v>
      </c>
      <c r="R360" s="65">
        <v>0</v>
      </c>
      <c r="S360" s="65">
        <v>0</v>
      </c>
      <c r="T360" s="68">
        <v>0</v>
      </c>
      <c r="U360" s="68">
        <v>719787.63640000008</v>
      </c>
    </row>
    <row r="361" spans="1:21" ht="34.5" x14ac:dyDescent="0.25">
      <c r="A361" s="61" t="s">
        <v>832</v>
      </c>
      <c r="B361" s="61" t="s">
        <v>978</v>
      </c>
      <c r="C361" s="62">
        <v>113</v>
      </c>
      <c r="D361" s="62">
        <v>15</v>
      </c>
      <c r="E361" s="63">
        <v>2</v>
      </c>
      <c r="F361" s="64">
        <v>41377.040000000001</v>
      </c>
      <c r="G361" s="64">
        <v>496524.48</v>
      </c>
      <c r="H361" s="65">
        <v>0</v>
      </c>
      <c r="I361" s="65">
        <v>6896.1733333333341</v>
      </c>
      <c r="J361" s="65">
        <v>68961.733333333337</v>
      </c>
      <c r="K361" s="66">
        <v>57100.315200000012</v>
      </c>
      <c r="L361" s="65">
        <v>14895.734399999998</v>
      </c>
      <c r="M361" s="65">
        <v>9930.4896000000008</v>
      </c>
      <c r="N361" s="65">
        <v>29791.468799999995</v>
      </c>
      <c r="O361" s="65">
        <v>32274.091200000003</v>
      </c>
      <c r="P361" s="67">
        <v>716374.48586666677</v>
      </c>
      <c r="Q361" s="65">
        <v>0</v>
      </c>
      <c r="R361" s="65">
        <v>0</v>
      </c>
      <c r="S361" s="65">
        <v>0</v>
      </c>
      <c r="T361" s="68">
        <v>0</v>
      </c>
      <c r="U361" s="68">
        <v>716374.48586666677</v>
      </c>
    </row>
    <row r="362" spans="1:21" ht="34.5" x14ac:dyDescent="0.25">
      <c r="A362" s="61" t="s">
        <v>961</v>
      </c>
      <c r="B362" s="61" t="s">
        <v>978</v>
      </c>
      <c r="C362" s="62">
        <v>113</v>
      </c>
      <c r="D362" s="62">
        <v>15</v>
      </c>
      <c r="E362" s="63">
        <v>1</v>
      </c>
      <c r="F362" s="64">
        <v>18976.48</v>
      </c>
      <c r="G362" s="64">
        <v>227717.76000000001</v>
      </c>
      <c r="H362" s="65">
        <v>23897.279999999999</v>
      </c>
      <c r="I362" s="65">
        <v>3162.7466666666669</v>
      </c>
      <c r="J362" s="65">
        <v>31627.466666666667</v>
      </c>
      <c r="K362" s="66">
        <v>26187.542399999998</v>
      </c>
      <c r="L362" s="65">
        <v>6831.5328</v>
      </c>
      <c r="M362" s="65">
        <v>4554.3552</v>
      </c>
      <c r="N362" s="65">
        <v>13663.0656</v>
      </c>
      <c r="O362" s="65">
        <v>14801.654399999999</v>
      </c>
      <c r="P362" s="67">
        <v>352443.40373333328</v>
      </c>
      <c r="Q362" s="65">
        <v>0</v>
      </c>
      <c r="R362" s="65">
        <v>9488.24</v>
      </c>
      <c r="S362" s="65">
        <v>16440</v>
      </c>
      <c r="T362" s="68">
        <v>25928.239999999998</v>
      </c>
      <c r="U362" s="68">
        <v>378371.64373333327</v>
      </c>
    </row>
    <row r="363" spans="1:21" ht="34.5" x14ac:dyDescent="0.25">
      <c r="A363" s="61" t="s">
        <v>810</v>
      </c>
      <c r="B363" s="61" t="s">
        <v>978</v>
      </c>
      <c r="C363" s="62">
        <v>113</v>
      </c>
      <c r="D363" s="62">
        <v>15</v>
      </c>
      <c r="E363" s="63">
        <v>2</v>
      </c>
      <c r="F363" s="64">
        <v>50892.959999999999</v>
      </c>
      <c r="G363" s="64">
        <v>610715.52</v>
      </c>
      <c r="H363" s="65">
        <v>20910</v>
      </c>
      <c r="I363" s="65">
        <v>8482.16</v>
      </c>
      <c r="J363" s="65">
        <v>84821.6</v>
      </c>
      <c r="K363" s="66">
        <v>70232.284800000009</v>
      </c>
      <c r="L363" s="65">
        <v>18321.4656</v>
      </c>
      <c r="M363" s="65">
        <v>12214.310399999998</v>
      </c>
      <c r="N363" s="65">
        <v>36642.931199999999</v>
      </c>
      <c r="O363" s="65">
        <v>39696.508799999996</v>
      </c>
      <c r="P363" s="67">
        <v>902036.78080000007</v>
      </c>
      <c r="Q363" s="65">
        <v>0</v>
      </c>
      <c r="R363" s="65">
        <v>25446.48</v>
      </c>
      <c r="S363" s="65">
        <v>31500</v>
      </c>
      <c r="T363" s="68">
        <v>56946.479999999996</v>
      </c>
      <c r="U363" s="68">
        <v>958983.26080000005</v>
      </c>
    </row>
    <row r="364" spans="1:21" ht="34.5" x14ac:dyDescent="0.25">
      <c r="A364" s="61" t="s">
        <v>857</v>
      </c>
      <c r="B364" s="61" t="s">
        <v>978</v>
      </c>
      <c r="C364" s="62">
        <v>113</v>
      </c>
      <c r="D364" s="62">
        <v>15</v>
      </c>
      <c r="E364" s="63">
        <v>6</v>
      </c>
      <c r="F364" s="64">
        <v>67019.97</v>
      </c>
      <c r="G364" s="64">
        <v>804239.6399999999</v>
      </c>
      <c r="H364" s="65">
        <v>80653.2</v>
      </c>
      <c r="I364" s="65">
        <v>11169.994999999999</v>
      </c>
      <c r="J364" s="65">
        <v>111699.95</v>
      </c>
      <c r="K364" s="66">
        <v>92487.558600000004</v>
      </c>
      <c r="L364" s="65">
        <v>24127.189200000001</v>
      </c>
      <c r="M364" s="65">
        <v>16084.792799999999</v>
      </c>
      <c r="N364" s="65">
        <v>48254.378400000001</v>
      </c>
      <c r="O364" s="65">
        <v>52275.5766</v>
      </c>
      <c r="P364" s="67">
        <v>1240992.2805999999</v>
      </c>
      <c r="Q364" s="65">
        <v>0</v>
      </c>
      <c r="R364" s="65">
        <v>33509.985000000001</v>
      </c>
      <c r="S364" s="65">
        <v>87840</v>
      </c>
      <c r="T364" s="68">
        <v>121349.98499999999</v>
      </c>
      <c r="U364" s="68">
        <v>1362342.2656</v>
      </c>
    </row>
    <row r="365" spans="1:21" ht="34.5" x14ac:dyDescent="0.25">
      <c r="A365" s="61" t="s">
        <v>980</v>
      </c>
      <c r="B365" s="61" t="s">
        <v>978</v>
      </c>
      <c r="C365" s="62">
        <v>113</v>
      </c>
      <c r="D365" s="62">
        <v>15</v>
      </c>
      <c r="E365" s="63">
        <v>1</v>
      </c>
      <c r="F365" s="64">
        <v>15395.68</v>
      </c>
      <c r="G365" s="64">
        <v>184748.16</v>
      </c>
      <c r="H365" s="65">
        <v>0</v>
      </c>
      <c r="I365" s="65">
        <v>2565.9466666666667</v>
      </c>
      <c r="J365" s="65">
        <v>25659.466666666667</v>
      </c>
      <c r="K365" s="66">
        <v>21246.038400000001</v>
      </c>
      <c r="L365" s="65">
        <v>5542.4448000000002</v>
      </c>
      <c r="M365" s="65">
        <v>3694.9632000000001</v>
      </c>
      <c r="N365" s="65">
        <v>11084.8896</v>
      </c>
      <c r="O365" s="65">
        <v>12008.6304</v>
      </c>
      <c r="P365" s="67">
        <v>266550.53973333334</v>
      </c>
      <c r="Q365" s="65">
        <v>0</v>
      </c>
      <c r="R365" s="65">
        <v>7697.84</v>
      </c>
      <c r="S365" s="65">
        <v>14640</v>
      </c>
      <c r="T365" s="68">
        <v>22337.84</v>
      </c>
      <c r="U365" s="68">
        <v>288888.37973333336</v>
      </c>
    </row>
    <row r="366" spans="1:21" ht="34.5" x14ac:dyDescent="0.25">
      <c r="A366" s="61" t="s">
        <v>915</v>
      </c>
      <c r="B366" s="61" t="s">
        <v>978</v>
      </c>
      <c r="C366" s="62">
        <v>113</v>
      </c>
      <c r="D366" s="62">
        <v>15</v>
      </c>
      <c r="E366" s="63">
        <v>1</v>
      </c>
      <c r="F366" s="64">
        <v>0</v>
      </c>
      <c r="G366" s="64">
        <v>0</v>
      </c>
      <c r="H366" s="65">
        <v>0</v>
      </c>
      <c r="I366" s="65">
        <v>0</v>
      </c>
      <c r="J366" s="65">
        <v>0</v>
      </c>
      <c r="K366" s="66">
        <v>0</v>
      </c>
      <c r="L366" s="65">
        <v>0</v>
      </c>
      <c r="M366" s="65">
        <v>0</v>
      </c>
      <c r="N366" s="65">
        <v>0</v>
      </c>
      <c r="O366" s="65">
        <v>0</v>
      </c>
      <c r="P366" s="67">
        <v>0</v>
      </c>
      <c r="Q366" s="65">
        <v>0</v>
      </c>
      <c r="R366" s="65">
        <v>0</v>
      </c>
      <c r="S366" s="65">
        <v>14640</v>
      </c>
      <c r="T366" s="68">
        <v>14640</v>
      </c>
      <c r="U366" s="68">
        <v>14640</v>
      </c>
    </row>
    <row r="367" spans="1:21" ht="34.5" x14ac:dyDescent="0.25">
      <c r="A367" s="61" t="s">
        <v>871</v>
      </c>
      <c r="B367" s="61" t="s">
        <v>978</v>
      </c>
      <c r="C367" s="62">
        <v>113</v>
      </c>
      <c r="D367" s="62">
        <v>15</v>
      </c>
      <c r="E367" s="63">
        <v>2</v>
      </c>
      <c r="F367" s="64">
        <v>34561.18</v>
      </c>
      <c r="G367" s="64">
        <v>414734.16000000003</v>
      </c>
      <c r="H367" s="65">
        <v>17922.96</v>
      </c>
      <c r="I367" s="65">
        <v>5760.1966666666667</v>
      </c>
      <c r="J367" s="65">
        <v>57601.966666666674</v>
      </c>
      <c r="K367" s="66">
        <v>47694.428400000004</v>
      </c>
      <c r="L367" s="65">
        <v>12442.024799999999</v>
      </c>
      <c r="M367" s="65">
        <v>8294.6831999999995</v>
      </c>
      <c r="N367" s="65">
        <v>24884.049599999998</v>
      </c>
      <c r="O367" s="65">
        <v>26957.720399999998</v>
      </c>
      <c r="P367" s="67">
        <v>616292.18973333342</v>
      </c>
      <c r="Q367" s="65">
        <v>0</v>
      </c>
      <c r="R367" s="65">
        <v>17280.59</v>
      </c>
      <c r="S367" s="65">
        <v>36480</v>
      </c>
      <c r="T367" s="68">
        <v>53760.59</v>
      </c>
      <c r="U367" s="68">
        <v>670052.77973333339</v>
      </c>
    </row>
    <row r="368" spans="1:21" ht="34.5" x14ac:dyDescent="0.25">
      <c r="A368" s="61" t="s">
        <v>841</v>
      </c>
      <c r="B368" s="61" t="s">
        <v>978</v>
      </c>
      <c r="C368" s="62">
        <v>113</v>
      </c>
      <c r="D368" s="62">
        <v>15</v>
      </c>
      <c r="E368" s="63">
        <v>1</v>
      </c>
      <c r="F368" s="64">
        <v>11012</v>
      </c>
      <c r="G368" s="64">
        <v>132144</v>
      </c>
      <c r="H368" s="65">
        <v>0</v>
      </c>
      <c r="I368" s="65">
        <v>1835.3333333333333</v>
      </c>
      <c r="J368" s="65">
        <v>18353.333333333332</v>
      </c>
      <c r="K368" s="66">
        <v>15196.560000000001</v>
      </c>
      <c r="L368" s="65">
        <v>3964.32</v>
      </c>
      <c r="M368" s="65">
        <v>2642.88</v>
      </c>
      <c r="N368" s="65">
        <v>7928.64</v>
      </c>
      <c r="O368" s="65">
        <v>8589.36</v>
      </c>
      <c r="P368" s="67">
        <v>190654.4266666667</v>
      </c>
      <c r="Q368" s="65">
        <v>0</v>
      </c>
      <c r="R368" s="65">
        <v>5506</v>
      </c>
      <c r="S368" s="65">
        <v>20040</v>
      </c>
      <c r="T368" s="68">
        <v>25546</v>
      </c>
      <c r="U368" s="68">
        <v>216200.4266666667</v>
      </c>
    </row>
    <row r="369" spans="1:21" ht="34.5" x14ac:dyDescent="0.25">
      <c r="A369" s="61" t="s">
        <v>969</v>
      </c>
      <c r="B369" s="61" t="s">
        <v>978</v>
      </c>
      <c r="C369" s="62">
        <v>113</v>
      </c>
      <c r="D369" s="62">
        <v>15</v>
      </c>
      <c r="E369" s="63">
        <v>9</v>
      </c>
      <c r="F369" s="64">
        <v>161448.04</v>
      </c>
      <c r="G369" s="64">
        <v>1937376.4800000002</v>
      </c>
      <c r="H369" s="65">
        <v>20910.239999999998</v>
      </c>
      <c r="I369" s="65">
        <v>26908.006666666668</v>
      </c>
      <c r="J369" s="65">
        <v>269080.06666666665</v>
      </c>
      <c r="K369" s="66">
        <v>222798.29520000005</v>
      </c>
      <c r="L369" s="65">
        <v>58121.294399999999</v>
      </c>
      <c r="M369" s="65">
        <v>38747.529600000002</v>
      </c>
      <c r="N369" s="65">
        <v>116242.5888</v>
      </c>
      <c r="O369" s="65">
        <v>125929.4712</v>
      </c>
      <c r="P369" s="67">
        <v>2816113.9725333336</v>
      </c>
      <c r="Q369" s="65">
        <v>0</v>
      </c>
      <c r="R369" s="65">
        <v>80724.02</v>
      </c>
      <c r="S369" s="65">
        <v>147960</v>
      </c>
      <c r="T369" s="68">
        <v>228684.02</v>
      </c>
      <c r="U369" s="68">
        <v>3044797.9925333331</v>
      </c>
    </row>
    <row r="370" spans="1:21" ht="34.5" x14ac:dyDescent="0.25">
      <c r="A370" s="61" t="s">
        <v>970</v>
      </c>
      <c r="B370" s="61" t="s">
        <v>978</v>
      </c>
      <c r="C370" s="62">
        <v>113</v>
      </c>
      <c r="D370" s="62">
        <v>15</v>
      </c>
      <c r="E370" s="63">
        <v>26</v>
      </c>
      <c r="F370" s="64">
        <v>484204.3</v>
      </c>
      <c r="G370" s="64">
        <v>5810451.5999999996</v>
      </c>
      <c r="H370" s="65">
        <v>319625.52</v>
      </c>
      <c r="I370" s="65">
        <v>80700.71666666666</v>
      </c>
      <c r="J370" s="65">
        <v>807007.16666666651</v>
      </c>
      <c r="K370" s="66">
        <v>668201.93400000012</v>
      </c>
      <c r="L370" s="65">
        <v>174313.54800000007</v>
      </c>
      <c r="M370" s="65">
        <v>116209.03199999995</v>
      </c>
      <c r="N370" s="65">
        <v>348627.09600000014</v>
      </c>
      <c r="O370" s="65">
        <v>377679.35399999982</v>
      </c>
      <c r="P370" s="67">
        <v>8702815.9673333336</v>
      </c>
      <c r="Q370" s="65">
        <v>0</v>
      </c>
      <c r="R370" s="65">
        <v>242102.15</v>
      </c>
      <c r="S370" s="65">
        <v>428340</v>
      </c>
      <c r="T370" s="68">
        <v>670442.15</v>
      </c>
      <c r="U370" s="68">
        <v>9373258.1173333339</v>
      </c>
    </row>
    <row r="371" spans="1:21" ht="34.5" x14ac:dyDescent="0.25">
      <c r="A371" s="61" t="s">
        <v>981</v>
      </c>
      <c r="B371" s="61" t="s">
        <v>978</v>
      </c>
      <c r="C371" s="62">
        <v>113</v>
      </c>
      <c r="D371" s="62">
        <v>15</v>
      </c>
      <c r="E371" s="63">
        <v>1</v>
      </c>
      <c r="F371" s="64">
        <v>15670</v>
      </c>
      <c r="G371" s="64">
        <v>188040</v>
      </c>
      <c r="H371" s="65">
        <v>0</v>
      </c>
      <c r="I371" s="65">
        <v>2611.666666666667</v>
      </c>
      <c r="J371" s="65">
        <v>26116.666666666668</v>
      </c>
      <c r="K371" s="66">
        <v>21624.600000000002</v>
      </c>
      <c r="L371" s="65">
        <v>5641.2</v>
      </c>
      <c r="M371" s="65">
        <v>3760.8</v>
      </c>
      <c r="N371" s="65">
        <v>11282.4</v>
      </c>
      <c r="O371" s="65">
        <v>12222.6</v>
      </c>
      <c r="P371" s="67">
        <v>271299.93333333329</v>
      </c>
      <c r="Q371" s="65">
        <v>0</v>
      </c>
      <c r="R371" s="65">
        <v>7835</v>
      </c>
      <c r="S371" s="65">
        <v>15060</v>
      </c>
      <c r="T371" s="68">
        <v>22895</v>
      </c>
      <c r="U371" s="68">
        <v>294194.93333333329</v>
      </c>
    </row>
    <row r="372" spans="1:21" ht="34.5" x14ac:dyDescent="0.25">
      <c r="A372" s="61" t="s">
        <v>826</v>
      </c>
      <c r="B372" s="61" t="s">
        <v>982</v>
      </c>
      <c r="C372" s="62">
        <v>113</v>
      </c>
      <c r="D372" s="62">
        <v>15</v>
      </c>
      <c r="E372" s="63">
        <v>1</v>
      </c>
      <c r="F372" s="64">
        <v>56958.8</v>
      </c>
      <c r="G372" s="64">
        <v>683505.60000000009</v>
      </c>
      <c r="H372" s="65">
        <v>0</v>
      </c>
      <c r="I372" s="65">
        <v>9493.133333333335</v>
      </c>
      <c r="J372" s="65">
        <v>94931.333333333343</v>
      </c>
      <c r="K372" s="66">
        <v>78603.144</v>
      </c>
      <c r="L372" s="65">
        <v>20505.168000000001</v>
      </c>
      <c r="M372" s="65">
        <v>13670.112000000001</v>
      </c>
      <c r="N372" s="65">
        <v>41010.336000000003</v>
      </c>
      <c r="O372" s="65">
        <v>44427.864000000001</v>
      </c>
      <c r="P372" s="67">
        <v>986146.69066666672</v>
      </c>
      <c r="Q372" s="65">
        <v>0</v>
      </c>
      <c r="R372" s="65">
        <v>0</v>
      </c>
      <c r="S372" s="65">
        <v>0</v>
      </c>
      <c r="T372" s="68">
        <v>0</v>
      </c>
      <c r="U372" s="68">
        <v>986146.69066666672</v>
      </c>
    </row>
    <row r="373" spans="1:21" ht="34.5" x14ac:dyDescent="0.25">
      <c r="A373" s="61" t="s">
        <v>842</v>
      </c>
      <c r="B373" s="61" t="s">
        <v>983</v>
      </c>
      <c r="C373" s="62">
        <v>113</v>
      </c>
      <c r="D373" s="62">
        <v>15</v>
      </c>
      <c r="E373" s="63">
        <v>2</v>
      </c>
      <c r="F373" s="64">
        <v>38551.1</v>
      </c>
      <c r="G373" s="64">
        <v>462613.2</v>
      </c>
      <c r="H373" s="65">
        <v>23897.279999999999</v>
      </c>
      <c r="I373" s="65">
        <v>6425.1833333333334</v>
      </c>
      <c r="J373" s="65">
        <v>64251.833333333343</v>
      </c>
      <c r="K373" s="66">
        <v>53200.518000000004</v>
      </c>
      <c r="L373" s="65">
        <v>13878.395999999999</v>
      </c>
      <c r="M373" s="65">
        <v>9252.2639999999992</v>
      </c>
      <c r="N373" s="65">
        <v>27756.791999999998</v>
      </c>
      <c r="O373" s="65">
        <v>30069.858</v>
      </c>
      <c r="P373" s="67">
        <v>691345.3246666668</v>
      </c>
      <c r="Q373" s="65">
        <v>0</v>
      </c>
      <c r="R373" s="65">
        <v>19275.55</v>
      </c>
      <c r="S373" s="65">
        <v>31500</v>
      </c>
      <c r="T373" s="68">
        <v>50775.549999999996</v>
      </c>
      <c r="U373" s="68">
        <v>742120.87466666673</v>
      </c>
    </row>
    <row r="374" spans="1:21" ht="34.5" x14ac:dyDescent="0.25">
      <c r="A374" s="61" t="s">
        <v>838</v>
      </c>
      <c r="B374" s="61" t="s">
        <v>983</v>
      </c>
      <c r="C374" s="62">
        <v>113</v>
      </c>
      <c r="D374" s="62">
        <v>15</v>
      </c>
      <c r="E374" s="63">
        <v>1</v>
      </c>
      <c r="F374" s="64">
        <v>17940.36</v>
      </c>
      <c r="G374" s="64">
        <v>215284.32</v>
      </c>
      <c r="H374" s="65">
        <v>17922.96</v>
      </c>
      <c r="I374" s="65">
        <v>2990.0600000000004</v>
      </c>
      <c r="J374" s="65">
        <v>29900.600000000002</v>
      </c>
      <c r="K374" s="66">
        <v>24757.696799999998</v>
      </c>
      <c r="L374" s="65">
        <v>6458.5295999999998</v>
      </c>
      <c r="M374" s="65">
        <v>4305.6864000000005</v>
      </c>
      <c r="N374" s="65">
        <v>12917.0592</v>
      </c>
      <c r="O374" s="65">
        <v>13993.480800000001</v>
      </c>
      <c r="P374" s="67">
        <v>328530.39280000003</v>
      </c>
      <c r="Q374" s="65">
        <v>0</v>
      </c>
      <c r="R374" s="65">
        <v>8970.18</v>
      </c>
      <c r="S374" s="65">
        <v>16440</v>
      </c>
      <c r="T374" s="68">
        <v>25410.18</v>
      </c>
      <c r="U374" s="68">
        <v>353940.57280000002</v>
      </c>
    </row>
    <row r="375" spans="1:21" ht="34.5" x14ac:dyDescent="0.25">
      <c r="A375" s="61" t="s">
        <v>984</v>
      </c>
      <c r="B375" s="61" t="s">
        <v>983</v>
      </c>
      <c r="C375" s="62">
        <v>113</v>
      </c>
      <c r="D375" s="62">
        <v>15</v>
      </c>
      <c r="E375" s="63">
        <v>1</v>
      </c>
      <c r="F375" s="64">
        <v>16677.78</v>
      </c>
      <c r="G375" s="64">
        <v>200133.36</v>
      </c>
      <c r="H375" s="65">
        <v>0</v>
      </c>
      <c r="I375" s="65">
        <v>2779.6299999999997</v>
      </c>
      <c r="J375" s="65">
        <v>27796.299999999996</v>
      </c>
      <c r="K375" s="66">
        <v>23015.3364</v>
      </c>
      <c r="L375" s="65">
        <v>6004.0007999999989</v>
      </c>
      <c r="M375" s="65">
        <v>4002.6671999999999</v>
      </c>
      <c r="N375" s="65">
        <v>12008.001599999998</v>
      </c>
      <c r="O375" s="65">
        <v>13008.668399999999</v>
      </c>
      <c r="P375" s="67">
        <v>288747.96440000006</v>
      </c>
      <c r="Q375" s="65">
        <v>0</v>
      </c>
      <c r="R375" s="65">
        <v>8338.89</v>
      </c>
      <c r="S375" s="65">
        <v>16440</v>
      </c>
      <c r="T375" s="68">
        <v>24778.89</v>
      </c>
      <c r="U375" s="68">
        <v>313526.85440000007</v>
      </c>
    </row>
    <row r="376" spans="1:21" ht="34.5" x14ac:dyDescent="0.25">
      <c r="A376" s="61" t="s">
        <v>844</v>
      </c>
      <c r="B376" s="61" t="s">
        <v>983</v>
      </c>
      <c r="C376" s="62">
        <v>113</v>
      </c>
      <c r="D376" s="62">
        <v>15</v>
      </c>
      <c r="E376" s="63">
        <v>1</v>
      </c>
      <c r="F376" s="64">
        <v>17148.099999999999</v>
      </c>
      <c r="G376" s="64">
        <v>205777.19999999998</v>
      </c>
      <c r="H376" s="65">
        <v>11948.64</v>
      </c>
      <c r="I376" s="65">
        <v>2858.0166666666664</v>
      </c>
      <c r="J376" s="65">
        <v>28580.166666666661</v>
      </c>
      <c r="K376" s="66">
        <v>23664.377999999997</v>
      </c>
      <c r="L376" s="65">
        <v>6173.3159999999998</v>
      </c>
      <c r="M376" s="65">
        <v>4115.5439999999999</v>
      </c>
      <c r="N376" s="65">
        <v>12346.632</v>
      </c>
      <c r="O376" s="65">
        <v>13375.517999999998</v>
      </c>
      <c r="P376" s="67">
        <v>308839.41133333324</v>
      </c>
      <c r="Q376" s="65">
        <v>0</v>
      </c>
      <c r="R376" s="65">
        <v>8574.0499999999993</v>
      </c>
      <c r="S376" s="65">
        <v>16440</v>
      </c>
      <c r="T376" s="68">
        <v>25014.05</v>
      </c>
      <c r="U376" s="68">
        <v>333853.46133333322</v>
      </c>
    </row>
    <row r="377" spans="1:21" ht="34.5" x14ac:dyDescent="0.25">
      <c r="A377" s="61" t="s">
        <v>852</v>
      </c>
      <c r="B377" s="61" t="s">
        <v>983</v>
      </c>
      <c r="C377" s="62">
        <v>113</v>
      </c>
      <c r="D377" s="62">
        <v>15</v>
      </c>
      <c r="E377" s="63">
        <v>1</v>
      </c>
      <c r="F377" s="64">
        <v>15246.3</v>
      </c>
      <c r="G377" s="64">
        <v>182955.59999999998</v>
      </c>
      <c r="H377" s="65">
        <v>0</v>
      </c>
      <c r="I377" s="65">
        <v>2541.0499999999997</v>
      </c>
      <c r="J377" s="65">
        <v>25410.499999999996</v>
      </c>
      <c r="K377" s="66">
        <v>21039.894</v>
      </c>
      <c r="L377" s="65">
        <v>5488.6679999999997</v>
      </c>
      <c r="M377" s="65">
        <v>3659.1120000000001</v>
      </c>
      <c r="N377" s="65">
        <v>10977.335999999999</v>
      </c>
      <c r="O377" s="65">
        <v>11892.114</v>
      </c>
      <c r="P377" s="67">
        <v>263964.27399999998</v>
      </c>
      <c r="Q377" s="65">
        <v>0</v>
      </c>
      <c r="R377" s="65">
        <v>7623.15</v>
      </c>
      <c r="S377" s="65">
        <v>16440</v>
      </c>
      <c r="T377" s="68">
        <v>24063.15</v>
      </c>
      <c r="U377" s="68">
        <v>288027.424</v>
      </c>
    </row>
    <row r="378" spans="1:21" ht="34.5" x14ac:dyDescent="0.25">
      <c r="A378" s="61" t="s">
        <v>853</v>
      </c>
      <c r="B378" s="61" t="s">
        <v>983</v>
      </c>
      <c r="C378" s="62">
        <v>113</v>
      </c>
      <c r="D378" s="62">
        <v>15</v>
      </c>
      <c r="E378" s="63">
        <v>2</v>
      </c>
      <c r="F378" s="64">
        <v>28086</v>
      </c>
      <c r="G378" s="64">
        <v>337032</v>
      </c>
      <c r="H378" s="65">
        <v>8961.5999999999985</v>
      </c>
      <c r="I378" s="65">
        <v>4681</v>
      </c>
      <c r="J378" s="65">
        <v>46810</v>
      </c>
      <c r="K378" s="66">
        <v>38758.68</v>
      </c>
      <c r="L378" s="65">
        <v>10110.959999999999</v>
      </c>
      <c r="M378" s="65">
        <v>6740.64</v>
      </c>
      <c r="N378" s="65">
        <v>20221.919999999998</v>
      </c>
      <c r="O378" s="65">
        <v>21907.08</v>
      </c>
      <c r="P378" s="67">
        <v>495223.88</v>
      </c>
      <c r="Q378" s="65">
        <v>0</v>
      </c>
      <c r="R378" s="65">
        <v>14043</v>
      </c>
      <c r="S378" s="65">
        <v>36480</v>
      </c>
      <c r="T378" s="68">
        <v>50523</v>
      </c>
      <c r="U378" s="68">
        <v>545746.88</v>
      </c>
    </row>
    <row r="379" spans="1:21" ht="34.5" x14ac:dyDescent="0.25">
      <c r="A379" s="61" t="s">
        <v>855</v>
      </c>
      <c r="B379" s="61" t="s">
        <v>983</v>
      </c>
      <c r="C379" s="62">
        <v>113</v>
      </c>
      <c r="D379" s="62">
        <v>15</v>
      </c>
      <c r="E379" s="63">
        <v>1</v>
      </c>
      <c r="F379" s="64">
        <v>16927.599999999999</v>
      </c>
      <c r="G379" s="64">
        <v>203131.19999999998</v>
      </c>
      <c r="H379" s="65">
        <v>11948.64</v>
      </c>
      <c r="I379" s="65">
        <v>2821.2666666666664</v>
      </c>
      <c r="J379" s="65">
        <v>28212.666666666668</v>
      </c>
      <c r="K379" s="66">
        <v>23360.088</v>
      </c>
      <c r="L379" s="65">
        <v>6093.9359999999988</v>
      </c>
      <c r="M379" s="65">
        <v>4062.6239999999998</v>
      </c>
      <c r="N379" s="65">
        <v>12187.871999999998</v>
      </c>
      <c r="O379" s="65">
        <v>13203.527999999998</v>
      </c>
      <c r="P379" s="67">
        <v>305021.82133333327</v>
      </c>
      <c r="Q379" s="65">
        <v>0</v>
      </c>
      <c r="R379" s="65">
        <v>8463.7999999999993</v>
      </c>
      <c r="S379" s="65">
        <v>16440</v>
      </c>
      <c r="T379" s="68">
        <v>24903.8</v>
      </c>
      <c r="U379" s="68">
        <v>329925.62133333326</v>
      </c>
    </row>
    <row r="380" spans="1:21" ht="34.5" x14ac:dyDescent="0.25">
      <c r="A380" s="61" t="s">
        <v>956</v>
      </c>
      <c r="B380" s="61" t="s">
        <v>983</v>
      </c>
      <c r="C380" s="62">
        <v>113</v>
      </c>
      <c r="D380" s="62">
        <v>15</v>
      </c>
      <c r="E380" s="63">
        <v>1</v>
      </c>
      <c r="F380" s="64">
        <v>16727.599999999999</v>
      </c>
      <c r="G380" s="64">
        <v>200731.19999999998</v>
      </c>
      <c r="H380" s="65">
        <v>11948.64</v>
      </c>
      <c r="I380" s="65">
        <v>2787.9333333333329</v>
      </c>
      <c r="J380" s="65">
        <v>27879.333333333328</v>
      </c>
      <c r="K380" s="66">
        <v>23084.088</v>
      </c>
      <c r="L380" s="65">
        <v>6021.9359999999988</v>
      </c>
      <c r="M380" s="65">
        <v>4014.6239999999998</v>
      </c>
      <c r="N380" s="65">
        <v>12043.871999999998</v>
      </c>
      <c r="O380" s="65">
        <v>13047.527999999998</v>
      </c>
      <c r="P380" s="67">
        <v>301559.15466666658</v>
      </c>
      <c r="Q380" s="65">
        <v>0</v>
      </c>
      <c r="R380" s="65">
        <v>8363.7999999999993</v>
      </c>
      <c r="S380" s="65">
        <v>16440</v>
      </c>
      <c r="T380" s="68">
        <v>24803.8</v>
      </c>
      <c r="U380" s="68">
        <v>326362.95466666657</v>
      </c>
    </row>
    <row r="381" spans="1:21" ht="34.5" x14ac:dyDescent="0.25">
      <c r="A381" s="61" t="s">
        <v>985</v>
      </c>
      <c r="B381" s="61" t="s">
        <v>983</v>
      </c>
      <c r="C381" s="62">
        <v>113</v>
      </c>
      <c r="D381" s="62">
        <v>15</v>
      </c>
      <c r="E381" s="63">
        <v>9</v>
      </c>
      <c r="F381" s="64">
        <v>160237.46</v>
      </c>
      <c r="G381" s="64">
        <v>1922849.52</v>
      </c>
      <c r="H381" s="65">
        <v>83640.240000000005</v>
      </c>
      <c r="I381" s="65">
        <v>26706.243333333332</v>
      </c>
      <c r="J381" s="65">
        <v>267062.43333333335</v>
      </c>
      <c r="K381" s="66">
        <v>221127.69480000006</v>
      </c>
      <c r="L381" s="65">
        <v>57685.485600000007</v>
      </c>
      <c r="M381" s="65">
        <v>38456.990399999995</v>
      </c>
      <c r="N381" s="65">
        <v>115370.97120000001</v>
      </c>
      <c r="O381" s="65">
        <v>124985.21879999999</v>
      </c>
      <c r="P381" s="67">
        <v>2857884.7974666674</v>
      </c>
      <c r="Q381" s="65">
        <v>0</v>
      </c>
      <c r="R381" s="65">
        <v>80118.73</v>
      </c>
      <c r="S381" s="65">
        <v>142440</v>
      </c>
      <c r="T381" s="68">
        <v>222558.72999999998</v>
      </c>
      <c r="U381" s="68">
        <v>3080443.5274666669</v>
      </c>
    </row>
    <row r="382" spans="1:21" ht="34.5" x14ac:dyDescent="0.25">
      <c r="A382" s="61" t="s">
        <v>986</v>
      </c>
      <c r="B382" s="61" t="s">
        <v>983</v>
      </c>
      <c r="C382" s="62">
        <v>113</v>
      </c>
      <c r="D382" s="62">
        <v>15</v>
      </c>
      <c r="E382" s="63">
        <v>1</v>
      </c>
      <c r="F382" s="64">
        <v>15974.5</v>
      </c>
      <c r="G382" s="64">
        <v>191694</v>
      </c>
      <c r="H382" s="65">
        <v>0</v>
      </c>
      <c r="I382" s="65">
        <v>2662.416666666667</v>
      </c>
      <c r="J382" s="65">
        <v>26624.166666666668</v>
      </c>
      <c r="K382" s="66">
        <v>22044.81</v>
      </c>
      <c r="L382" s="65">
        <v>5750.82</v>
      </c>
      <c r="M382" s="65">
        <v>3833.88</v>
      </c>
      <c r="N382" s="65">
        <v>11501.64</v>
      </c>
      <c r="O382" s="65">
        <v>12460.11</v>
      </c>
      <c r="P382" s="67">
        <v>276571.84333333332</v>
      </c>
      <c r="Q382" s="65">
        <v>0</v>
      </c>
      <c r="R382" s="65">
        <v>7987.25</v>
      </c>
      <c r="S382" s="65">
        <v>16440</v>
      </c>
      <c r="T382" s="68">
        <v>24427.25</v>
      </c>
      <c r="U382" s="68">
        <v>300999.09333333332</v>
      </c>
    </row>
    <row r="383" spans="1:21" ht="34.5" x14ac:dyDescent="0.25">
      <c r="A383" s="61" t="s">
        <v>923</v>
      </c>
      <c r="B383" s="61" t="s">
        <v>983</v>
      </c>
      <c r="C383" s="62">
        <v>113</v>
      </c>
      <c r="D383" s="62">
        <v>15</v>
      </c>
      <c r="E383" s="63">
        <v>1</v>
      </c>
      <c r="F383" s="64">
        <v>67544.7</v>
      </c>
      <c r="G383" s="64">
        <v>810536.39999999991</v>
      </c>
      <c r="H383" s="65">
        <v>0</v>
      </c>
      <c r="I383" s="65">
        <v>11257.449999999999</v>
      </c>
      <c r="J383" s="65">
        <v>112574.49999999999</v>
      </c>
      <c r="K383" s="66">
        <v>93211.686000000002</v>
      </c>
      <c r="L383" s="65">
        <v>24316.091999999997</v>
      </c>
      <c r="M383" s="65">
        <v>16210.727999999999</v>
      </c>
      <c r="N383" s="65">
        <v>48632.183999999994</v>
      </c>
      <c r="O383" s="65">
        <v>52684.865999999995</v>
      </c>
      <c r="P383" s="67">
        <v>1169423.9059999995</v>
      </c>
      <c r="Q383" s="65">
        <v>0</v>
      </c>
      <c r="R383" s="65">
        <v>0</v>
      </c>
      <c r="S383" s="65">
        <v>0</v>
      </c>
      <c r="T383" s="68">
        <v>0</v>
      </c>
      <c r="U383" s="68">
        <v>1169423.9059999995</v>
      </c>
    </row>
    <row r="384" spans="1:21" ht="34.5" x14ac:dyDescent="0.25">
      <c r="A384" s="61" t="s">
        <v>866</v>
      </c>
      <c r="B384" s="61" t="s">
        <v>983</v>
      </c>
      <c r="C384" s="62">
        <v>113</v>
      </c>
      <c r="D384" s="62">
        <v>15</v>
      </c>
      <c r="E384" s="63">
        <v>1</v>
      </c>
      <c r="F384" s="64">
        <v>17954.7</v>
      </c>
      <c r="G384" s="64">
        <v>215456.40000000002</v>
      </c>
      <c r="H384" s="65">
        <v>0</v>
      </c>
      <c r="I384" s="65">
        <v>2992.45</v>
      </c>
      <c r="J384" s="65">
        <v>29924.5</v>
      </c>
      <c r="K384" s="66">
        <v>24777.486000000001</v>
      </c>
      <c r="L384" s="65">
        <v>6463.6919999999991</v>
      </c>
      <c r="M384" s="65">
        <v>4309.1279999999997</v>
      </c>
      <c r="N384" s="65">
        <v>12927.383999999998</v>
      </c>
      <c r="O384" s="65">
        <v>14004.666000000001</v>
      </c>
      <c r="P384" s="67">
        <v>310855.70600000006</v>
      </c>
      <c r="Q384" s="65">
        <v>0</v>
      </c>
      <c r="R384" s="65">
        <v>8977.35</v>
      </c>
      <c r="S384" s="65">
        <v>14640</v>
      </c>
      <c r="T384" s="68">
        <v>23617.35</v>
      </c>
      <c r="U384" s="68">
        <v>334473.05600000004</v>
      </c>
    </row>
    <row r="385" spans="1:21" ht="34.5" x14ac:dyDescent="0.25">
      <c r="A385" s="61" t="s">
        <v>958</v>
      </c>
      <c r="B385" s="61" t="s">
        <v>983</v>
      </c>
      <c r="C385" s="62">
        <v>113</v>
      </c>
      <c r="D385" s="62">
        <v>15</v>
      </c>
      <c r="E385" s="63">
        <v>1</v>
      </c>
      <c r="F385" s="64">
        <v>0</v>
      </c>
      <c r="G385" s="64">
        <v>0</v>
      </c>
      <c r="H385" s="65">
        <v>0</v>
      </c>
      <c r="I385" s="65">
        <v>0</v>
      </c>
      <c r="J385" s="65">
        <v>0</v>
      </c>
      <c r="K385" s="66">
        <v>0</v>
      </c>
      <c r="L385" s="65">
        <v>0</v>
      </c>
      <c r="M385" s="65">
        <v>0</v>
      </c>
      <c r="N385" s="65">
        <v>0</v>
      </c>
      <c r="O385" s="65">
        <v>0</v>
      </c>
      <c r="P385" s="67">
        <v>0</v>
      </c>
      <c r="Q385" s="65">
        <v>0</v>
      </c>
      <c r="R385" s="65">
        <v>0</v>
      </c>
      <c r="S385" s="65">
        <v>14640</v>
      </c>
      <c r="T385" s="68">
        <v>14640</v>
      </c>
      <c r="U385" s="68">
        <v>14640</v>
      </c>
    </row>
    <row r="386" spans="1:21" ht="34.5" x14ac:dyDescent="0.25">
      <c r="A386" s="61" t="s">
        <v>959</v>
      </c>
      <c r="B386" s="61" t="s">
        <v>983</v>
      </c>
      <c r="C386" s="62">
        <v>113</v>
      </c>
      <c r="D386" s="62">
        <v>15</v>
      </c>
      <c r="E386" s="63">
        <v>1</v>
      </c>
      <c r="F386" s="64">
        <v>25123.25</v>
      </c>
      <c r="G386" s="64">
        <v>301479</v>
      </c>
      <c r="H386" s="65">
        <v>20910</v>
      </c>
      <c r="I386" s="65">
        <v>4187.2083333333339</v>
      </c>
      <c r="J386" s="65">
        <v>41872.083333333336</v>
      </c>
      <c r="K386" s="66">
        <v>34670.084999999999</v>
      </c>
      <c r="L386" s="65">
        <v>9044.369999999999</v>
      </c>
      <c r="M386" s="65">
        <v>6029.58</v>
      </c>
      <c r="N386" s="65">
        <v>18088.739999999998</v>
      </c>
      <c r="O386" s="65">
        <v>19596.135000000002</v>
      </c>
      <c r="P386" s="67">
        <v>455877.20166666666</v>
      </c>
      <c r="Q386" s="65">
        <v>0</v>
      </c>
      <c r="R386" s="65">
        <v>12561.625</v>
      </c>
      <c r="S386" s="65">
        <v>14640</v>
      </c>
      <c r="T386" s="68">
        <v>27201.625</v>
      </c>
      <c r="U386" s="68">
        <v>483078.82666666666</v>
      </c>
    </row>
    <row r="387" spans="1:21" ht="34.5" x14ac:dyDescent="0.25">
      <c r="A387" s="61" t="s">
        <v>914</v>
      </c>
      <c r="B387" s="61" t="s">
        <v>983</v>
      </c>
      <c r="C387" s="62">
        <v>113</v>
      </c>
      <c r="D387" s="62">
        <v>15</v>
      </c>
      <c r="E387" s="63">
        <v>1</v>
      </c>
      <c r="F387" s="64">
        <v>25686.95</v>
      </c>
      <c r="G387" s="64">
        <v>308243.40000000002</v>
      </c>
      <c r="H387" s="65">
        <v>17922.96</v>
      </c>
      <c r="I387" s="65">
        <v>4281.1583333333338</v>
      </c>
      <c r="J387" s="65">
        <v>42811.583333333336</v>
      </c>
      <c r="K387" s="66">
        <v>35447.991000000002</v>
      </c>
      <c r="L387" s="65">
        <v>9247.3019999999997</v>
      </c>
      <c r="M387" s="65">
        <v>6164.8680000000004</v>
      </c>
      <c r="N387" s="65">
        <v>18494.603999999999</v>
      </c>
      <c r="O387" s="65">
        <v>20035.821</v>
      </c>
      <c r="P387" s="67">
        <v>462649.68766666669</v>
      </c>
      <c r="Q387" s="65">
        <v>0</v>
      </c>
      <c r="R387" s="65">
        <v>12843.475</v>
      </c>
      <c r="S387" s="65">
        <v>14640</v>
      </c>
      <c r="T387" s="68">
        <v>27483.474999999999</v>
      </c>
      <c r="U387" s="68">
        <v>490133.16266666667</v>
      </c>
    </row>
    <row r="388" spans="1:21" ht="34.5" x14ac:dyDescent="0.25">
      <c r="A388" s="61" t="s">
        <v>798</v>
      </c>
      <c r="B388" s="61" t="s">
        <v>983</v>
      </c>
      <c r="C388" s="62">
        <v>113</v>
      </c>
      <c r="D388" s="62">
        <v>15</v>
      </c>
      <c r="E388" s="63">
        <v>1</v>
      </c>
      <c r="F388" s="64">
        <v>22772.78</v>
      </c>
      <c r="G388" s="64">
        <v>273273.36</v>
      </c>
      <c r="H388" s="65">
        <v>14935.68</v>
      </c>
      <c r="I388" s="65">
        <v>3795.4633333333331</v>
      </c>
      <c r="J388" s="65">
        <v>37954.633333333331</v>
      </c>
      <c r="K388" s="66">
        <v>31426.436400000002</v>
      </c>
      <c r="L388" s="65">
        <v>8198.2007999999987</v>
      </c>
      <c r="M388" s="65">
        <v>5465.4672</v>
      </c>
      <c r="N388" s="65">
        <v>16396.401599999997</v>
      </c>
      <c r="O388" s="65">
        <v>17762.768400000001</v>
      </c>
      <c r="P388" s="67">
        <v>409208.41106666659</v>
      </c>
      <c r="Q388" s="65">
        <v>0</v>
      </c>
      <c r="R388" s="65">
        <v>11386.39</v>
      </c>
      <c r="S388" s="65">
        <v>14640</v>
      </c>
      <c r="T388" s="68">
        <v>26026.39</v>
      </c>
      <c r="U388" s="68">
        <v>435234.80106666661</v>
      </c>
    </row>
    <row r="389" spans="1:21" ht="34.5" x14ac:dyDescent="0.25">
      <c r="A389" s="61" t="s">
        <v>832</v>
      </c>
      <c r="B389" s="61" t="s">
        <v>983</v>
      </c>
      <c r="C389" s="62">
        <v>113</v>
      </c>
      <c r="D389" s="62">
        <v>15</v>
      </c>
      <c r="E389" s="63">
        <v>1</v>
      </c>
      <c r="F389" s="64">
        <v>20688.52</v>
      </c>
      <c r="G389" s="64">
        <v>248262.24</v>
      </c>
      <c r="H389" s="65">
        <v>0</v>
      </c>
      <c r="I389" s="65">
        <v>3448.086666666667</v>
      </c>
      <c r="J389" s="65">
        <v>34480.866666666669</v>
      </c>
      <c r="K389" s="66">
        <v>28550.157600000006</v>
      </c>
      <c r="L389" s="65">
        <v>7447.8671999999988</v>
      </c>
      <c r="M389" s="65">
        <v>4965.2448000000004</v>
      </c>
      <c r="N389" s="65">
        <v>14895.734399999998</v>
      </c>
      <c r="O389" s="65">
        <v>16137.045600000001</v>
      </c>
      <c r="P389" s="67">
        <v>358187.24293333339</v>
      </c>
      <c r="Q389" s="65">
        <v>0</v>
      </c>
      <c r="R389" s="65">
        <v>0</v>
      </c>
      <c r="S389" s="65">
        <v>0</v>
      </c>
      <c r="T389" s="68">
        <v>0</v>
      </c>
      <c r="U389" s="68">
        <v>358187.24293333339</v>
      </c>
    </row>
    <row r="390" spans="1:21" ht="34.5" x14ac:dyDescent="0.25">
      <c r="A390" s="61" t="s">
        <v>810</v>
      </c>
      <c r="B390" s="61" t="s">
        <v>983</v>
      </c>
      <c r="C390" s="62">
        <v>113</v>
      </c>
      <c r="D390" s="62">
        <v>15</v>
      </c>
      <c r="E390" s="63">
        <v>1</v>
      </c>
      <c r="F390" s="64">
        <v>25201.279999999999</v>
      </c>
      <c r="G390" s="64">
        <v>302415.35999999999</v>
      </c>
      <c r="H390" s="65">
        <v>17922.96</v>
      </c>
      <c r="I390" s="65">
        <v>4200.2133333333331</v>
      </c>
      <c r="J390" s="65">
        <v>42002.133333333331</v>
      </c>
      <c r="K390" s="66">
        <v>34777.7664</v>
      </c>
      <c r="L390" s="65">
        <v>9072.4607999999989</v>
      </c>
      <c r="M390" s="65">
        <v>6048.3072000000002</v>
      </c>
      <c r="N390" s="65">
        <v>18144.921599999998</v>
      </c>
      <c r="O390" s="65">
        <v>19656.9984</v>
      </c>
      <c r="P390" s="67">
        <v>454241.12106666662</v>
      </c>
      <c r="Q390" s="65">
        <v>0</v>
      </c>
      <c r="R390" s="65">
        <v>12600.64</v>
      </c>
      <c r="S390" s="65">
        <v>16440</v>
      </c>
      <c r="T390" s="68">
        <v>29040.639999999999</v>
      </c>
      <c r="U390" s="68">
        <v>483281.76106666663</v>
      </c>
    </row>
    <row r="391" spans="1:21" ht="34.5" x14ac:dyDescent="0.25">
      <c r="A391" s="61" t="s">
        <v>987</v>
      </c>
      <c r="B391" s="61" t="s">
        <v>983</v>
      </c>
      <c r="C391" s="62">
        <v>113</v>
      </c>
      <c r="D391" s="62">
        <v>15</v>
      </c>
      <c r="E391" s="63">
        <v>2</v>
      </c>
      <c r="F391" s="64">
        <v>37729.800000000003</v>
      </c>
      <c r="G391" s="64">
        <v>452757.60000000003</v>
      </c>
      <c r="H391" s="65">
        <v>0</v>
      </c>
      <c r="I391" s="65">
        <v>6288.3</v>
      </c>
      <c r="J391" s="65">
        <v>62883.000000000007</v>
      </c>
      <c r="K391" s="66">
        <v>52067.124000000011</v>
      </c>
      <c r="L391" s="65">
        <v>13582.727999999999</v>
      </c>
      <c r="M391" s="65">
        <v>9055.1520000000019</v>
      </c>
      <c r="N391" s="65">
        <v>27165.455999999998</v>
      </c>
      <c r="O391" s="65">
        <v>29429.244000000006</v>
      </c>
      <c r="P391" s="67">
        <v>653228.60400000005</v>
      </c>
      <c r="Q391" s="65">
        <v>0</v>
      </c>
      <c r="R391" s="65">
        <v>18864.900000000001</v>
      </c>
      <c r="S391" s="65">
        <v>30120</v>
      </c>
      <c r="T391" s="68">
        <v>48984.9</v>
      </c>
      <c r="U391" s="68">
        <v>702213.50400000007</v>
      </c>
    </row>
    <row r="392" spans="1:21" ht="34.5" x14ac:dyDescent="0.25">
      <c r="A392" s="61" t="s">
        <v>833</v>
      </c>
      <c r="B392" s="61" t="s">
        <v>983</v>
      </c>
      <c r="C392" s="62">
        <v>113</v>
      </c>
      <c r="D392" s="62">
        <v>15</v>
      </c>
      <c r="E392" s="63">
        <v>1</v>
      </c>
      <c r="F392" s="64">
        <v>17589.66</v>
      </c>
      <c r="G392" s="64">
        <v>211075.91999999998</v>
      </c>
      <c r="H392" s="65">
        <v>20910</v>
      </c>
      <c r="I392" s="65">
        <v>2931.61</v>
      </c>
      <c r="J392" s="65">
        <v>29316.1</v>
      </c>
      <c r="K392" s="66">
        <v>24273.730800000001</v>
      </c>
      <c r="L392" s="65">
        <v>6332.2775999999994</v>
      </c>
      <c r="M392" s="65">
        <v>4221.5183999999999</v>
      </c>
      <c r="N392" s="65">
        <v>12664.555199999999</v>
      </c>
      <c r="O392" s="65">
        <v>13719.934799999999</v>
      </c>
      <c r="P392" s="67">
        <v>325445.64679999993</v>
      </c>
      <c r="Q392" s="65">
        <v>0</v>
      </c>
      <c r="R392" s="65">
        <v>8794.83</v>
      </c>
      <c r="S392" s="65">
        <v>16440</v>
      </c>
      <c r="T392" s="68">
        <v>25234.83</v>
      </c>
      <c r="U392" s="68">
        <v>350680.47679999995</v>
      </c>
    </row>
    <row r="393" spans="1:21" ht="34.5" x14ac:dyDescent="0.25">
      <c r="A393" s="61" t="s">
        <v>871</v>
      </c>
      <c r="B393" s="61" t="s">
        <v>983</v>
      </c>
      <c r="C393" s="62">
        <v>113</v>
      </c>
      <c r="D393" s="62">
        <v>15</v>
      </c>
      <c r="E393" s="63">
        <v>3</v>
      </c>
      <c r="F393" s="64">
        <v>57619.060000000005</v>
      </c>
      <c r="G393" s="64">
        <v>691428.72</v>
      </c>
      <c r="H393" s="65">
        <v>29871.599999999999</v>
      </c>
      <c r="I393" s="65">
        <v>9603.1766666666663</v>
      </c>
      <c r="J393" s="65">
        <v>96031.766666666663</v>
      </c>
      <c r="K393" s="66">
        <v>79514.302800000005</v>
      </c>
      <c r="L393" s="65">
        <v>20742.8616</v>
      </c>
      <c r="M393" s="65">
        <v>13828.574400000001</v>
      </c>
      <c r="N393" s="65">
        <v>41485.7232</v>
      </c>
      <c r="O393" s="65">
        <v>44942.866800000003</v>
      </c>
      <c r="P393" s="67">
        <v>1027449.5921333332</v>
      </c>
      <c r="Q393" s="65">
        <v>0</v>
      </c>
      <c r="R393" s="65">
        <v>28809.530000000002</v>
      </c>
      <c r="S393" s="65">
        <v>47940</v>
      </c>
      <c r="T393" s="68">
        <v>76749.53</v>
      </c>
      <c r="U393" s="68">
        <v>1104199.1221333332</v>
      </c>
    </row>
    <row r="394" spans="1:21" ht="34.5" x14ac:dyDescent="0.25">
      <c r="A394" s="61" t="s">
        <v>841</v>
      </c>
      <c r="B394" s="61" t="s">
        <v>983</v>
      </c>
      <c r="C394" s="62">
        <v>113</v>
      </c>
      <c r="D394" s="62">
        <v>15</v>
      </c>
      <c r="E394" s="63">
        <v>1</v>
      </c>
      <c r="F394" s="64">
        <v>17556.599999999999</v>
      </c>
      <c r="G394" s="64">
        <v>210679.19999999998</v>
      </c>
      <c r="H394" s="65">
        <v>8961.5999999999985</v>
      </c>
      <c r="I394" s="65">
        <v>2926.0999999999995</v>
      </c>
      <c r="J394" s="65">
        <v>29260.999999999996</v>
      </c>
      <c r="K394" s="66">
        <v>24228.108</v>
      </c>
      <c r="L394" s="65">
        <v>6320.3760000000002</v>
      </c>
      <c r="M394" s="65">
        <v>4213.5839999999998</v>
      </c>
      <c r="N394" s="65">
        <v>12640.752</v>
      </c>
      <c r="O394" s="65">
        <v>13694.147999999997</v>
      </c>
      <c r="P394" s="67">
        <v>312924.8679999999</v>
      </c>
      <c r="Q394" s="65">
        <v>0</v>
      </c>
      <c r="R394" s="65">
        <v>8778.2999999999993</v>
      </c>
      <c r="S394" s="65">
        <v>16440</v>
      </c>
      <c r="T394" s="68">
        <v>25218.3</v>
      </c>
      <c r="U394" s="68">
        <v>338143.16799999989</v>
      </c>
    </row>
    <row r="395" spans="1:21" ht="34.5" x14ac:dyDescent="0.25">
      <c r="A395" s="61" t="s">
        <v>917</v>
      </c>
      <c r="B395" s="61" t="s">
        <v>983</v>
      </c>
      <c r="C395" s="62">
        <v>113</v>
      </c>
      <c r="D395" s="62">
        <v>15</v>
      </c>
      <c r="E395" s="63">
        <v>1</v>
      </c>
      <c r="F395" s="64">
        <v>23403.56</v>
      </c>
      <c r="G395" s="64">
        <v>280842.72000000003</v>
      </c>
      <c r="H395" s="65">
        <v>17922.96</v>
      </c>
      <c r="I395" s="65">
        <v>3900.5933333333337</v>
      </c>
      <c r="J395" s="65">
        <v>39005.933333333334</v>
      </c>
      <c r="K395" s="66">
        <v>32296.912800000006</v>
      </c>
      <c r="L395" s="65">
        <v>8425.2816000000003</v>
      </c>
      <c r="M395" s="65">
        <v>5616.8544000000002</v>
      </c>
      <c r="N395" s="65">
        <v>16850.563200000001</v>
      </c>
      <c r="O395" s="65">
        <v>18254.7768</v>
      </c>
      <c r="P395" s="67">
        <v>423116.59546666668</v>
      </c>
      <c r="Q395" s="65">
        <v>0</v>
      </c>
      <c r="R395" s="65">
        <v>11701.78</v>
      </c>
      <c r="S395" s="65">
        <v>16440</v>
      </c>
      <c r="T395" s="68">
        <v>28141.78</v>
      </c>
      <c r="U395" s="68">
        <v>451258.37546666665</v>
      </c>
    </row>
    <row r="396" spans="1:21" ht="34.5" x14ac:dyDescent="0.25">
      <c r="A396" s="61" t="s">
        <v>988</v>
      </c>
      <c r="B396" s="61" t="s">
        <v>983</v>
      </c>
      <c r="C396" s="62">
        <v>113</v>
      </c>
      <c r="D396" s="62">
        <v>15</v>
      </c>
      <c r="E396" s="63">
        <v>1</v>
      </c>
      <c r="F396" s="64">
        <v>19553.560000000001</v>
      </c>
      <c r="G396" s="64">
        <v>234642.72000000003</v>
      </c>
      <c r="H396" s="65">
        <v>11948.64</v>
      </c>
      <c r="I396" s="65">
        <v>3258.9266666666667</v>
      </c>
      <c r="J396" s="65">
        <v>32589.26666666667</v>
      </c>
      <c r="K396" s="66">
        <v>26983.912800000006</v>
      </c>
      <c r="L396" s="65">
        <v>7039.2816000000003</v>
      </c>
      <c r="M396" s="65">
        <v>4692.8544000000002</v>
      </c>
      <c r="N396" s="65">
        <v>14078.563200000001</v>
      </c>
      <c r="O396" s="65">
        <v>15251.776800000001</v>
      </c>
      <c r="P396" s="67">
        <v>350485.94213333336</v>
      </c>
      <c r="Q396" s="65">
        <v>0</v>
      </c>
      <c r="R396" s="65">
        <v>9776.7800000000007</v>
      </c>
      <c r="S396" s="65">
        <v>26520</v>
      </c>
      <c r="T396" s="68">
        <v>36296.78</v>
      </c>
      <c r="U396" s="68">
        <v>386782.72213333333</v>
      </c>
    </row>
    <row r="397" spans="1:21" ht="34.5" x14ac:dyDescent="0.25">
      <c r="A397" s="61" t="s">
        <v>989</v>
      </c>
      <c r="B397" s="61" t="s">
        <v>983</v>
      </c>
      <c r="C397" s="62">
        <v>113</v>
      </c>
      <c r="D397" s="62">
        <v>15</v>
      </c>
      <c r="E397" s="63">
        <v>1</v>
      </c>
      <c r="F397" s="64">
        <v>16277.64</v>
      </c>
      <c r="G397" s="64">
        <v>195331.68</v>
      </c>
      <c r="H397" s="65">
        <v>0</v>
      </c>
      <c r="I397" s="65">
        <v>2712.9399999999996</v>
      </c>
      <c r="J397" s="65">
        <v>27129.399999999998</v>
      </c>
      <c r="K397" s="66">
        <v>22463.143199999999</v>
      </c>
      <c r="L397" s="65">
        <v>5859.9503999999997</v>
      </c>
      <c r="M397" s="65">
        <v>3906.6336000000001</v>
      </c>
      <c r="N397" s="65">
        <v>11719.900799999999</v>
      </c>
      <c r="O397" s="65">
        <v>12696.5592</v>
      </c>
      <c r="P397" s="67">
        <v>281820.2072</v>
      </c>
      <c r="Q397" s="65">
        <v>0</v>
      </c>
      <c r="R397" s="65">
        <v>8138.82</v>
      </c>
      <c r="S397" s="65">
        <v>16440</v>
      </c>
      <c r="T397" s="68">
        <v>24578.82</v>
      </c>
      <c r="U397" s="68">
        <v>306399.02720000001</v>
      </c>
    </row>
    <row r="398" spans="1:21" ht="34.5" x14ac:dyDescent="0.25">
      <c r="A398" s="61" t="s">
        <v>981</v>
      </c>
      <c r="B398" s="61" t="s">
        <v>983</v>
      </c>
      <c r="C398" s="62">
        <v>113</v>
      </c>
      <c r="D398" s="62">
        <v>15</v>
      </c>
      <c r="E398" s="63">
        <v>1</v>
      </c>
      <c r="F398" s="64">
        <v>15670</v>
      </c>
      <c r="G398" s="64">
        <v>188040</v>
      </c>
      <c r="H398" s="65">
        <v>0</v>
      </c>
      <c r="I398" s="65">
        <v>2611.666666666667</v>
      </c>
      <c r="J398" s="65">
        <v>26116.666666666668</v>
      </c>
      <c r="K398" s="66">
        <v>21624.600000000002</v>
      </c>
      <c r="L398" s="65">
        <v>5641.2</v>
      </c>
      <c r="M398" s="65">
        <v>3760.8</v>
      </c>
      <c r="N398" s="65">
        <v>11282.4</v>
      </c>
      <c r="O398" s="65">
        <v>12222.6</v>
      </c>
      <c r="P398" s="67">
        <v>271299.93333333329</v>
      </c>
      <c r="Q398" s="65">
        <v>0</v>
      </c>
      <c r="R398" s="65">
        <v>7835</v>
      </c>
      <c r="S398" s="65">
        <v>16440</v>
      </c>
      <c r="T398" s="68">
        <v>24275</v>
      </c>
      <c r="U398" s="68">
        <v>295574.93333333329</v>
      </c>
    </row>
    <row r="399" spans="1:21" ht="23.25" x14ac:dyDescent="0.25">
      <c r="A399" s="61" t="s">
        <v>842</v>
      </c>
      <c r="B399" s="61" t="s">
        <v>990</v>
      </c>
      <c r="C399" s="62">
        <v>113</v>
      </c>
      <c r="D399" s="62">
        <v>15</v>
      </c>
      <c r="E399" s="63">
        <v>4</v>
      </c>
      <c r="F399" s="64">
        <v>69018</v>
      </c>
      <c r="G399" s="64">
        <v>828216.00000000012</v>
      </c>
      <c r="H399" s="65">
        <v>71691.600000000006</v>
      </c>
      <c r="I399" s="65">
        <v>11503.000000000002</v>
      </c>
      <c r="J399" s="65">
        <v>115030</v>
      </c>
      <c r="K399" s="66">
        <v>95244.84</v>
      </c>
      <c r="L399" s="65">
        <v>24846.480000000003</v>
      </c>
      <c r="M399" s="65">
        <v>16564.32</v>
      </c>
      <c r="N399" s="65">
        <v>49692.960000000006</v>
      </c>
      <c r="O399" s="65">
        <v>53834.04</v>
      </c>
      <c r="P399" s="67">
        <v>1266623.24</v>
      </c>
      <c r="Q399" s="65">
        <v>3206747.41</v>
      </c>
      <c r="R399" s="65">
        <v>34509</v>
      </c>
      <c r="S399" s="65">
        <v>65760</v>
      </c>
      <c r="T399" s="68">
        <v>3307016.4100000006</v>
      </c>
      <c r="U399" s="68">
        <v>4573639.6500000004</v>
      </c>
    </row>
    <row r="400" spans="1:21" ht="23.25" x14ac:dyDescent="0.25">
      <c r="A400" s="61" t="s">
        <v>838</v>
      </c>
      <c r="B400" s="61" t="s">
        <v>990</v>
      </c>
      <c r="C400" s="62">
        <v>113</v>
      </c>
      <c r="D400" s="62">
        <v>15</v>
      </c>
      <c r="E400" s="63">
        <v>3</v>
      </c>
      <c r="F400" s="64">
        <v>58077.56</v>
      </c>
      <c r="G400" s="64">
        <v>696930.72</v>
      </c>
      <c r="H400" s="65">
        <v>50781.599999999999</v>
      </c>
      <c r="I400" s="65">
        <v>9679.5933333333342</v>
      </c>
      <c r="J400" s="65">
        <v>96795.933333333349</v>
      </c>
      <c r="K400" s="66">
        <v>80147.032800000001</v>
      </c>
      <c r="L400" s="65">
        <v>20907.921600000001</v>
      </c>
      <c r="M400" s="65">
        <v>13938.6144</v>
      </c>
      <c r="N400" s="65">
        <v>41815.843200000003</v>
      </c>
      <c r="O400" s="65">
        <v>45300.496800000001</v>
      </c>
      <c r="P400" s="67">
        <v>1056297.7554666665</v>
      </c>
      <c r="Q400" s="65">
        <v>0</v>
      </c>
      <c r="R400" s="65">
        <v>29038.78</v>
      </c>
      <c r="S400" s="65">
        <v>49320</v>
      </c>
      <c r="T400" s="68">
        <v>78358.78</v>
      </c>
      <c r="U400" s="68">
        <v>1134656.5354666666</v>
      </c>
    </row>
    <row r="401" spans="1:21" ht="23.25" x14ac:dyDescent="0.25">
      <c r="A401" s="61" t="s">
        <v>991</v>
      </c>
      <c r="B401" s="61" t="s">
        <v>990</v>
      </c>
      <c r="C401" s="62">
        <v>113</v>
      </c>
      <c r="D401" s="62">
        <v>15</v>
      </c>
      <c r="E401" s="63">
        <v>1</v>
      </c>
      <c r="F401" s="64">
        <v>0</v>
      </c>
      <c r="G401" s="64">
        <v>0</v>
      </c>
      <c r="H401" s="65">
        <v>0</v>
      </c>
      <c r="I401" s="65">
        <v>0</v>
      </c>
      <c r="J401" s="65">
        <v>0</v>
      </c>
      <c r="K401" s="66">
        <v>0</v>
      </c>
      <c r="L401" s="65">
        <v>0</v>
      </c>
      <c r="M401" s="65">
        <v>0</v>
      </c>
      <c r="N401" s="65">
        <v>0</v>
      </c>
      <c r="O401" s="65">
        <v>0</v>
      </c>
      <c r="P401" s="67">
        <v>0</v>
      </c>
      <c r="Q401" s="65">
        <v>0</v>
      </c>
      <c r="R401" s="65">
        <v>0</v>
      </c>
      <c r="S401" s="65">
        <v>14640</v>
      </c>
      <c r="T401" s="68">
        <v>14640</v>
      </c>
      <c r="U401" s="68">
        <v>14640</v>
      </c>
    </row>
    <row r="402" spans="1:21" ht="34.5" x14ac:dyDescent="0.25">
      <c r="A402" s="61" t="s">
        <v>922</v>
      </c>
      <c r="B402" s="61" t="s">
        <v>990</v>
      </c>
      <c r="C402" s="62">
        <v>113</v>
      </c>
      <c r="D402" s="62">
        <v>15</v>
      </c>
      <c r="E402" s="63">
        <v>3</v>
      </c>
      <c r="F402" s="64">
        <v>44620</v>
      </c>
      <c r="G402" s="64">
        <v>535440</v>
      </c>
      <c r="H402" s="65">
        <v>20910.239999999998</v>
      </c>
      <c r="I402" s="65">
        <v>7436.666666666667</v>
      </c>
      <c r="J402" s="65">
        <v>74366.666666666672</v>
      </c>
      <c r="K402" s="66">
        <v>61575.600000000006</v>
      </c>
      <c r="L402" s="65">
        <v>16063.2</v>
      </c>
      <c r="M402" s="65">
        <v>10708.8</v>
      </c>
      <c r="N402" s="65">
        <v>32126.400000000001</v>
      </c>
      <c r="O402" s="65">
        <v>34803.599999999999</v>
      </c>
      <c r="P402" s="67">
        <v>793431.17333333334</v>
      </c>
      <c r="Q402" s="65">
        <v>0</v>
      </c>
      <c r="R402" s="65">
        <v>22310</v>
      </c>
      <c r="S402" s="65">
        <v>52920</v>
      </c>
      <c r="T402" s="68">
        <v>75230</v>
      </c>
      <c r="U402" s="68">
        <v>868661.17333333334</v>
      </c>
    </row>
    <row r="403" spans="1:21" ht="34.5" x14ac:dyDescent="0.25">
      <c r="A403" s="61" t="s">
        <v>844</v>
      </c>
      <c r="B403" s="61" t="s">
        <v>990</v>
      </c>
      <c r="C403" s="62">
        <v>113</v>
      </c>
      <c r="D403" s="62">
        <v>15</v>
      </c>
      <c r="E403" s="63">
        <v>2</v>
      </c>
      <c r="F403" s="64">
        <v>35555.199999999997</v>
      </c>
      <c r="G403" s="64">
        <v>426662.40000000002</v>
      </c>
      <c r="H403" s="65">
        <v>38832.959999999999</v>
      </c>
      <c r="I403" s="65">
        <v>5925.8666666666668</v>
      </c>
      <c r="J403" s="65">
        <v>59258.666666666664</v>
      </c>
      <c r="K403" s="66">
        <v>49066.176000000007</v>
      </c>
      <c r="L403" s="65">
        <v>12799.871999999999</v>
      </c>
      <c r="M403" s="65">
        <v>8533.2479999999996</v>
      </c>
      <c r="N403" s="65">
        <v>25599.743999999999</v>
      </c>
      <c r="O403" s="65">
        <v>27733.056</v>
      </c>
      <c r="P403" s="67">
        <v>654411.98933333321</v>
      </c>
      <c r="Q403" s="65">
        <v>0</v>
      </c>
      <c r="R403" s="65">
        <v>17777.599999999999</v>
      </c>
      <c r="S403" s="65">
        <v>32880</v>
      </c>
      <c r="T403" s="68">
        <v>50657.600000000006</v>
      </c>
      <c r="U403" s="68">
        <v>705069.58933333319</v>
      </c>
    </row>
    <row r="404" spans="1:21" ht="34.5" x14ac:dyDescent="0.25">
      <c r="A404" s="61" t="s">
        <v>851</v>
      </c>
      <c r="B404" s="61" t="s">
        <v>990</v>
      </c>
      <c r="C404" s="62">
        <v>113</v>
      </c>
      <c r="D404" s="62">
        <v>15</v>
      </c>
      <c r="E404" s="63">
        <v>2</v>
      </c>
      <c r="F404" s="64">
        <v>33578.58</v>
      </c>
      <c r="G404" s="64">
        <v>402942.96</v>
      </c>
      <c r="H404" s="65">
        <v>29871.599999999999</v>
      </c>
      <c r="I404" s="65">
        <v>5596.43</v>
      </c>
      <c r="J404" s="65">
        <v>55964.3</v>
      </c>
      <c r="K404" s="66">
        <v>46338.440399999999</v>
      </c>
      <c r="L404" s="65">
        <v>12088.2888</v>
      </c>
      <c r="M404" s="65">
        <v>8058.8592000000008</v>
      </c>
      <c r="N404" s="65">
        <v>24176.577600000001</v>
      </c>
      <c r="O404" s="65">
        <v>26191.292400000002</v>
      </c>
      <c r="P404" s="67">
        <v>611228.74840000004</v>
      </c>
      <c r="Q404" s="65">
        <v>0</v>
      </c>
      <c r="R404" s="65">
        <v>16789.29</v>
      </c>
      <c r="S404" s="65">
        <v>37920</v>
      </c>
      <c r="T404" s="68">
        <v>54709.29</v>
      </c>
      <c r="U404" s="68">
        <v>665938.03839999996</v>
      </c>
    </row>
    <row r="405" spans="1:21" ht="34.5" x14ac:dyDescent="0.25">
      <c r="A405" s="61" t="s">
        <v>789</v>
      </c>
      <c r="B405" s="61" t="s">
        <v>990</v>
      </c>
      <c r="C405" s="62">
        <v>113</v>
      </c>
      <c r="D405" s="62">
        <v>15</v>
      </c>
      <c r="E405" s="63">
        <v>1</v>
      </c>
      <c r="F405" s="64">
        <v>16553.3</v>
      </c>
      <c r="G405" s="64">
        <v>198639.59999999998</v>
      </c>
      <c r="H405" s="65">
        <v>20910</v>
      </c>
      <c r="I405" s="65">
        <v>2758.8833333333332</v>
      </c>
      <c r="J405" s="65">
        <v>27588.833333333332</v>
      </c>
      <c r="K405" s="66">
        <v>22843.554</v>
      </c>
      <c r="L405" s="65">
        <v>5959.1879999999992</v>
      </c>
      <c r="M405" s="65">
        <v>3972.7919999999995</v>
      </c>
      <c r="N405" s="65">
        <v>11918.375999999998</v>
      </c>
      <c r="O405" s="65">
        <v>12911.574000000001</v>
      </c>
      <c r="P405" s="67">
        <v>307502.80066666671</v>
      </c>
      <c r="Q405" s="65">
        <v>0</v>
      </c>
      <c r="R405" s="65">
        <v>8276.65</v>
      </c>
      <c r="S405" s="65">
        <v>16440</v>
      </c>
      <c r="T405" s="68">
        <v>24716.65</v>
      </c>
      <c r="U405" s="68">
        <v>332219.45066666673</v>
      </c>
    </row>
    <row r="406" spans="1:21" ht="23.25" x14ac:dyDescent="0.25">
      <c r="A406" s="61" t="s">
        <v>992</v>
      </c>
      <c r="B406" s="61" t="s">
        <v>990</v>
      </c>
      <c r="C406" s="62">
        <v>113</v>
      </c>
      <c r="D406" s="62">
        <v>15</v>
      </c>
      <c r="E406" s="63">
        <v>1</v>
      </c>
      <c r="F406" s="64">
        <v>15932.5</v>
      </c>
      <c r="G406" s="64">
        <v>191190</v>
      </c>
      <c r="H406" s="65">
        <v>8961.5999999999985</v>
      </c>
      <c r="I406" s="65">
        <v>2655.416666666667</v>
      </c>
      <c r="J406" s="65">
        <v>26554.166666666668</v>
      </c>
      <c r="K406" s="66">
        <v>21986.850000000002</v>
      </c>
      <c r="L406" s="65">
        <v>5735.7</v>
      </c>
      <c r="M406" s="65">
        <v>3823.8</v>
      </c>
      <c r="N406" s="65">
        <v>11471.4</v>
      </c>
      <c r="O406" s="65">
        <v>12427.349999999999</v>
      </c>
      <c r="P406" s="67">
        <v>284806.28333333333</v>
      </c>
      <c r="Q406" s="65">
        <v>0</v>
      </c>
      <c r="R406" s="65">
        <v>7966.25</v>
      </c>
      <c r="S406" s="65">
        <v>16440</v>
      </c>
      <c r="T406" s="68">
        <v>24406.25</v>
      </c>
      <c r="U406" s="68">
        <v>309212.53333333333</v>
      </c>
    </row>
    <row r="407" spans="1:21" ht="23.25" x14ac:dyDescent="0.25">
      <c r="A407" s="61" t="s">
        <v>853</v>
      </c>
      <c r="B407" s="61" t="s">
        <v>990</v>
      </c>
      <c r="C407" s="62">
        <v>113</v>
      </c>
      <c r="D407" s="62">
        <v>15</v>
      </c>
      <c r="E407" s="63">
        <v>2</v>
      </c>
      <c r="F407" s="64">
        <v>31172</v>
      </c>
      <c r="G407" s="64">
        <v>374064</v>
      </c>
      <c r="H407" s="65">
        <v>17922.96</v>
      </c>
      <c r="I407" s="65">
        <v>5195.333333333333</v>
      </c>
      <c r="J407" s="65">
        <v>51953.333333333328</v>
      </c>
      <c r="K407" s="66">
        <v>43017.36</v>
      </c>
      <c r="L407" s="65">
        <v>11221.92</v>
      </c>
      <c r="M407" s="65">
        <v>7481.2800000000007</v>
      </c>
      <c r="N407" s="65">
        <v>22443.84</v>
      </c>
      <c r="O407" s="65">
        <v>24314.16</v>
      </c>
      <c r="P407" s="67">
        <v>557614.18666666665</v>
      </c>
      <c r="Q407" s="65">
        <v>0</v>
      </c>
      <c r="R407" s="65">
        <v>15586</v>
      </c>
      <c r="S407" s="65">
        <v>32880</v>
      </c>
      <c r="T407" s="68">
        <v>48466</v>
      </c>
      <c r="U407" s="68">
        <v>606080.18666666665</v>
      </c>
    </row>
    <row r="408" spans="1:21" ht="23.25" x14ac:dyDescent="0.25">
      <c r="A408" s="61" t="s">
        <v>993</v>
      </c>
      <c r="B408" s="61" t="s">
        <v>990</v>
      </c>
      <c r="C408" s="62">
        <v>113</v>
      </c>
      <c r="D408" s="62">
        <v>15</v>
      </c>
      <c r="E408" s="63">
        <v>6</v>
      </c>
      <c r="F408" s="64">
        <v>64200</v>
      </c>
      <c r="G408" s="64">
        <v>770400</v>
      </c>
      <c r="H408" s="65">
        <v>89614.56</v>
      </c>
      <c r="I408" s="65">
        <v>10700.000000000002</v>
      </c>
      <c r="J408" s="65">
        <v>107000.00000000003</v>
      </c>
      <c r="K408" s="66">
        <v>88596</v>
      </c>
      <c r="L408" s="65">
        <v>23112</v>
      </c>
      <c r="M408" s="65">
        <v>15408</v>
      </c>
      <c r="N408" s="65">
        <v>46224</v>
      </c>
      <c r="O408" s="65">
        <v>50076</v>
      </c>
      <c r="P408" s="67">
        <v>1201130.56</v>
      </c>
      <c r="Q408" s="65">
        <v>0</v>
      </c>
      <c r="R408" s="65">
        <v>32100</v>
      </c>
      <c r="S408" s="65">
        <v>125280</v>
      </c>
      <c r="T408" s="68">
        <v>157380</v>
      </c>
      <c r="U408" s="68">
        <v>1358510.56</v>
      </c>
    </row>
    <row r="409" spans="1:21" ht="23.25" x14ac:dyDescent="0.25">
      <c r="A409" s="61" t="s">
        <v>953</v>
      </c>
      <c r="B409" s="61" t="s">
        <v>990</v>
      </c>
      <c r="C409" s="62">
        <v>113</v>
      </c>
      <c r="D409" s="62">
        <v>15</v>
      </c>
      <c r="E409" s="63">
        <v>2</v>
      </c>
      <c r="F409" s="64">
        <v>33744</v>
      </c>
      <c r="G409" s="64">
        <v>404928</v>
      </c>
      <c r="H409" s="65">
        <v>44807.28</v>
      </c>
      <c r="I409" s="65">
        <v>5624</v>
      </c>
      <c r="J409" s="65">
        <v>56240</v>
      </c>
      <c r="K409" s="66">
        <v>46566.720000000001</v>
      </c>
      <c r="L409" s="65">
        <v>12147.84</v>
      </c>
      <c r="M409" s="65">
        <v>8098.5599999999995</v>
      </c>
      <c r="N409" s="65">
        <v>24295.68</v>
      </c>
      <c r="O409" s="65">
        <v>26320.32</v>
      </c>
      <c r="P409" s="67">
        <v>629028.4</v>
      </c>
      <c r="Q409" s="65">
        <v>0</v>
      </c>
      <c r="R409" s="65">
        <v>16872</v>
      </c>
      <c r="S409" s="65">
        <v>32880</v>
      </c>
      <c r="T409" s="68">
        <v>49752</v>
      </c>
      <c r="U409" s="68">
        <v>678780.4</v>
      </c>
    </row>
    <row r="410" spans="1:21" ht="23.25" x14ac:dyDescent="0.25">
      <c r="A410" s="61" t="s">
        <v>910</v>
      </c>
      <c r="B410" s="61" t="s">
        <v>990</v>
      </c>
      <c r="C410" s="62">
        <v>113</v>
      </c>
      <c r="D410" s="62">
        <v>15</v>
      </c>
      <c r="E410" s="63">
        <v>2</v>
      </c>
      <c r="F410" s="64">
        <v>28893.5</v>
      </c>
      <c r="G410" s="64">
        <v>346722</v>
      </c>
      <c r="H410" s="65">
        <v>8961.5999999999985</v>
      </c>
      <c r="I410" s="65">
        <v>4815.583333333333</v>
      </c>
      <c r="J410" s="65">
        <v>48155.833333333328</v>
      </c>
      <c r="K410" s="66">
        <v>39873.030000000006</v>
      </c>
      <c r="L410" s="65">
        <v>10401.66</v>
      </c>
      <c r="M410" s="65">
        <v>6934.44</v>
      </c>
      <c r="N410" s="65">
        <v>20803.32</v>
      </c>
      <c r="O410" s="65">
        <v>22536.93</v>
      </c>
      <c r="P410" s="67">
        <v>509204.39666666667</v>
      </c>
      <c r="Q410" s="65">
        <v>0</v>
      </c>
      <c r="R410" s="65">
        <v>14446.75</v>
      </c>
      <c r="S410" s="65">
        <v>36480</v>
      </c>
      <c r="T410" s="68">
        <v>50926.75</v>
      </c>
      <c r="U410" s="68">
        <v>560131.14666666673</v>
      </c>
    </row>
    <row r="411" spans="1:21" ht="23.25" x14ac:dyDescent="0.25">
      <c r="A411" s="61" t="s">
        <v>955</v>
      </c>
      <c r="B411" s="61" t="s">
        <v>990</v>
      </c>
      <c r="C411" s="62">
        <v>113</v>
      </c>
      <c r="D411" s="62">
        <v>15</v>
      </c>
      <c r="E411" s="63">
        <v>2</v>
      </c>
      <c r="F411" s="64">
        <v>31340</v>
      </c>
      <c r="G411" s="64">
        <v>376080</v>
      </c>
      <c r="H411" s="65">
        <v>20910.239999999998</v>
      </c>
      <c r="I411" s="65">
        <v>5223.3333333333339</v>
      </c>
      <c r="J411" s="65">
        <v>52233.333333333336</v>
      </c>
      <c r="K411" s="66">
        <v>43249.200000000004</v>
      </c>
      <c r="L411" s="65">
        <v>11282.4</v>
      </c>
      <c r="M411" s="65">
        <v>7521.6</v>
      </c>
      <c r="N411" s="65">
        <v>22564.799999999999</v>
      </c>
      <c r="O411" s="65">
        <v>24445.200000000001</v>
      </c>
      <c r="P411" s="67">
        <v>563510.10666666669</v>
      </c>
      <c r="Q411" s="65">
        <v>0</v>
      </c>
      <c r="R411" s="65">
        <v>15670</v>
      </c>
      <c r="S411" s="65">
        <v>32880</v>
      </c>
      <c r="T411" s="68">
        <v>48550</v>
      </c>
      <c r="U411" s="68">
        <v>612060.10666666669</v>
      </c>
    </row>
    <row r="412" spans="1:21" ht="23.25" x14ac:dyDescent="0.25">
      <c r="A412" s="61" t="s">
        <v>994</v>
      </c>
      <c r="B412" s="61" t="s">
        <v>990</v>
      </c>
      <c r="C412" s="62">
        <v>113</v>
      </c>
      <c r="D412" s="62">
        <v>15</v>
      </c>
      <c r="E412" s="63">
        <v>4</v>
      </c>
      <c r="F412" s="64">
        <v>62727.5</v>
      </c>
      <c r="G412" s="64">
        <v>752730</v>
      </c>
      <c r="H412" s="65">
        <v>20910</v>
      </c>
      <c r="I412" s="65">
        <v>10454.583333333334</v>
      </c>
      <c r="J412" s="65">
        <v>104545.83333333334</v>
      </c>
      <c r="K412" s="66">
        <v>86563.95</v>
      </c>
      <c r="L412" s="65">
        <v>22581.9</v>
      </c>
      <c r="M412" s="65">
        <v>15054.6</v>
      </c>
      <c r="N412" s="65">
        <v>45163.8</v>
      </c>
      <c r="O412" s="65">
        <v>48927.45</v>
      </c>
      <c r="P412" s="67">
        <v>1106932.1166666667</v>
      </c>
      <c r="Q412" s="65">
        <v>0</v>
      </c>
      <c r="R412" s="65">
        <v>31363.75</v>
      </c>
      <c r="S412" s="65">
        <v>65760</v>
      </c>
      <c r="T412" s="68">
        <v>97123.75</v>
      </c>
      <c r="U412" s="68">
        <v>1204055.8666666667</v>
      </c>
    </row>
    <row r="413" spans="1:21" ht="23.25" x14ac:dyDescent="0.25">
      <c r="A413" s="61" t="s">
        <v>855</v>
      </c>
      <c r="B413" s="61" t="s">
        <v>990</v>
      </c>
      <c r="C413" s="62">
        <v>113</v>
      </c>
      <c r="D413" s="62">
        <v>15</v>
      </c>
      <c r="E413" s="63">
        <v>1</v>
      </c>
      <c r="F413" s="64">
        <v>16178.2</v>
      </c>
      <c r="G413" s="64">
        <v>194138.40000000002</v>
      </c>
      <c r="H413" s="65">
        <v>20910</v>
      </c>
      <c r="I413" s="65">
        <v>2696.3666666666672</v>
      </c>
      <c r="J413" s="65">
        <v>26963.666666666672</v>
      </c>
      <c r="K413" s="66">
        <v>22325.916000000001</v>
      </c>
      <c r="L413" s="65">
        <v>5824.152</v>
      </c>
      <c r="M413" s="65">
        <v>3882.768</v>
      </c>
      <c r="N413" s="65">
        <v>11648.304</v>
      </c>
      <c r="O413" s="65">
        <v>12618.996000000001</v>
      </c>
      <c r="P413" s="67">
        <v>301008.56933333335</v>
      </c>
      <c r="Q413" s="65">
        <v>0</v>
      </c>
      <c r="R413" s="65">
        <v>8089.1</v>
      </c>
      <c r="S413" s="65">
        <v>16440</v>
      </c>
      <c r="T413" s="68">
        <v>24529.1</v>
      </c>
      <c r="U413" s="68">
        <v>325537.66933333332</v>
      </c>
    </row>
    <row r="414" spans="1:21" ht="23.25" x14ac:dyDescent="0.25">
      <c r="A414" s="61" t="s">
        <v>995</v>
      </c>
      <c r="B414" s="61" t="s">
        <v>990</v>
      </c>
      <c r="C414" s="62">
        <v>113</v>
      </c>
      <c r="D414" s="62">
        <v>15</v>
      </c>
      <c r="E414" s="63">
        <v>236</v>
      </c>
      <c r="F414" s="64">
        <v>3699542.5</v>
      </c>
      <c r="G414" s="64">
        <v>44394510</v>
      </c>
      <c r="H414" s="65">
        <v>3100668.4800000065</v>
      </c>
      <c r="I414" s="65">
        <v>616590.41666666698</v>
      </c>
      <c r="J414" s="65">
        <v>6165904.1666666791</v>
      </c>
      <c r="K414" s="66">
        <v>5105368.6499999966</v>
      </c>
      <c r="L414" s="65">
        <v>1331835.2999999942</v>
      </c>
      <c r="M414" s="65">
        <v>887890.20000000333</v>
      </c>
      <c r="N414" s="65">
        <v>2663670.5999999885</v>
      </c>
      <c r="O414" s="65">
        <v>2885643.1500000125</v>
      </c>
      <c r="P414" s="67">
        <v>67152080.9633331</v>
      </c>
      <c r="Q414" s="65">
        <v>0</v>
      </c>
      <c r="R414" s="65">
        <v>1849771.25</v>
      </c>
      <c r="S414" s="65">
        <v>3958620</v>
      </c>
      <c r="T414" s="68">
        <v>5808391.25</v>
      </c>
      <c r="U414" s="68">
        <v>72960472.213333189</v>
      </c>
    </row>
    <row r="415" spans="1:21" ht="23.25" x14ac:dyDescent="0.25">
      <c r="A415" s="61" t="s">
        <v>996</v>
      </c>
      <c r="B415" s="61" t="s">
        <v>990</v>
      </c>
      <c r="C415" s="62">
        <v>113</v>
      </c>
      <c r="D415" s="62">
        <v>15</v>
      </c>
      <c r="E415" s="63">
        <v>1</v>
      </c>
      <c r="F415" s="64">
        <v>17352.5</v>
      </c>
      <c r="G415" s="64">
        <v>208230</v>
      </c>
      <c r="H415" s="65">
        <v>11948.64</v>
      </c>
      <c r="I415" s="65">
        <v>2892.083333333333</v>
      </c>
      <c r="J415" s="65">
        <v>28920.833333333332</v>
      </c>
      <c r="K415" s="66">
        <v>23946.45</v>
      </c>
      <c r="L415" s="65">
        <v>6246.9</v>
      </c>
      <c r="M415" s="65">
        <v>4164.6000000000004</v>
      </c>
      <c r="N415" s="65">
        <v>12493.8</v>
      </c>
      <c r="O415" s="65">
        <v>13534.95</v>
      </c>
      <c r="P415" s="67">
        <v>312378.25666666671</v>
      </c>
      <c r="Q415" s="65">
        <v>0</v>
      </c>
      <c r="R415" s="65">
        <v>8676.25</v>
      </c>
      <c r="S415" s="65">
        <v>16440</v>
      </c>
      <c r="T415" s="68">
        <v>25116.25</v>
      </c>
      <c r="U415" s="68">
        <v>337494.50666666671</v>
      </c>
    </row>
    <row r="416" spans="1:21" ht="23.25" x14ac:dyDescent="0.25">
      <c r="A416" s="61" t="s">
        <v>911</v>
      </c>
      <c r="B416" s="61" t="s">
        <v>990</v>
      </c>
      <c r="C416" s="62">
        <v>113</v>
      </c>
      <c r="D416" s="62">
        <v>15</v>
      </c>
      <c r="E416" s="63">
        <v>70</v>
      </c>
      <c r="F416" s="64">
        <v>1121421.2</v>
      </c>
      <c r="G416" s="64">
        <v>13457054.4</v>
      </c>
      <c r="H416" s="65">
        <v>1197847.919999999</v>
      </c>
      <c r="I416" s="65">
        <v>186903.53333333324</v>
      </c>
      <c r="J416" s="65">
        <v>1869035.3333333349</v>
      </c>
      <c r="K416" s="66">
        <v>1547561.2560000014</v>
      </c>
      <c r="L416" s="65">
        <v>403711.63199999975</v>
      </c>
      <c r="M416" s="65">
        <v>269141.08800000034</v>
      </c>
      <c r="N416" s="65">
        <v>807423.2639999995</v>
      </c>
      <c r="O416" s="65">
        <v>874708.53600000066</v>
      </c>
      <c r="P416" s="67">
        <v>20613386.962666657</v>
      </c>
      <c r="Q416" s="65">
        <v>0</v>
      </c>
      <c r="R416" s="65">
        <v>560710.6</v>
      </c>
      <c r="S416" s="65">
        <v>1171080</v>
      </c>
      <c r="T416" s="68">
        <v>1731790.6</v>
      </c>
      <c r="U416" s="68">
        <v>22345177.562666655</v>
      </c>
    </row>
    <row r="417" spans="1:21" ht="23.25" x14ac:dyDescent="0.25">
      <c r="A417" s="61" t="s">
        <v>997</v>
      </c>
      <c r="B417" s="61" t="s">
        <v>990</v>
      </c>
      <c r="C417" s="62">
        <v>113</v>
      </c>
      <c r="D417" s="62">
        <v>15</v>
      </c>
      <c r="E417" s="63">
        <v>2</v>
      </c>
      <c r="F417" s="64">
        <v>35411</v>
      </c>
      <c r="G417" s="64">
        <v>424932</v>
      </c>
      <c r="H417" s="65">
        <v>38832.959999999999</v>
      </c>
      <c r="I417" s="65">
        <v>5901.833333333333</v>
      </c>
      <c r="J417" s="65">
        <v>59018.333333333328</v>
      </c>
      <c r="K417" s="66">
        <v>48867.180000000008</v>
      </c>
      <c r="L417" s="65">
        <v>12747.96</v>
      </c>
      <c r="M417" s="65">
        <v>8498.64</v>
      </c>
      <c r="N417" s="65">
        <v>25495.919999999998</v>
      </c>
      <c r="O417" s="65">
        <v>27620.58</v>
      </c>
      <c r="P417" s="67">
        <v>651915.40666666673</v>
      </c>
      <c r="Q417" s="65">
        <v>0</v>
      </c>
      <c r="R417" s="65">
        <v>17705.5</v>
      </c>
      <c r="S417" s="65">
        <v>32880</v>
      </c>
      <c r="T417" s="68">
        <v>50585.5</v>
      </c>
      <c r="U417" s="68">
        <v>702500.90666666673</v>
      </c>
    </row>
    <row r="418" spans="1:21" ht="23.25" x14ac:dyDescent="0.25">
      <c r="A418" s="61" t="s">
        <v>957</v>
      </c>
      <c r="B418" s="61" t="s">
        <v>990</v>
      </c>
      <c r="C418" s="62">
        <v>113</v>
      </c>
      <c r="D418" s="62">
        <v>15</v>
      </c>
      <c r="E418" s="63">
        <v>7</v>
      </c>
      <c r="F418" s="64">
        <v>115172.84</v>
      </c>
      <c r="G418" s="64">
        <v>1382074.0799999998</v>
      </c>
      <c r="H418" s="65">
        <v>110524.56</v>
      </c>
      <c r="I418" s="65">
        <v>19195.473333333332</v>
      </c>
      <c r="J418" s="65">
        <v>191954.73333333334</v>
      </c>
      <c r="K418" s="66">
        <v>158938.51920000001</v>
      </c>
      <c r="L418" s="65">
        <v>41462.222399999999</v>
      </c>
      <c r="M418" s="65">
        <v>27641.481599999999</v>
      </c>
      <c r="N418" s="65">
        <v>82924.444799999997</v>
      </c>
      <c r="O418" s="65">
        <v>89834.815200000012</v>
      </c>
      <c r="P418" s="67">
        <v>2104550.3298666668</v>
      </c>
      <c r="Q418" s="65">
        <v>0</v>
      </c>
      <c r="R418" s="65">
        <v>57586.42</v>
      </c>
      <c r="S418" s="65">
        <v>118740</v>
      </c>
      <c r="T418" s="68">
        <v>176326.41999999998</v>
      </c>
      <c r="U418" s="68">
        <v>2280876.7498666667</v>
      </c>
    </row>
    <row r="419" spans="1:21" ht="23.25" x14ac:dyDescent="0.25">
      <c r="A419" s="61" t="s">
        <v>826</v>
      </c>
      <c r="B419" s="61" t="s">
        <v>990</v>
      </c>
      <c r="C419" s="62">
        <v>113</v>
      </c>
      <c r="D419" s="62">
        <v>15</v>
      </c>
      <c r="E419" s="63">
        <v>1</v>
      </c>
      <c r="F419" s="64">
        <v>56958.8</v>
      </c>
      <c r="G419" s="64">
        <v>683505.60000000009</v>
      </c>
      <c r="H419" s="65">
        <v>0</v>
      </c>
      <c r="I419" s="65">
        <v>9493.133333333335</v>
      </c>
      <c r="J419" s="65">
        <v>94931.333333333343</v>
      </c>
      <c r="K419" s="66">
        <v>78603.144</v>
      </c>
      <c r="L419" s="65">
        <v>20505.168000000001</v>
      </c>
      <c r="M419" s="65">
        <v>13670.112000000001</v>
      </c>
      <c r="N419" s="65">
        <v>41010.336000000003</v>
      </c>
      <c r="O419" s="65">
        <v>44427.864000000001</v>
      </c>
      <c r="P419" s="67">
        <v>986146.69066666672</v>
      </c>
      <c r="Q419" s="65">
        <v>0</v>
      </c>
      <c r="R419" s="65">
        <v>0</v>
      </c>
      <c r="S419" s="65">
        <v>0</v>
      </c>
      <c r="T419" s="68">
        <v>0</v>
      </c>
      <c r="U419" s="68">
        <v>986146.69066666672</v>
      </c>
    </row>
    <row r="420" spans="1:21" ht="23.25" x14ac:dyDescent="0.25">
      <c r="A420" s="61" t="s">
        <v>998</v>
      </c>
      <c r="B420" s="61" t="s">
        <v>990</v>
      </c>
      <c r="C420" s="62">
        <v>113</v>
      </c>
      <c r="D420" s="62">
        <v>15</v>
      </c>
      <c r="E420" s="63">
        <v>1</v>
      </c>
      <c r="F420" s="64">
        <v>16347.56</v>
      </c>
      <c r="G420" s="64">
        <v>196170.72</v>
      </c>
      <c r="H420" s="65">
        <v>17922.96</v>
      </c>
      <c r="I420" s="65">
        <v>2724.5933333333332</v>
      </c>
      <c r="J420" s="65">
        <v>27245.933333333334</v>
      </c>
      <c r="K420" s="66">
        <v>22559.632799999999</v>
      </c>
      <c r="L420" s="65">
        <v>5885.1215999999995</v>
      </c>
      <c r="M420" s="65">
        <v>3923.4143999999997</v>
      </c>
      <c r="N420" s="65">
        <v>11770.243199999999</v>
      </c>
      <c r="O420" s="65">
        <v>12751.096799999999</v>
      </c>
      <c r="P420" s="67">
        <v>300953.71546666673</v>
      </c>
      <c r="Q420" s="65">
        <v>0</v>
      </c>
      <c r="R420" s="65">
        <v>8173.78</v>
      </c>
      <c r="S420" s="65">
        <v>14640</v>
      </c>
      <c r="T420" s="68">
        <v>22813.78</v>
      </c>
      <c r="U420" s="68">
        <v>323767.49546666676</v>
      </c>
    </row>
    <row r="421" spans="1:21" ht="34.5" x14ac:dyDescent="0.25">
      <c r="A421" s="61" t="s">
        <v>958</v>
      </c>
      <c r="B421" s="61" t="s">
        <v>990</v>
      </c>
      <c r="C421" s="62">
        <v>113</v>
      </c>
      <c r="D421" s="62">
        <v>15</v>
      </c>
      <c r="E421" s="63">
        <v>1</v>
      </c>
      <c r="F421" s="64">
        <v>0</v>
      </c>
      <c r="G421" s="64">
        <v>0</v>
      </c>
      <c r="H421" s="65">
        <v>0</v>
      </c>
      <c r="I421" s="65">
        <v>0</v>
      </c>
      <c r="J421" s="65">
        <v>0</v>
      </c>
      <c r="K421" s="66">
        <v>0</v>
      </c>
      <c r="L421" s="65">
        <v>0</v>
      </c>
      <c r="M421" s="65">
        <v>0</v>
      </c>
      <c r="N421" s="65">
        <v>0</v>
      </c>
      <c r="O421" s="65">
        <v>0</v>
      </c>
      <c r="P421" s="67">
        <v>0</v>
      </c>
      <c r="Q421" s="65">
        <v>0</v>
      </c>
      <c r="R421" s="65">
        <v>0</v>
      </c>
      <c r="S421" s="65">
        <v>14640</v>
      </c>
      <c r="T421" s="68">
        <v>14640</v>
      </c>
      <c r="U421" s="68">
        <v>14640</v>
      </c>
    </row>
    <row r="422" spans="1:21" ht="34.5" x14ac:dyDescent="0.25">
      <c r="A422" s="61" t="s">
        <v>959</v>
      </c>
      <c r="B422" s="61" t="s">
        <v>990</v>
      </c>
      <c r="C422" s="62">
        <v>113</v>
      </c>
      <c r="D422" s="62">
        <v>15</v>
      </c>
      <c r="E422" s="63">
        <v>1</v>
      </c>
      <c r="F422" s="64">
        <v>25209.64</v>
      </c>
      <c r="G422" s="64">
        <v>302515.68</v>
      </c>
      <c r="H422" s="65">
        <v>20910</v>
      </c>
      <c r="I422" s="65">
        <v>4201.6066666666666</v>
      </c>
      <c r="J422" s="65">
        <v>42016.066666666666</v>
      </c>
      <c r="K422" s="66">
        <v>34789.303200000002</v>
      </c>
      <c r="L422" s="65">
        <v>9075.4703999999983</v>
      </c>
      <c r="M422" s="65">
        <v>6050.3135999999995</v>
      </c>
      <c r="N422" s="65">
        <v>18150.940799999997</v>
      </c>
      <c r="O422" s="65">
        <v>19663.519200000002</v>
      </c>
      <c r="P422" s="67">
        <v>457372.9005333333</v>
      </c>
      <c r="Q422" s="65">
        <v>0</v>
      </c>
      <c r="R422" s="65">
        <v>12604.82</v>
      </c>
      <c r="S422" s="65">
        <v>14640</v>
      </c>
      <c r="T422" s="68">
        <v>27244.82</v>
      </c>
      <c r="U422" s="68">
        <v>484617.72053333331</v>
      </c>
    </row>
    <row r="423" spans="1:21" ht="23.25" x14ac:dyDescent="0.25">
      <c r="A423" s="61" t="s">
        <v>881</v>
      </c>
      <c r="B423" s="61" t="s">
        <v>990</v>
      </c>
      <c r="C423" s="62">
        <v>113</v>
      </c>
      <c r="D423" s="62">
        <v>15</v>
      </c>
      <c r="E423" s="63">
        <v>1</v>
      </c>
      <c r="F423" s="64">
        <v>21713.06</v>
      </c>
      <c r="G423" s="64">
        <v>260556.72000000003</v>
      </c>
      <c r="H423" s="65">
        <v>17922.96</v>
      </c>
      <c r="I423" s="65">
        <v>3618.8433333333337</v>
      </c>
      <c r="J423" s="65">
        <v>36188.433333333334</v>
      </c>
      <c r="K423" s="66">
        <v>29964.022800000002</v>
      </c>
      <c r="L423" s="65">
        <v>7816.7016000000003</v>
      </c>
      <c r="M423" s="65">
        <v>5211.1344000000008</v>
      </c>
      <c r="N423" s="65">
        <v>15633.403200000001</v>
      </c>
      <c r="O423" s="65">
        <v>16936.186800000003</v>
      </c>
      <c r="P423" s="67">
        <v>393848.40546666674</v>
      </c>
      <c r="Q423" s="65">
        <v>0</v>
      </c>
      <c r="R423" s="65">
        <v>10856.53</v>
      </c>
      <c r="S423" s="65">
        <v>14640</v>
      </c>
      <c r="T423" s="68">
        <v>25496.53</v>
      </c>
      <c r="U423" s="68">
        <v>419344.93546666671</v>
      </c>
    </row>
    <row r="424" spans="1:21" ht="23.25" x14ac:dyDescent="0.25">
      <c r="A424" s="61" t="s">
        <v>979</v>
      </c>
      <c r="B424" s="61" t="s">
        <v>990</v>
      </c>
      <c r="C424" s="62">
        <v>113</v>
      </c>
      <c r="D424" s="62">
        <v>15</v>
      </c>
      <c r="E424" s="63">
        <v>1</v>
      </c>
      <c r="F424" s="64">
        <v>0</v>
      </c>
      <c r="G424" s="64">
        <v>0</v>
      </c>
      <c r="H424" s="65">
        <v>0</v>
      </c>
      <c r="I424" s="65">
        <v>0</v>
      </c>
      <c r="J424" s="65">
        <v>0</v>
      </c>
      <c r="K424" s="66">
        <v>0</v>
      </c>
      <c r="L424" s="65">
        <v>0</v>
      </c>
      <c r="M424" s="65">
        <v>0</v>
      </c>
      <c r="N424" s="65">
        <v>0</v>
      </c>
      <c r="O424" s="65">
        <v>0</v>
      </c>
      <c r="P424" s="67">
        <v>0</v>
      </c>
      <c r="Q424" s="65">
        <v>0</v>
      </c>
      <c r="R424" s="65">
        <v>0</v>
      </c>
      <c r="S424" s="65">
        <v>14640</v>
      </c>
      <c r="T424" s="68">
        <v>14640</v>
      </c>
      <c r="U424" s="68">
        <v>14640</v>
      </c>
    </row>
    <row r="425" spans="1:21" ht="23.25" x14ac:dyDescent="0.25">
      <c r="A425" s="61" t="s">
        <v>830</v>
      </c>
      <c r="B425" s="61" t="s">
        <v>990</v>
      </c>
      <c r="C425" s="62">
        <v>113</v>
      </c>
      <c r="D425" s="62">
        <v>15</v>
      </c>
      <c r="E425" s="63">
        <v>2</v>
      </c>
      <c r="F425" s="64">
        <v>83148.36</v>
      </c>
      <c r="G425" s="64">
        <v>997780.32000000007</v>
      </c>
      <c r="H425" s="65">
        <v>0</v>
      </c>
      <c r="I425" s="65">
        <v>13858.060000000001</v>
      </c>
      <c r="J425" s="65">
        <v>138580.6</v>
      </c>
      <c r="K425" s="66">
        <v>114744.73680000001</v>
      </c>
      <c r="L425" s="65">
        <v>29933.409599999999</v>
      </c>
      <c r="M425" s="65">
        <v>19955.606400000001</v>
      </c>
      <c r="N425" s="65">
        <v>59866.819199999998</v>
      </c>
      <c r="O425" s="65">
        <v>64855.720799999996</v>
      </c>
      <c r="P425" s="67">
        <v>1439575.2728000002</v>
      </c>
      <c r="Q425" s="65">
        <v>0</v>
      </c>
      <c r="R425" s="65">
        <v>0</v>
      </c>
      <c r="S425" s="65">
        <v>0</v>
      </c>
      <c r="T425" s="68">
        <v>0</v>
      </c>
      <c r="U425" s="68">
        <v>1439575.2728000002</v>
      </c>
    </row>
    <row r="426" spans="1:21" ht="23.25" x14ac:dyDescent="0.25">
      <c r="A426" s="61" t="s">
        <v>960</v>
      </c>
      <c r="B426" s="61" t="s">
        <v>990</v>
      </c>
      <c r="C426" s="62">
        <v>113</v>
      </c>
      <c r="D426" s="62">
        <v>15</v>
      </c>
      <c r="E426" s="63">
        <v>2</v>
      </c>
      <c r="F426" s="64">
        <v>32110.7</v>
      </c>
      <c r="G426" s="64">
        <v>385328.4</v>
      </c>
      <c r="H426" s="65">
        <v>23897.279999999999</v>
      </c>
      <c r="I426" s="65">
        <v>5351.7833333333328</v>
      </c>
      <c r="J426" s="65">
        <v>53517.833333333328</v>
      </c>
      <c r="K426" s="66">
        <v>44312.766000000003</v>
      </c>
      <c r="L426" s="65">
        <v>11559.851999999999</v>
      </c>
      <c r="M426" s="65">
        <v>7706.5680000000002</v>
      </c>
      <c r="N426" s="65">
        <v>23119.703999999998</v>
      </c>
      <c r="O426" s="65">
        <v>25046.346000000001</v>
      </c>
      <c r="P426" s="67">
        <v>579840.53266666667</v>
      </c>
      <c r="Q426" s="65">
        <v>0</v>
      </c>
      <c r="R426" s="65">
        <v>16055.35</v>
      </c>
      <c r="S426" s="65">
        <v>32880</v>
      </c>
      <c r="T426" s="68">
        <v>48935.350000000006</v>
      </c>
      <c r="U426" s="68">
        <v>628775.88266666653</v>
      </c>
    </row>
    <row r="427" spans="1:21" ht="23.25" x14ac:dyDescent="0.25">
      <c r="A427" s="61" t="s">
        <v>962</v>
      </c>
      <c r="B427" s="61" t="s">
        <v>990</v>
      </c>
      <c r="C427" s="62">
        <v>113</v>
      </c>
      <c r="D427" s="62">
        <v>15</v>
      </c>
      <c r="E427" s="63">
        <v>1</v>
      </c>
      <c r="F427" s="64">
        <v>16650</v>
      </c>
      <c r="G427" s="64">
        <v>199800</v>
      </c>
      <c r="H427" s="65">
        <v>8961.5999999999985</v>
      </c>
      <c r="I427" s="65">
        <v>2775</v>
      </c>
      <c r="J427" s="65">
        <v>27750</v>
      </c>
      <c r="K427" s="66">
        <v>22977</v>
      </c>
      <c r="L427" s="65">
        <v>5994</v>
      </c>
      <c r="M427" s="65">
        <v>3996</v>
      </c>
      <c r="N427" s="65">
        <v>11988</v>
      </c>
      <c r="O427" s="65">
        <v>12987</v>
      </c>
      <c r="P427" s="67">
        <v>297228.59999999998</v>
      </c>
      <c r="Q427" s="65">
        <v>0</v>
      </c>
      <c r="R427" s="65">
        <v>8325</v>
      </c>
      <c r="S427" s="65">
        <v>16440</v>
      </c>
      <c r="T427" s="68">
        <v>24765</v>
      </c>
      <c r="U427" s="68">
        <v>321993.59999999998</v>
      </c>
    </row>
    <row r="428" spans="1:21" ht="23.25" x14ac:dyDescent="0.25">
      <c r="A428" s="61" t="s">
        <v>999</v>
      </c>
      <c r="B428" s="61" t="s">
        <v>990</v>
      </c>
      <c r="C428" s="62">
        <v>113</v>
      </c>
      <c r="D428" s="62">
        <v>15</v>
      </c>
      <c r="E428" s="63">
        <v>17</v>
      </c>
      <c r="F428" s="64">
        <v>271379.76000000007</v>
      </c>
      <c r="G428" s="64">
        <v>3256557.12</v>
      </c>
      <c r="H428" s="65">
        <v>280791.83999999997</v>
      </c>
      <c r="I428" s="65">
        <v>45229.96</v>
      </c>
      <c r="J428" s="65">
        <v>452299.6</v>
      </c>
      <c r="K428" s="66">
        <v>374504.06880000001</v>
      </c>
      <c r="L428" s="65">
        <v>97696.713600000017</v>
      </c>
      <c r="M428" s="65">
        <v>65131.142400000012</v>
      </c>
      <c r="N428" s="65">
        <v>195393.42720000003</v>
      </c>
      <c r="O428" s="65">
        <v>211676.21280000004</v>
      </c>
      <c r="P428" s="67">
        <v>4979280.0848000003</v>
      </c>
      <c r="Q428" s="65">
        <v>0</v>
      </c>
      <c r="R428" s="65">
        <v>135689.88000000003</v>
      </c>
      <c r="S428" s="65">
        <v>290280</v>
      </c>
      <c r="T428" s="68">
        <v>425969.87999999989</v>
      </c>
      <c r="U428" s="68">
        <v>5405249.9648000002</v>
      </c>
    </row>
    <row r="429" spans="1:21" ht="23.25" x14ac:dyDescent="0.25">
      <c r="A429" s="61" t="s">
        <v>810</v>
      </c>
      <c r="B429" s="61" t="s">
        <v>990</v>
      </c>
      <c r="C429" s="62">
        <v>113</v>
      </c>
      <c r="D429" s="62">
        <v>15</v>
      </c>
      <c r="E429" s="63">
        <v>1</v>
      </c>
      <c r="F429" s="64">
        <v>24539.98</v>
      </c>
      <c r="G429" s="64">
        <v>294479.76</v>
      </c>
      <c r="H429" s="65">
        <v>11948.64</v>
      </c>
      <c r="I429" s="65">
        <v>4089.9966666666664</v>
      </c>
      <c r="J429" s="65">
        <v>40899.966666666667</v>
      </c>
      <c r="K429" s="66">
        <v>33865.172400000003</v>
      </c>
      <c r="L429" s="65">
        <v>8834.3927999999996</v>
      </c>
      <c r="M429" s="65">
        <v>5889.5951999999997</v>
      </c>
      <c r="N429" s="65">
        <v>17668.785599999999</v>
      </c>
      <c r="O429" s="65">
        <v>19141.184399999998</v>
      </c>
      <c r="P429" s="67">
        <v>436817.49373333331</v>
      </c>
      <c r="Q429" s="65">
        <v>0</v>
      </c>
      <c r="R429" s="65">
        <v>12269.99</v>
      </c>
      <c r="S429" s="65">
        <v>16440</v>
      </c>
      <c r="T429" s="68">
        <v>28709.989999999998</v>
      </c>
      <c r="U429" s="68">
        <v>465527.4837333333</v>
      </c>
    </row>
    <row r="430" spans="1:21" ht="34.5" x14ac:dyDescent="0.25">
      <c r="A430" s="61" t="s">
        <v>1000</v>
      </c>
      <c r="B430" s="61" t="s">
        <v>990</v>
      </c>
      <c r="C430" s="62">
        <v>113</v>
      </c>
      <c r="D430" s="62">
        <v>15</v>
      </c>
      <c r="E430" s="63">
        <v>14</v>
      </c>
      <c r="F430" s="64">
        <v>218067.5</v>
      </c>
      <c r="G430" s="64">
        <v>2616810</v>
      </c>
      <c r="H430" s="65">
        <v>122473.68</v>
      </c>
      <c r="I430" s="65">
        <v>36344.583333333343</v>
      </c>
      <c r="J430" s="65">
        <v>363445.83333333337</v>
      </c>
      <c r="K430" s="66">
        <v>300933.15000000002</v>
      </c>
      <c r="L430" s="65">
        <v>78504.299999999974</v>
      </c>
      <c r="M430" s="65">
        <v>52336.200000000012</v>
      </c>
      <c r="N430" s="65">
        <v>157008.59999999995</v>
      </c>
      <c r="O430" s="65">
        <v>170092.65000000005</v>
      </c>
      <c r="P430" s="67">
        <v>3897948.9966666652</v>
      </c>
      <c r="Q430" s="65">
        <v>0</v>
      </c>
      <c r="R430" s="65">
        <v>109033.75</v>
      </c>
      <c r="S430" s="65">
        <v>230160</v>
      </c>
      <c r="T430" s="68">
        <v>339193.75</v>
      </c>
      <c r="U430" s="68">
        <v>4237142.7466666652</v>
      </c>
    </row>
    <row r="431" spans="1:21" ht="23.25" x14ac:dyDescent="0.25">
      <c r="A431" s="61" t="s">
        <v>833</v>
      </c>
      <c r="B431" s="61" t="s">
        <v>990</v>
      </c>
      <c r="C431" s="62">
        <v>113</v>
      </c>
      <c r="D431" s="62">
        <v>15</v>
      </c>
      <c r="E431" s="63">
        <v>3</v>
      </c>
      <c r="F431" s="64">
        <v>48158.92</v>
      </c>
      <c r="G431" s="64">
        <v>577907.03999999992</v>
      </c>
      <c r="H431" s="65">
        <v>20910.239999999998</v>
      </c>
      <c r="I431" s="65">
        <v>8026.4866666666667</v>
      </c>
      <c r="J431" s="65">
        <v>80264.866666666654</v>
      </c>
      <c r="K431" s="66">
        <v>66459.309600000008</v>
      </c>
      <c r="L431" s="65">
        <v>17337.211199999998</v>
      </c>
      <c r="M431" s="65">
        <v>11558.140800000001</v>
      </c>
      <c r="N431" s="65">
        <v>34674.422399999996</v>
      </c>
      <c r="O431" s="65">
        <v>37563.957599999994</v>
      </c>
      <c r="P431" s="67">
        <v>854701.67493333318</v>
      </c>
      <c r="Q431" s="65">
        <v>0</v>
      </c>
      <c r="R431" s="65">
        <v>24079.46</v>
      </c>
      <c r="S431" s="65">
        <v>54360</v>
      </c>
      <c r="T431" s="68">
        <v>78439.460000000006</v>
      </c>
      <c r="U431" s="68">
        <v>933141.13493333315</v>
      </c>
    </row>
    <row r="432" spans="1:21" ht="23.25" x14ac:dyDescent="0.25">
      <c r="A432" s="61" t="s">
        <v>834</v>
      </c>
      <c r="B432" s="61" t="s">
        <v>990</v>
      </c>
      <c r="C432" s="62">
        <v>113</v>
      </c>
      <c r="D432" s="62">
        <v>15</v>
      </c>
      <c r="E432" s="63">
        <v>1</v>
      </c>
      <c r="F432" s="64">
        <v>15594.9</v>
      </c>
      <c r="G432" s="64">
        <v>187138.8</v>
      </c>
      <c r="H432" s="65">
        <v>0</v>
      </c>
      <c r="I432" s="65">
        <v>2599.1499999999996</v>
      </c>
      <c r="J432" s="65">
        <v>25991.499999999996</v>
      </c>
      <c r="K432" s="66">
        <v>21520.962</v>
      </c>
      <c r="L432" s="65">
        <v>5614.1639999999998</v>
      </c>
      <c r="M432" s="65">
        <v>3742.7760000000003</v>
      </c>
      <c r="N432" s="65">
        <v>11228.328</v>
      </c>
      <c r="O432" s="65">
        <v>12164.022000000001</v>
      </c>
      <c r="P432" s="67">
        <v>269999.70199999999</v>
      </c>
      <c r="Q432" s="65">
        <v>0</v>
      </c>
      <c r="R432" s="65">
        <v>7797.45</v>
      </c>
      <c r="S432" s="65">
        <v>16440</v>
      </c>
      <c r="T432" s="68">
        <v>24237.45</v>
      </c>
      <c r="U432" s="68">
        <v>294237.152</v>
      </c>
    </row>
    <row r="433" spans="1:21" ht="23.25" x14ac:dyDescent="0.25">
      <c r="A433" s="61" t="s">
        <v>811</v>
      </c>
      <c r="B433" s="61" t="s">
        <v>990</v>
      </c>
      <c r="C433" s="62">
        <v>113</v>
      </c>
      <c r="D433" s="62">
        <v>15</v>
      </c>
      <c r="E433" s="63">
        <v>1</v>
      </c>
      <c r="F433" s="64">
        <v>15670</v>
      </c>
      <c r="G433" s="64">
        <v>188040</v>
      </c>
      <c r="H433" s="65">
        <v>8961.5999999999985</v>
      </c>
      <c r="I433" s="65">
        <v>2611.666666666667</v>
      </c>
      <c r="J433" s="65">
        <v>26116.666666666668</v>
      </c>
      <c r="K433" s="66">
        <v>21624.600000000002</v>
      </c>
      <c r="L433" s="65">
        <v>5641.2</v>
      </c>
      <c r="M433" s="65">
        <v>3760.8</v>
      </c>
      <c r="N433" s="65">
        <v>11282.4</v>
      </c>
      <c r="O433" s="65">
        <v>12222.6</v>
      </c>
      <c r="P433" s="67">
        <v>280261.53333333333</v>
      </c>
      <c r="Q433" s="65">
        <v>0</v>
      </c>
      <c r="R433" s="65">
        <v>7835</v>
      </c>
      <c r="S433" s="65">
        <v>16440</v>
      </c>
      <c r="T433" s="68">
        <v>24275</v>
      </c>
      <c r="U433" s="68">
        <v>304536.53333333333</v>
      </c>
    </row>
    <row r="434" spans="1:21" ht="23.25" x14ac:dyDescent="0.25">
      <c r="A434" s="61" t="s">
        <v>1001</v>
      </c>
      <c r="B434" s="61" t="s">
        <v>990</v>
      </c>
      <c r="C434" s="62">
        <v>113</v>
      </c>
      <c r="D434" s="62">
        <v>15</v>
      </c>
      <c r="E434" s="63">
        <v>1</v>
      </c>
      <c r="F434" s="64">
        <v>21603.62</v>
      </c>
      <c r="G434" s="64">
        <v>259243.44</v>
      </c>
      <c r="H434" s="65">
        <v>11948.64</v>
      </c>
      <c r="I434" s="65">
        <v>3600.6033333333335</v>
      </c>
      <c r="J434" s="65">
        <v>36006.033333333333</v>
      </c>
      <c r="K434" s="66">
        <v>29812.995599999998</v>
      </c>
      <c r="L434" s="65">
        <v>7777.3031999999985</v>
      </c>
      <c r="M434" s="65">
        <v>5184.8688000000002</v>
      </c>
      <c r="N434" s="65">
        <v>15554.606399999997</v>
      </c>
      <c r="O434" s="65">
        <v>16850.8236</v>
      </c>
      <c r="P434" s="67">
        <v>385979.31426666671</v>
      </c>
      <c r="Q434" s="65">
        <v>0</v>
      </c>
      <c r="R434" s="65">
        <v>10801.81</v>
      </c>
      <c r="S434" s="65">
        <v>16440</v>
      </c>
      <c r="T434" s="68">
        <v>27241.809999999998</v>
      </c>
      <c r="U434" s="68">
        <v>413221.12426666671</v>
      </c>
    </row>
    <row r="435" spans="1:21" ht="23.25" x14ac:dyDescent="0.25">
      <c r="A435" s="61" t="s">
        <v>857</v>
      </c>
      <c r="B435" s="61" t="s">
        <v>990</v>
      </c>
      <c r="C435" s="62">
        <v>113</v>
      </c>
      <c r="D435" s="62">
        <v>15</v>
      </c>
      <c r="E435" s="63">
        <v>22</v>
      </c>
      <c r="F435" s="64">
        <v>308488.33000000007</v>
      </c>
      <c r="G435" s="64">
        <v>3701859.96</v>
      </c>
      <c r="H435" s="65">
        <v>430149.84000000008</v>
      </c>
      <c r="I435" s="65">
        <v>51414.721666666657</v>
      </c>
      <c r="J435" s="65">
        <v>514147.21666666667</v>
      </c>
      <c r="K435" s="66">
        <v>425713.89539999998</v>
      </c>
      <c r="L435" s="65">
        <v>111055.79879999999</v>
      </c>
      <c r="M435" s="65">
        <v>74037.199200000017</v>
      </c>
      <c r="N435" s="65">
        <v>222111.59759999998</v>
      </c>
      <c r="O435" s="65">
        <v>240620.89740000002</v>
      </c>
      <c r="P435" s="67">
        <v>5771111.1267333329</v>
      </c>
      <c r="Q435" s="65">
        <v>0</v>
      </c>
      <c r="R435" s="65">
        <v>154244.16500000004</v>
      </c>
      <c r="S435" s="65">
        <v>323880</v>
      </c>
      <c r="T435" s="68">
        <v>478124.1650000001</v>
      </c>
      <c r="U435" s="68">
        <v>6249235.2917333338</v>
      </c>
    </row>
    <row r="436" spans="1:21" ht="23.25" x14ac:dyDescent="0.25">
      <c r="A436" s="61" t="s">
        <v>858</v>
      </c>
      <c r="B436" s="61" t="s">
        <v>990</v>
      </c>
      <c r="C436" s="62">
        <v>113</v>
      </c>
      <c r="D436" s="62">
        <v>15</v>
      </c>
      <c r="E436" s="63">
        <v>2</v>
      </c>
      <c r="F436" s="64">
        <v>13024.13</v>
      </c>
      <c r="G436" s="64">
        <v>156289.56</v>
      </c>
      <c r="H436" s="65">
        <v>20910</v>
      </c>
      <c r="I436" s="65">
        <v>2170.688333333333</v>
      </c>
      <c r="J436" s="65">
        <v>21706.883333333331</v>
      </c>
      <c r="K436" s="66">
        <v>17973.2994</v>
      </c>
      <c r="L436" s="65">
        <v>4688.6867999999995</v>
      </c>
      <c r="M436" s="65">
        <v>3125.7911999999997</v>
      </c>
      <c r="N436" s="65">
        <v>9377.373599999999</v>
      </c>
      <c r="O436" s="65">
        <v>10158.821400000001</v>
      </c>
      <c r="P436" s="67">
        <v>246401.10406666662</v>
      </c>
      <c r="Q436" s="65">
        <v>0</v>
      </c>
      <c r="R436" s="65">
        <v>6512.0649999999996</v>
      </c>
      <c r="S436" s="65">
        <v>29280</v>
      </c>
      <c r="T436" s="68">
        <v>35792.065000000002</v>
      </c>
      <c r="U436" s="68">
        <v>282193.16906666663</v>
      </c>
    </row>
    <row r="437" spans="1:21" ht="23.25" x14ac:dyDescent="0.25">
      <c r="A437" s="61" t="s">
        <v>980</v>
      </c>
      <c r="B437" s="61" t="s">
        <v>990</v>
      </c>
      <c r="C437" s="62">
        <v>113</v>
      </c>
      <c r="D437" s="62">
        <v>15</v>
      </c>
      <c r="E437" s="63">
        <v>4</v>
      </c>
      <c r="F437" s="64">
        <v>51552.58</v>
      </c>
      <c r="G437" s="64">
        <v>618630.96</v>
      </c>
      <c r="H437" s="65">
        <v>71691.600000000006</v>
      </c>
      <c r="I437" s="65">
        <v>8592.0966666666664</v>
      </c>
      <c r="J437" s="65">
        <v>85920.96666666666</v>
      </c>
      <c r="K437" s="66">
        <v>71142.560400000002</v>
      </c>
      <c r="L437" s="65">
        <v>18558.928799999998</v>
      </c>
      <c r="M437" s="65">
        <v>12372.619199999999</v>
      </c>
      <c r="N437" s="65">
        <v>37117.857599999996</v>
      </c>
      <c r="O437" s="65">
        <v>40211.012400000007</v>
      </c>
      <c r="P437" s="67">
        <v>964238.60173333331</v>
      </c>
      <c r="Q437" s="65">
        <v>0</v>
      </c>
      <c r="R437" s="65">
        <v>25776.29</v>
      </c>
      <c r="S437" s="65">
        <v>58560</v>
      </c>
      <c r="T437" s="68">
        <v>84336.29</v>
      </c>
      <c r="U437" s="68">
        <v>1048574.8917333332</v>
      </c>
    </row>
    <row r="438" spans="1:21" ht="23.25" x14ac:dyDescent="0.25">
      <c r="A438" s="61" t="s">
        <v>859</v>
      </c>
      <c r="B438" s="61" t="s">
        <v>990</v>
      </c>
      <c r="C438" s="62">
        <v>113</v>
      </c>
      <c r="D438" s="62">
        <v>15</v>
      </c>
      <c r="E438" s="63">
        <v>1</v>
      </c>
      <c r="F438" s="64">
        <v>10200</v>
      </c>
      <c r="G438" s="64">
        <v>122400</v>
      </c>
      <c r="H438" s="65">
        <v>11948.64</v>
      </c>
      <c r="I438" s="65">
        <v>1700</v>
      </c>
      <c r="J438" s="65">
        <v>17000</v>
      </c>
      <c r="K438" s="66">
        <v>14076</v>
      </c>
      <c r="L438" s="65">
        <v>3672</v>
      </c>
      <c r="M438" s="65">
        <v>2448</v>
      </c>
      <c r="N438" s="65">
        <v>7344</v>
      </c>
      <c r="O438" s="65">
        <v>7956</v>
      </c>
      <c r="P438" s="67">
        <v>188544.64000000001</v>
      </c>
      <c r="Q438" s="65">
        <v>0</v>
      </c>
      <c r="R438" s="65">
        <v>5100</v>
      </c>
      <c r="S438" s="65">
        <v>14640</v>
      </c>
      <c r="T438" s="68">
        <v>19740</v>
      </c>
      <c r="U438" s="68">
        <v>208284.64</v>
      </c>
    </row>
    <row r="439" spans="1:21" ht="34.5" x14ac:dyDescent="0.25">
      <c r="A439" s="61" t="s">
        <v>927</v>
      </c>
      <c r="B439" s="61" t="s">
        <v>990</v>
      </c>
      <c r="C439" s="62">
        <v>113</v>
      </c>
      <c r="D439" s="62">
        <v>15</v>
      </c>
      <c r="E439" s="63">
        <v>1</v>
      </c>
      <c r="F439" s="64">
        <v>0</v>
      </c>
      <c r="G439" s="64">
        <v>0</v>
      </c>
      <c r="H439" s="65">
        <v>0</v>
      </c>
      <c r="I439" s="65">
        <v>0</v>
      </c>
      <c r="J439" s="65">
        <v>0</v>
      </c>
      <c r="K439" s="66">
        <v>0</v>
      </c>
      <c r="L439" s="65">
        <v>0</v>
      </c>
      <c r="M439" s="65">
        <v>0</v>
      </c>
      <c r="N439" s="65">
        <v>0</v>
      </c>
      <c r="O439" s="65">
        <v>0</v>
      </c>
      <c r="P439" s="67">
        <v>0</v>
      </c>
      <c r="Q439" s="65">
        <v>0</v>
      </c>
      <c r="R439" s="65">
        <v>0</v>
      </c>
      <c r="S439" s="65">
        <v>14640</v>
      </c>
      <c r="T439" s="68">
        <v>14640</v>
      </c>
      <c r="U439" s="68">
        <v>14640</v>
      </c>
    </row>
    <row r="440" spans="1:21" ht="23.25" x14ac:dyDescent="0.25">
      <c r="A440" s="61" t="s">
        <v>871</v>
      </c>
      <c r="B440" s="61" t="s">
        <v>990</v>
      </c>
      <c r="C440" s="62">
        <v>113</v>
      </c>
      <c r="D440" s="62">
        <v>15</v>
      </c>
      <c r="E440" s="63">
        <v>7</v>
      </c>
      <c r="F440" s="64">
        <v>125501.90000000001</v>
      </c>
      <c r="G440" s="64">
        <v>1506022.8000000003</v>
      </c>
      <c r="H440" s="65">
        <v>68704.56</v>
      </c>
      <c r="I440" s="65">
        <v>20916.983333333334</v>
      </c>
      <c r="J440" s="65">
        <v>209169.83333333334</v>
      </c>
      <c r="K440" s="66">
        <v>173192.62200000003</v>
      </c>
      <c r="L440" s="65">
        <v>45180.683999999994</v>
      </c>
      <c r="M440" s="65">
        <v>30120.456000000002</v>
      </c>
      <c r="N440" s="65">
        <v>90361.367999999988</v>
      </c>
      <c r="O440" s="65">
        <v>97891.482000000018</v>
      </c>
      <c r="P440" s="67">
        <v>2241560.788666667</v>
      </c>
      <c r="Q440" s="65">
        <v>0</v>
      </c>
      <c r="R440" s="65">
        <v>62750.950000000004</v>
      </c>
      <c r="S440" s="65">
        <v>112320</v>
      </c>
      <c r="T440" s="68">
        <v>175070.95</v>
      </c>
      <c r="U440" s="68">
        <v>2416631.7386666667</v>
      </c>
    </row>
    <row r="441" spans="1:21" ht="23.25" x14ac:dyDescent="0.25">
      <c r="A441" s="61" t="s">
        <v>916</v>
      </c>
      <c r="B441" s="61" t="s">
        <v>990</v>
      </c>
      <c r="C441" s="62">
        <v>113</v>
      </c>
      <c r="D441" s="62">
        <v>15</v>
      </c>
      <c r="E441" s="63">
        <v>1</v>
      </c>
      <c r="F441" s="64">
        <v>17034.7</v>
      </c>
      <c r="G441" s="64">
        <v>204416.40000000002</v>
      </c>
      <c r="H441" s="65">
        <v>17922.96</v>
      </c>
      <c r="I441" s="65">
        <v>2839.1166666666668</v>
      </c>
      <c r="J441" s="65">
        <v>28391.166666666668</v>
      </c>
      <c r="K441" s="66">
        <v>23507.886000000002</v>
      </c>
      <c r="L441" s="65">
        <v>6132.4920000000002</v>
      </c>
      <c r="M441" s="65">
        <v>4088.3280000000004</v>
      </c>
      <c r="N441" s="65">
        <v>12264.984</v>
      </c>
      <c r="O441" s="65">
        <v>13287.065999999999</v>
      </c>
      <c r="P441" s="67">
        <v>312850.39933333336</v>
      </c>
      <c r="Q441" s="65">
        <v>0</v>
      </c>
      <c r="R441" s="65">
        <v>8517.35</v>
      </c>
      <c r="S441" s="65">
        <v>16440</v>
      </c>
      <c r="T441" s="68">
        <v>24957.35</v>
      </c>
      <c r="U441" s="68">
        <v>337807.74933333334</v>
      </c>
    </row>
    <row r="442" spans="1:21" ht="23.25" x14ac:dyDescent="0.25">
      <c r="A442" s="61" t="s">
        <v>841</v>
      </c>
      <c r="B442" s="61" t="s">
        <v>990</v>
      </c>
      <c r="C442" s="62">
        <v>113</v>
      </c>
      <c r="D442" s="62">
        <v>15</v>
      </c>
      <c r="E442" s="63">
        <v>1</v>
      </c>
      <c r="F442" s="64">
        <v>16779.560000000001</v>
      </c>
      <c r="G442" s="64">
        <v>201354.72000000003</v>
      </c>
      <c r="H442" s="65">
        <v>20910</v>
      </c>
      <c r="I442" s="65">
        <v>2796.5933333333342</v>
      </c>
      <c r="J442" s="65">
        <v>27965.933333333338</v>
      </c>
      <c r="K442" s="66">
        <v>23155.792800000003</v>
      </c>
      <c r="L442" s="65">
        <v>6040.6415999999999</v>
      </c>
      <c r="M442" s="65">
        <v>4027.0944</v>
      </c>
      <c r="N442" s="65">
        <v>12081.2832</v>
      </c>
      <c r="O442" s="65">
        <v>13088.056800000002</v>
      </c>
      <c r="P442" s="67">
        <v>311420.1154666667</v>
      </c>
      <c r="Q442" s="65">
        <v>0</v>
      </c>
      <c r="R442" s="65">
        <v>8389.7800000000007</v>
      </c>
      <c r="S442" s="65">
        <v>16440</v>
      </c>
      <c r="T442" s="68">
        <v>24829.78</v>
      </c>
      <c r="U442" s="68">
        <v>336249.89546666667</v>
      </c>
    </row>
    <row r="443" spans="1:21" ht="23.25" x14ac:dyDescent="0.25">
      <c r="A443" s="61" t="s">
        <v>860</v>
      </c>
      <c r="B443" s="61" t="s">
        <v>990</v>
      </c>
      <c r="C443" s="62">
        <v>113</v>
      </c>
      <c r="D443" s="62">
        <v>15</v>
      </c>
      <c r="E443" s="63">
        <v>2</v>
      </c>
      <c r="F443" s="64">
        <v>29962.66</v>
      </c>
      <c r="G443" s="64">
        <v>359551.92</v>
      </c>
      <c r="H443" s="65">
        <v>0</v>
      </c>
      <c r="I443" s="65">
        <v>4993.7766666666666</v>
      </c>
      <c r="J443" s="65">
        <v>49937.766666666663</v>
      </c>
      <c r="K443" s="66">
        <v>41348.470800000003</v>
      </c>
      <c r="L443" s="65">
        <v>10786.5576</v>
      </c>
      <c r="M443" s="65">
        <v>7191.0383999999995</v>
      </c>
      <c r="N443" s="65">
        <v>21573.1152</v>
      </c>
      <c r="O443" s="65">
        <v>23370.874799999998</v>
      </c>
      <c r="P443" s="67">
        <v>518753.52013333328</v>
      </c>
      <c r="Q443" s="65">
        <v>0</v>
      </c>
      <c r="R443" s="65">
        <v>14981.33</v>
      </c>
      <c r="S443" s="65">
        <v>31080</v>
      </c>
      <c r="T443" s="68">
        <v>46061.33</v>
      </c>
      <c r="U443" s="68">
        <v>564814.85013333336</v>
      </c>
    </row>
    <row r="444" spans="1:21" ht="23.25" x14ac:dyDescent="0.25">
      <c r="A444" s="61" t="s">
        <v>818</v>
      </c>
      <c r="B444" s="61" t="s">
        <v>990</v>
      </c>
      <c r="C444" s="62">
        <v>113</v>
      </c>
      <c r="D444" s="62">
        <v>15</v>
      </c>
      <c r="E444" s="63">
        <v>5</v>
      </c>
      <c r="F444" s="64">
        <v>76580</v>
      </c>
      <c r="G444" s="64">
        <v>918960</v>
      </c>
      <c r="H444" s="65">
        <v>44807.519999999997</v>
      </c>
      <c r="I444" s="65">
        <v>12763.333333333336</v>
      </c>
      <c r="J444" s="65">
        <v>127633.33333333334</v>
      </c>
      <c r="K444" s="66">
        <v>105680.40000000002</v>
      </c>
      <c r="L444" s="65">
        <v>27568.800000000003</v>
      </c>
      <c r="M444" s="65">
        <v>18379.2</v>
      </c>
      <c r="N444" s="65">
        <v>55137.600000000006</v>
      </c>
      <c r="O444" s="65">
        <v>59732.399999999994</v>
      </c>
      <c r="P444" s="67">
        <v>1370662.5866666664</v>
      </c>
      <c r="Q444" s="65">
        <v>0</v>
      </c>
      <c r="R444" s="65">
        <v>38290</v>
      </c>
      <c r="S444" s="65">
        <v>82200</v>
      </c>
      <c r="T444" s="68">
        <v>120490</v>
      </c>
      <c r="U444" s="68">
        <v>1491152.5866666664</v>
      </c>
    </row>
    <row r="445" spans="1:21" ht="34.5" x14ac:dyDescent="0.25">
      <c r="A445" s="61" t="s">
        <v>1002</v>
      </c>
      <c r="B445" s="61" t="s">
        <v>1003</v>
      </c>
      <c r="C445" s="62">
        <v>113</v>
      </c>
      <c r="D445" s="62">
        <v>15</v>
      </c>
      <c r="E445" s="63">
        <v>4</v>
      </c>
      <c r="F445" s="64">
        <v>69615.61</v>
      </c>
      <c r="G445" s="64">
        <v>835387.32</v>
      </c>
      <c r="H445" s="65">
        <v>74678.880000000005</v>
      </c>
      <c r="I445" s="65">
        <v>11602.601666666666</v>
      </c>
      <c r="J445" s="65">
        <v>116026.01666666666</v>
      </c>
      <c r="K445" s="66">
        <v>96069.541800000006</v>
      </c>
      <c r="L445" s="65">
        <v>25061.619599999998</v>
      </c>
      <c r="M445" s="65">
        <v>16707.746400000004</v>
      </c>
      <c r="N445" s="65">
        <v>50123.239199999996</v>
      </c>
      <c r="O445" s="65">
        <v>54300.175800000012</v>
      </c>
      <c r="P445" s="67">
        <v>1279957.1411333336</v>
      </c>
      <c r="Q445" s="65">
        <v>0</v>
      </c>
      <c r="R445" s="65">
        <v>34807.805</v>
      </c>
      <c r="S445" s="65">
        <v>58560</v>
      </c>
      <c r="T445" s="68">
        <v>93367.804999999993</v>
      </c>
      <c r="U445" s="68">
        <v>1373324.9461333335</v>
      </c>
    </row>
    <row r="446" spans="1:21" ht="34.5" x14ac:dyDescent="0.25">
      <c r="A446" s="61" t="s">
        <v>1004</v>
      </c>
      <c r="B446" s="61" t="s">
        <v>1003</v>
      </c>
      <c r="C446" s="62">
        <v>113</v>
      </c>
      <c r="D446" s="62">
        <v>15</v>
      </c>
      <c r="E446" s="63">
        <v>1</v>
      </c>
      <c r="F446" s="64">
        <v>22119.73</v>
      </c>
      <c r="G446" s="64">
        <v>265436.76</v>
      </c>
      <c r="H446" s="65">
        <v>17922.96</v>
      </c>
      <c r="I446" s="65">
        <v>3686.6216666666669</v>
      </c>
      <c r="J446" s="65">
        <v>36866.216666666667</v>
      </c>
      <c r="K446" s="66">
        <v>30525.227400000003</v>
      </c>
      <c r="L446" s="65">
        <v>7963.1028000000006</v>
      </c>
      <c r="M446" s="65">
        <v>5308.7352000000001</v>
      </c>
      <c r="N446" s="65">
        <v>15926.205600000001</v>
      </c>
      <c r="O446" s="65">
        <v>17253.3894</v>
      </c>
      <c r="P446" s="67">
        <v>400889.21873333328</v>
      </c>
      <c r="Q446" s="65">
        <v>0</v>
      </c>
      <c r="R446" s="65">
        <v>11059.865</v>
      </c>
      <c r="S446" s="65">
        <v>14640</v>
      </c>
      <c r="T446" s="68">
        <v>25699.864999999998</v>
      </c>
      <c r="U446" s="68">
        <v>426589.08373333327</v>
      </c>
    </row>
    <row r="447" spans="1:21" ht="34.5" x14ac:dyDescent="0.25">
      <c r="A447" s="61" t="s">
        <v>946</v>
      </c>
      <c r="B447" s="61" t="s">
        <v>1003</v>
      </c>
      <c r="C447" s="62">
        <v>113</v>
      </c>
      <c r="D447" s="62">
        <v>15</v>
      </c>
      <c r="E447" s="63">
        <v>2</v>
      </c>
      <c r="F447" s="64">
        <v>33518.639999999999</v>
      </c>
      <c r="G447" s="64">
        <v>402223.68</v>
      </c>
      <c r="H447" s="65">
        <v>38832.959999999999</v>
      </c>
      <c r="I447" s="65">
        <v>5586.4400000000005</v>
      </c>
      <c r="J447" s="65">
        <v>55864.4</v>
      </c>
      <c r="K447" s="66">
        <v>46255.7232</v>
      </c>
      <c r="L447" s="65">
        <v>12066.7104</v>
      </c>
      <c r="M447" s="65">
        <v>8044.4735999999994</v>
      </c>
      <c r="N447" s="65">
        <v>24133.4208</v>
      </c>
      <c r="O447" s="65">
        <v>26144.539199999999</v>
      </c>
      <c r="P447" s="67">
        <v>619152.34719999996</v>
      </c>
      <c r="Q447" s="65">
        <v>0</v>
      </c>
      <c r="R447" s="65">
        <v>16759.32</v>
      </c>
      <c r="S447" s="65">
        <v>29280</v>
      </c>
      <c r="T447" s="68">
        <v>46039.32</v>
      </c>
      <c r="U447" s="68">
        <v>665191.66719999991</v>
      </c>
    </row>
    <row r="448" spans="1:21" ht="34.5" x14ac:dyDescent="0.25">
      <c r="A448" s="61" t="s">
        <v>1005</v>
      </c>
      <c r="B448" s="61" t="s">
        <v>1003</v>
      </c>
      <c r="C448" s="62">
        <v>113</v>
      </c>
      <c r="D448" s="62">
        <v>15</v>
      </c>
      <c r="E448" s="63">
        <v>3</v>
      </c>
      <c r="F448" s="64">
        <v>16087.47</v>
      </c>
      <c r="G448" s="64">
        <v>193049.63999999998</v>
      </c>
      <c r="H448" s="65">
        <v>14935.68</v>
      </c>
      <c r="I448" s="65">
        <v>2681.2449999999994</v>
      </c>
      <c r="J448" s="65">
        <v>26812.449999999997</v>
      </c>
      <c r="K448" s="66">
        <v>22200.708600000002</v>
      </c>
      <c r="L448" s="65">
        <v>5791.4891999999991</v>
      </c>
      <c r="M448" s="65">
        <v>3860.9928</v>
      </c>
      <c r="N448" s="65">
        <v>11582.978399999998</v>
      </c>
      <c r="O448" s="65">
        <v>12548.226599999998</v>
      </c>
      <c r="P448" s="67">
        <v>293463.4106</v>
      </c>
      <c r="Q448" s="65">
        <v>0</v>
      </c>
      <c r="R448" s="65">
        <v>8043.7349999999997</v>
      </c>
      <c r="S448" s="65">
        <v>43920</v>
      </c>
      <c r="T448" s="68">
        <v>51963.735000000001</v>
      </c>
      <c r="U448" s="68">
        <v>345427.14559999999</v>
      </c>
    </row>
    <row r="449" spans="1:21" ht="34.5" x14ac:dyDescent="0.25">
      <c r="A449" s="61" t="s">
        <v>872</v>
      </c>
      <c r="B449" s="61" t="s">
        <v>1003</v>
      </c>
      <c r="C449" s="62">
        <v>113</v>
      </c>
      <c r="D449" s="62">
        <v>15</v>
      </c>
      <c r="E449" s="63">
        <v>1</v>
      </c>
      <c r="F449" s="64">
        <v>16964.919999999998</v>
      </c>
      <c r="G449" s="64">
        <v>203579.03999999998</v>
      </c>
      <c r="H449" s="65">
        <v>20910</v>
      </c>
      <c r="I449" s="65">
        <v>2827.4866666666662</v>
      </c>
      <c r="J449" s="65">
        <v>28274.866666666661</v>
      </c>
      <c r="K449" s="66">
        <v>23411.589599999999</v>
      </c>
      <c r="L449" s="65">
        <v>6107.3711999999987</v>
      </c>
      <c r="M449" s="65">
        <v>4071.5807999999997</v>
      </c>
      <c r="N449" s="65">
        <v>12214.742399999997</v>
      </c>
      <c r="O449" s="65">
        <v>13232.637599999998</v>
      </c>
      <c r="P449" s="67">
        <v>314629.31493333331</v>
      </c>
      <c r="Q449" s="65">
        <v>0</v>
      </c>
      <c r="R449" s="65">
        <v>8482.4599999999991</v>
      </c>
      <c r="S449" s="65">
        <v>14640</v>
      </c>
      <c r="T449" s="68">
        <v>23122.46</v>
      </c>
      <c r="U449" s="68">
        <v>337751.77493333333</v>
      </c>
    </row>
    <row r="450" spans="1:21" ht="34.5" x14ac:dyDescent="0.25">
      <c r="A450" s="61" t="s">
        <v>875</v>
      </c>
      <c r="B450" s="61" t="s">
        <v>1003</v>
      </c>
      <c r="C450" s="62">
        <v>113</v>
      </c>
      <c r="D450" s="62">
        <v>15</v>
      </c>
      <c r="E450" s="63">
        <v>1</v>
      </c>
      <c r="F450" s="64">
        <v>0</v>
      </c>
      <c r="G450" s="64">
        <v>0</v>
      </c>
      <c r="H450" s="65">
        <v>0</v>
      </c>
      <c r="I450" s="65">
        <v>0</v>
      </c>
      <c r="J450" s="65">
        <v>0</v>
      </c>
      <c r="K450" s="66">
        <v>0</v>
      </c>
      <c r="L450" s="65">
        <v>0</v>
      </c>
      <c r="M450" s="65">
        <v>0</v>
      </c>
      <c r="N450" s="65">
        <v>0</v>
      </c>
      <c r="O450" s="65">
        <v>0</v>
      </c>
      <c r="P450" s="67">
        <v>0</v>
      </c>
      <c r="Q450" s="65">
        <v>0</v>
      </c>
      <c r="R450" s="65">
        <v>0</v>
      </c>
      <c r="S450" s="65">
        <v>14640</v>
      </c>
      <c r="T450" s="68">
        <v>14640</v>
      </c>
      <c r="U450" s="68">
        <v>14640</v>
      </c>
    </row>
    <row r="451" spans="1:21" ht="34.5" x14ac:dyDescent="0.25">
      <c r="A451" s="61" t="s">
        <v>842</v>
      </c>
      <c r="B451" s="61" t="s">
        <v>1003</v>
      </c>
      <c r="C451" s="62">
        <v>113</v>
      </c>
      <c r="D451" s="62">
        <v>15</v>
      </c>
      <c r="E451" s="63">
        <v>1</v>
      </c>
      <c r="F451" s="64">
        <v>20805.259999999998</v>
      </c>
      <c r="G451" s="64">
        <v>249663.12</v>
      </c>
      <c r="H451" s="65">
        <v>17922.96</v>
      </c>
      <c r="I451" s="65">
        <v>3467.5433333333331</v>
      </c>
      <c r="J451" s="65">
        <v>34675.433333333334</v>
      </c>
      <c r="K451" s="66">
        <v>28711.258799999996</v>
      </c>
      <c r="L451" s="65">
        <v>7489.8935999999994</v>
      </c>
      <c r="M451" s="65">
        <v>4993.2623999999996</v>
      </c>
      <c r="N451" s="65">
        <v>14979.787199999999</v>
      </c>
      <c r="O451" s="65">
        <v>16228.102799999999</v>
      </c>
      <c r="P451" s="67">
        <v>378131.36146666674</v>
      </c>
      <c r="Q451" s="65">
        <v>0</v>
      </c>
      <c r="R451" s="65">
        <v>10402.629999999999</v>
      </c>
      <c r="S451" s="65">
        <v>16440</v>
      </c>
      <c r="T451" s="68">
        <v>26842.629999999997</v>
      </c>
      <c r="U451" s="68">
        <v>404973.99146666675</v>
      </c>
    </row>
    <row r="452" spans="1:21" ht="34.5" x14ac:dyDescent="0.25">
      <c r="A452" s="61" t="s">
        <v>844</v>
      </c>
      <c r="B452" s="61" t="s">
        <v>1003</v>
      </c>
      <c r="C452" s="62">
        <v>113</v>
      </c>
      <c r="D452" s="62">
        <v>15</v>
      </c>
      <c r="E452" s="63">
        <v>1</v>
      </c>
      <c r="F452" s="64">
        <v>19705.16</v>
      </c>
      <c r="G452" s="64">
        <v>236461.91999999998</v>
      </c>
      <c r="H452" s="65">
        <v>8961.5999999999985</v>
      </c>
      <c r="I452" s="65">
        <v>3284.1933333333332</v>
      </c>
      <c r="J452" s="65">
        <v>32841.933333333334</v>
      </c>
      <c r="K452" s="66">
        <v>27193.120800000004</v>
      </c>
      <c r="L452" s="65">
        <v>7093.8576000000003</v>
      </c>
      <c r="M452" s="65">
        <v>4729.2384000000002</v>
      </c>
      <c r="N452" s="65">
        <v>14187.715200000001</v>
      </c>
      <c r="O452" s="65">
        <v>15370.024799999999</v>
      </c>
      <c r="P452" s="67">
        <v>350123.60346666659</v>
      </c>
      <c r="Q452" s="65">
        <v>0</v>
      </c>
      <c r="R452" s="65">
        <v>9852.58</v>
      </c>
      <c r="S452" s="65">
        <v>16440</v>
      </c>
      <c r="T452" s="68">
        <v>26292.58</v>
      </c>
      <c r="U452" s="68">
        <v>376416.18346666661</v>
      </c>
    </row>
    <row r="453" spans="1:21" ht="34.5" x14ac:dyDescent="0.25">
      <c r="A453" s="61" t="s">
        <v>912</v>
      </c>
      <c r="B453" s="61" t="s">
        <v>1003</v>
      </c>
      <c r="C453" s="62">
        <v>113</v>
      </c>
      <c r="D453" s="62">
        <v>15</v>
      </c>
      <c r="E453" s="63">
        <v>1</v>
      </c>
      <c r="F453" s="64">
        <v>18168.919999999998</v>
      </c>
      <c r="G453" s="64">
        <v>218027.03999999998</v>
      </c>
      <c r="H453" s="65">
        <v>0</v>
      </c>
      <c r="I453" s="65">
        <v>3028.1533333333327</v>
      </c>
      <c r="J453" s="65">
        <v>30281.533333333329</v>
      </c>
      <c r="K453" s="66">
        <v>25073.1096</v>
      </c>
      <c r="L453" s="65">
        <v>6540.8112000000001</v>
      </c>
      <c r="M453" s="65">
        <v>4360.5407999999998</v>
      </c>
      <c r="N453" s="65">
        <v>13081.6224</v>
      </c>
      <c r="O453" s="65">
        <v>14171.757599999997</v>
      </c>
      <c r="P453" s="67">
        <v>314564.56826666667</v>
      </c>
      <c r="Q453" s="65">
        <v>0</v>
      </c>
      <c r="R453" s="65">
        <v>9084.4599999999991</v>
      </c>
      <c r="S453" s="65">
        <v>14640</v>
      </c>
      <c r="T453" s="68">
        <v>23724.46</v>
      </c>
      <c r="U453" s="68">
        <v>338289.02826666669</v>
      </c>
    </row>
    <row r="454" spans="1:21" ht="34.5" x14ac:dyDescent="0.25">
      <c r="A454" s="61" t="s">
        <v>826</v>
      </c>
      <c r="B454" s="61" t="s">
        <v>1003</v>
      </c>
      <c r="C454" s="62">
        <v>113</v>
      </c>
      <c r="D454" s="62">
        <v>15</v>
      </c>
      <c r="E454" s="63">
        <v>1</v>
      </c>
      <c r="F454" s="64">
        <v>56958.8</v>
      </c>
      <c r="G454" s="64">
        <v>683505.60000000009</v>
      </c>
      <c r="H454" s="65">
        <v>0</v>
      </c>
      <c r="I454" s="65">
        <v>9493.133333333335</v>
      </c>
      <c r="J454" s="65">
        <v>94931.333333333343</v>
      </c>
      <c r="K454" s="66">
        <v>78603.144</v>
      </c>
      <c r="L454" s="65">
        <v>20505.168000000001</v>
      </c>
      <c r="M454" s="65">
        <v>13670.112000000001</v>
      </c>
      <c r="N454" s="65">
        <v>41010.336000000003</v>
      </c>
      <c r="O454" s="65">
        <v>44427.864000000001</v>
      </c>
      <c r="P454" s="67">
        <v>986146.69066666672</v>
      </c>
      <c r="Q454" s="65">
        <v>0</v>
      </c>
      <c r="R454" s="65">
        <v>0</v>
      </c>
      <c r="S454" s="65">
        <v>0</v>
      </c>
      <c r="T454" s="68">
        <v>0</v>
      </c>
      <c r="U454" s="68">
        <v>986146.69066666672</v>
      </c>
    </row>
    <row r="455" spans="1:21" ht="34.5" x14ac:dyDescent="0.25">
      <c r="A455" s="61" t="s">
        <v>1006</v>
      </c>
      <c r="B455" s="61" t="s">
        <v>1003</v>
      </c>
      <c r="C455" s="62">
        <v>113</v>
      </c>
      <c r="D455" s="62">
        <v>15</v>
      </c>
      <c r="E455" s="63">
        <v>1</v>
      </c>
      <c r="F455" s="64">
        <v>26452.62</v>
      </c>
      <c r="G455" s="64">
        <v>317431.44</v>
      </c>
      <c r="H455" s="65">
        <v>14935.68</v>
      </c>
      <c r="I455" s="65">
        <v>4408.7700000000004</v>
      </c>
      <c r="J455" s="65">
        <v>44087.700000000004</v>
      </c>
      <c r="K455" s="66">
        <v>36504.615600000005</v>
      </c>
      <c r="L455" s="65">
        <v>9522.9431999999997</v>
      </c>
      <c r="M455" s="65">
        <v>6348.6288000000004</v>
      </c>
      <c r="N455" s="65">
        <v>19045.886399999999</v>
      </c>
      <c r="O455" s="65">
        <v>20633.043600000001</v>
      </c>
      <c r="P455" s="67">
        <v>472918.70760000002</v>
      </c>
      <c r="Q455" s="65">
        <v>0</v>
      </c>
      <c r="R455" s="65">
        <v>13226.31</v>
      </c>
      <c r="S455" s="65">
        <v>14640</v>
      </c>
      <c r="T455" s="68">
        <v>27866.309999999998</v>
      </c>
      <c r="U455" s="68">
        <v>500785.01760000002</v>
      </c>
    </row>
    <row r="456" spans="1:21" ht="34.5" x14ac:dyDescent="0.25">
      <c r="A456" s="61" t="s">
        <v>1007</v>
      </c>
      <c r="B456" s="61" t="s">
        <v>1003</v>
      </c>
      <c r="C456" s="62">
        <v>113</v>
      </c>
      <c r="D456" s="62">
        <v>15</v>
      </c>
      <c r="E456" s="63">
        <v>1</v>
      </c>
      <c r="F456" s="64">
        <v>15661.21</v>
      </c>
      <c r="G456" s="64">
        <v>187934.52</v>
      </c>
      <c r="H456" s="65">
        <v>0</v>
      </c>
      <c r="I456" s="65">
        <v>2610.2016666666664</v>
      </c>
      <c r="J456" s="65">
        <v>26102.016666666663</v>
      </c>
      <c r="K456" s="66">
        <v>21612.469799999999</v>
      </c>
      <c r="L456" s="65">
        <v>5638.0355999999992</v>
      </c>
      <c r="M456" s="65">
        <v>3758.6904</v>
      </c>
      <c r="N456" s="65">
        <v>11276.071199999998</v>
      </c>
      <c r="O456" s="65">
        <v>12215.7438</v>
      </c>
      <c r="P456" s="67">
        <v>271147.74913333333</v>
      </c>
      <c r="Q456" s="65">
        <v>0</v>
      </c>
      <c r="R456" s="65">
        <v>7830.6049999999996</v>
      </c>
      <c r="S456" s="65">
        <v>14640</v>
      </c>
      <c r="T456" s="68">
        <v>22470.605</v>
      </c>
      <c r="U456" s="68">
        <v>293618.35413333331</v>
      </c>
    </row>
    <row r="457" spans="1:21" ht="34.5" x14ac:dyDescent="0.25">
      <c r="A457" s="61" t="s">
        <v>881</v>
      </c>
      <c r="B457" s="61" t="s">
        <v>1003</v>
      </c>
      <c r="C457" s="62">
        <v>113</v>
      </c>
      <c r="D457" s="62">
        <v>15</v>
      </c>
      <c r="E457" s="63">
        <v>1</v>
      </c>
      <c r="F457" s="64">
        <v>0</v>
      </c>
      <c r="G457" s="64">
        <v>0</v>
      </c>
      <c r="H457" s="65">
        <v>0</v>
      </c>
      <c r="I457" s="65">
        <v>0</v>
      </c>
      <c r="J457" s="65">
        <v>0</v>
      </c>
      <c r="K457" s="66">
        <v>0</v>
      </c>
      <c r="L457" s="65">
        <v>0</v>
      </c>
      <c r="M457" s="65">
        <v>0</v>
      </c>
      <c r="N457" s="65">
        <v>0</v>
      </c>
      <c r="O457" s="65">
        <v>0</v>
      </c>
      <c r="P457" s="67">
        <v>0</v>
      </c>
      <c r="Q457" s="65">
        <v>0</v>
      </c>
      <c r="R457" s="65">
        <v>0</v>
      </c>
      <c r="S457" s="65">
        <v>14640</v>
      </c>
      <c r="T457" s="68">
        <v>14640</v>
      </c>
      <c r="U457" s="68">
        <v>14640</v>
      </c>
    </row>
    <row r="458" spans="1:21" ht="34.5" x14ac:dyDescent="0.25">
      <c r="A458" s="61" t="s">
        <v>831</v>
      </c>
      <c r="B458" s="61" t="s">
        <v>1003</v>
      </c>
      <c r="C458" s="62">
        <v>113</v>
      </c>
      <c r="D458" s="62">
        <v>15</v>
      </c>
      <c r="E458" s="63">
        <v>1</v>
      </c>
      <c r="F458" s="64">
        <v>29920.36</v>
      </c>
      <c r="G458" s="64">
        <v>359044.32</v>
      </c>
      <c r="H458" s="65">
        <v>0</v>
      </c>
      <c r="I458" s="65">
        <v>4986.7266666666665</v>
      </c>
      <c r="J458" s="65">
        <v>49867.266666666663</v>
      </c>
      <c r="K458" s="66">
        <v>41290.096799999999</v>
      </c>
      <c r="L458" s="65">
        <v>10771.329600000001</v>
      </c>
      <c r="M458" s="65">
        <v>7180.8863999999994</v>
      </c>
      <c r="N458" s="65">
        <v>21542.659200000002</v>
      </c>
      <c r="O458" s="65">
        <v>23337.880799999999</v>
      </c>
      <c r="P458" s="67">
        <v>518021.16613333335</v>
      </c>
      <c r="Q458" s="65">
        <v>0</v>
      </c>
      <c r="R458" s="65">
        <v>0</v>
      </c>
      <c r="S458" s="65">
        <v>0</v>
      </c>
      <c r="T458" s="68">
        <v>0</v>
      </c>
      <c r="U458" s="68">
        <v>518021.16613333335</v>
      </c>
    </row>
    <row r="459" spans="1:21" ht="34.5" x14ac:dyDescent="0.25">
      <c r="A459" s="61" t="s">
        <v>832</v>
      </c>
      <c r="B459" s="61" t="s">
        <v>1003</v>
      </c>
      <c r="C459" s="62">
        <v>113</v>
      </c>
      <c r="D459" s="62">
        <v>15</v>
      </c>
      <c r="E459" s="63">
        <v>1</v>
      </c>
      <c r="F459" s="64">
        <v>20688.52</v>
      </c>
      <c r="G459" s="64">
        <v>248262.24</v>
      </c>
      <c r="H459" s="65">
        <v>0</v>
      </c>
      <c r="I459" s="65">
        <v>3448.086666666667</v>
      </c>
      <c r="J459" s="65">
        <v>34480.866666666669</v>
      </c>
      <c r="K459" s="66">
        <v>28550.157600000006</v>
      </c>
      <c r="L459" s="65">
        <v>7447.8671999999988</v>
      </c>
      <c r="M459" s="65">
        <v>4965.2448000000004</v>
      </c>
      <c r="N459" s="65">
        <v>14895.734399999998</v>
      </c>
      <c r="O459" s="65">
        <v>16137.045600000001</v>
      </c>
      <c r="P459" s="67">
        <v>358187.24293333339</v>
      </c>
      <c r="Q459" s="65">
        <v>0</v>
      </c>
      <c r="R459" s="65">
        <v>0</v>
      </c>
      <c r="S459" s="65">
        <v>0</v>
      </c>
      <c r="T459" s="68">
        <v>0</v>
      </c>
      <c r="U459" s="68">
        <v>358187.24293333339</v>
      </c>
    </row>
    <row r="460" spans="1:21" ht="34.5" x14ac:dyDescent="0.25">
      <c r="A460" s="61" t="s">
        <v>833</v>
      </c>
      <c r="B460" s="61" t="s">
        <v>1003</v>
      </c>
      <c r="C460" s="62">
        <v>113</v>
      </c>
      <c r="D460" s="62">
        <v>15</v>
      </c>
      <c r="E460" s="63">
        <v>5</v>
      </c>
      <c r="F460" s="64">
        <v>95016.84</v>
      </c>
      <c r="G460" s="64">
        <v>1140202.08</v>
      </c>
      <c r="H460" s="65">
        <v>59742.96</v>
      </c>
      <c r="I460" s="65">
        <v>15836.14</v>
      </c>
      <c r="J460" s="65">
        <v>158361.4</v>
      </c>
      <c r="K460" s="66">
        <v>131123.23920000001</v>
      </c>
      <c r="L460" s="65">
        <v>34206.062400000003</v>
      </c>
      <c r="M460" s="65">
        <v>22804.041600000004</v>
      </c>
      <c r="N460" s="65">
        <v>68412.124800000005</v>
      </c>
      <c r="O460" s="65">
        <v>74113.135200000019</v>
      </c>
      <c r="P460" s="67">
        <v>1704801.1831999999</v>
      </c>
      <c r="Q460" s="65">
        <v>0</v>
      </c>
      <c r="R460" s="65">
        <v>47508.42</v>
      </c>
      <c r="S460" s="65">
        <v>80820</v>
      </c>
      <c r="T460" s="68">
        <v>128328.42000000001</v>
      </c>
      <c r="U460" s="68">
        <v>1833129.6031999998</v>
      </c>
    </row>
    <row r="461" spans="1:21" ht="34.5" x14ac:dyDescent="0.25">
      <c r="A461" s="61" t="s">
        <v>925</v>
      </c>
      <c r="B461" s="61" t="s">
        <v>1003</v>
      </c>
      <c r="C461" s="62">
        <v>113</v>
      </c>
      <c r="D461" s="62">
        <v>15</v>
      </c>
      <c r="E461" s="63">
        <v>1</v>
      </c>
      <c r="F461" s="64">
        <v>25319.51</v>
      </c>
      <c r="G461" s="64">
        <v>303834.12</v>
      </c>
      <c r="H461" s="65">
        <v>17922.96</v>
      </c>
      <c r="I461" s="65">
        <v>4219.9183333333331</v>
      </c>
      <c r="J461" s="65">
        <v>42199.183333333334</v>
      </c>
      <c r="K461" s="66">
        <v>34940.923799999997</v>
      </c>
      <c r="L461" s="65">
        <v>9115.0236000000004</v>
      </c>
      <c r="M461" s="65">
        <v>6076.6823999999997</v>
      </c>
      <c r="N461" s="65">
        <v>18230.047200000001</v>
      </c>
      <c r="O461" s="65">
        <v>19749.217799999999</v>
      </c>
      <c r="P461" s="67">
        <v>456288.07646666665</v>
      </c>
      <c r="Q461" s="65">
        <v>0</v>
      </c>
      <c r="R461" s="65">
        <v>12659.754999999999</v>
      </c>
      <c r="S461" s="65">
        <v>14640</v>
      </c>
      <c r="T461" s="68">
        <v>27299.754999999997</v>
      </c>
      <c r="U461" s="68">
        <v>483587.83146666666</v>
      </c>
    </row>
    <row r="462" spans="1:21" ht="34.5" x14ac:dyDescent="0.25">
      <c r="A462" s="61" t="s">
        <v>835</v>
      </c>
      <c r="B462" s="61" t="s">
        <v>1003</v>
      </c>
      <c r="C462" s="62">
        <v>113</v>
      </c>
      <c r="D462" s="62">
        <v>15</v>
      </c>
      <c r="E462" s="63">
        <v>1</v>
      </c>
      <c r="F462" s="64">
        <v>23964.34</v>
      </c>
      <c r="G462" s="64">
        <v>287572.08</v>
      </c>
      <c r="H462" s="65">
        <v>0</v>
      </c>
      <c r="I462" s="65">
        <v>3994.0566666666664</v>
      </c>
      <c r="J462" s="65">
        <v>39940.566666666666</v>
      </c>
      <c r="K462" s="66">
        <v>33070.789199999999</v>
      </c>
      <c r="L462" s="65">
        <v>8627.1624000000011</v>
      </c>
      <c r="M462" s="65">
        <v>5751.4416000000001</v>
      </c>
      <c r="N462" s="65">
        <v>17254.324800000002</v>
      </c>
      <c r="O462" s="65">
        <v>18692.1852</v>
      </c>
      <c r="P462" s="67">
        <v>414902.60653333331</v>
      </c>
      <c r="Q462" s="65">
        <v>0</v>
      </c>
      <c r="R462" s="65">
        <v>11982.17</v>
      </c>
      <c r="S462" s="65">
        <v>14640</v>
      </c>
      <c r="T462" s="68">
        <v>26622.17</v>
      </c>
      <c r="U462" s="68">
        <v>441524.77653333329</v>
      </c>
    </row>
    <row r="463" spans="1:21" ht="34.5" x14ac:dyDescent="0.25">
      <c r="A463" s="61" t="s">
        <v>857</v>
      </c>
      <c r="B463" s="61" t="s">
        <v>1003</v>
      </c>
      <c r="C463" s="62">
        <v>113</v>
      </c>
      <c r="D463" s="62">
        <v>15</v>
      </c>
      <c r="E463" s="63">
        <v>16</v>
      </c>
      <c r="F463" s="64">
        <v>190524.78000000003</v>
      </c>
      <c r="G463" s="64">
        <v>2286297.3600000003</v>
      </c>
      <c r="H463" s="65">
        <v>241959.11999999997</v>
      </c>
      <c r="I463" s="65">
        <v>31754.130000000008</v>
      </c>
      <c r="J463" s="65">
        <v>317541.3</v>
      </c>
      <c r="K463" s="66">
        <v>262924.19640000002</v>
      </c>
      <c r="L463" s="65">
        <v>68588.920799999993</v>
      </c>
      <c r="M463" s="65">
        <v>45725.947200000002</v>
      </c>
      <c r="N463" s="65">
        <v>137177.84159999999</v>
      </c>
      <c r="O463" s="65">
        <v>148609.3284</v>
      </c>
      <c r="P463" s="67">
        <v>3540578.1443999996</v>
      </c>
      <c r="Q463" s="65">
        <v>0</v>
      </c>
      <c r="R463" s="65">
        <v>95262.390000000014</v>
      </c>
      <c r="S463" s="65">
        <v>234240</v>
      </c>
      <c r="T463" s="68">
        <v>329502.39</v>
      </c>
      <c r="U463" s="68">
        <v>3870080.5344000002</v>
      </c>
    </row>
    <row r="464" spans="1:21" ht="34.5" x14ac:dyDescent="0.25">
      <c r="A464" s="61" t="s">
        <v>837</v>
      </c>
      <c r="B464" s="61" t="s">
        <v>1003</v>
      </c>
      <c r="C464" s="62">
        <v>113</v>
      </c>
      <c r="D464" s="62">
        <v>15</v>
      </c>
      <c r="E464" s="63">
        <v>1</v>
      </c>
      <c r="F464" s="64">
        <v>0</v>
      </c>
      <c r="G464" s="64">
        <v>0</v>
      </c>
      <c r="H464" s="65">
        <v>0</v>
      </c>
      <c r="I464" s="65">
        <v>0</v>
      </c>
      <c r="J464" s="65">
        <v>0</v>
      </c>
      <c r="K464" s="66">
        <v>0</v>
      </c>
      <c r="L464" s="65">
        <v>0</v>
      </c>
      <c r="M464" s="65">
        <v>0</v>
      </c>
      <c r="N464" s="65">
        <v>0</v>
      </c>
      <c r="O464" s="65">
        <v>0</v>
      </c>
      <c r="P464" s="67">
        <v>0</v>
      </c>
      <c r="Q464" s="65">
        <v>0</v>
      </c>
      <c r="R464" s="65">
        <v>0</v>
      </c>
      <c r="S464" s="65">
        <v>14640</v>
      </c>
      <c r="T464" s="68">
        <v>14640</v>
      </c>
      <c r="U464" s="68">
        <v>14640</v>
      </c>
    </row>
    <row r="465" spans="1:21" ht="34.5" x14ac:dyDescent="0.25">
      <c r="A465" s="61" t="s">
        <v>915</v>
      </c>
      <c r="B465" s="61" t="s">
        <v>1003</v>
      </c>
      <c r="C465" s="62">
        <v>113</v>
      </c>
      <c r="D465" s="62">
        <v>15</v>
      </c>
      <c r="E465" s="63">
        <v>1</v>
      </c>
      <c r="F465" s="64">
        <v>17053</v>
      </c>
      <c r="G465" s="64">
        <v>204636</v>
      </c>
      <c r="H465" s="65">
        <v>0</v>
      </c>
      <c r="I465" s="65">
        <v>2842.1666666666665</v>
      </c>
      <c r="J465" s="65">
        <v>28421.666666666664</v>
      </c>
      <c r="K465" s="66">
        <v>23533.14</v>
      </c>
      <c r="L465" s="65">
        <v>6139.08</v>
      </c>
      <c r="M465" s="65">
        <v>4092.7200000000003</v>
      </c>
      <c r="N465" s="65">
        <v>12278.16</v>
      </c>
      <c r="O465" s="65">
        <v>13301.34</v>
      </c>
      <c r="P465" s="67">
        <v>295244.27333333332</v>
      </c>
      <c r="Q465" s="65">
        <v>0</v>
      </c>
      <c r="R465" s="65">
        <v>8526.5</v>
      </c>
      <c r="S465" s="65">
        <v>14640</v>
      </c>
      <c r="T465" s="68">
        <v>23166.5</v>
      </c>
      <c r="U465" s="68">
        <v>318410.77333333332</v>
      </c>
    </row>
    <row r="466" spans="1:21" ht="34.5" x14ac:dyDescent="0.25">
      <c r="A466" s="61" t="s">
        <v>927</v>
      </c>
      <c r="B466" s="61" t="s">
        <v>1003</v>
      </c>
      <c r="C466" s="62">
        <v>113</v>
      </c>
      <c r="D466" s="62">
        <v>15</v>
      </c>
      <c r="E466" s="63">
        <v>1</v>
      </c>
      <c r="F466" s="64">
        <v>16509.63</v>
      </c>
      <c r="G466" s="64">
        <v>198115.56</v>
      </c>
      <c r="H466" s="65">
        <v>0</v>
      </c>
      <c r="I466" s="65">
        <v>2751.605</v>
      </c>
      <c r="J466" s="65">
        <v>27516.050000000003</v>
      </c>
      <c r="K466" s="66">
        <v>22783.289400000001</v>
      </c>
      <c r="L466" s="65">
        <v>5943.4668000000001</v>
      </c>
      <c r="M466" s="65">
        <v>3962.3112000000001</v>
      </c>
      <c r="N466" s="65">
        <v>11886.9336</v>
      </c>
      <c r="O466" s="65">
        <v>12877.511400000001</v>
      </c>
      <c r="P466" s="67">
        <v>285836.72740000003</v>
      </c>
      <c r="Q466" s="65">
        <v>0</v>
      </c>
      <c r="R466" s="65">
        <v>8254.8150000000005</v>
      </c>
      <c r="S466" s="65">
        <v>14640</v>
      </c>
      <c r="T466" s="68">
        <v>22894.815000000002</v>
      </c>
      <c r="U466" s="68">
        <v>308731.54240000003</v>
      </c>
    </row>
    <row r="467" spans="1:21" ht="34.5" x14ac:dyDescent="0.25">
      <c r="A467" s="61" t="s">
        <v>871</v>
      </c>
      <c r="B467" s="61" t="s">
        <v>1003</v>
      </c>
      <c r="C467" s="62">
        <v>113</v>
      </c>
      <c r="D467" s="62">
        <v>15</v>
      </c>
      <c r="E467" s="63">
        <v>1</v>
      </c>
      <c r="F467" s="64">
        <v>17921.18</v>
      </c>
      <c r="G467" s="64">
        <v>215054.16</v>
      </c>
      <c r="H467" s="65">
        <v>11948.64</v>
      </c>
      <c r="I467" s="65">
        <v>2986.8633333333332</v>
      </c>
      <c r="J467" s="65">
        <v>29868.633333333331</v>
      </c>
      <c r="K467" s="66">
        <v>24731.2284</v>
      </c>
      <c r="L467" s="65">
        <v>6451.6247999999996</v>
      </c>
      <c r="M467" s="65">
        <v>4301.0832</v>
      </c>
      <c r="N467" s="65">
        <v>12903.249599999999</v>
      </c>
      <c r="O467" s="65">
        <v>13978.520400000001</v>
      </c>
      <c r="P467" s="67">
        <v>322224.0030666666</v>
      </c>
      <c r="Q467" s="65">
        <v>0</v>
      </c>
      <c r="R467" s="65">
        <v>8960.59</v>
      </c>
      <c r="S467" s="65">
        <v>21480</v>
      </c>
      <c r="T467" s="68">
        <v>30440.59</v>
      </c>
      <c r="U467" s="68">
        <v>352664.59306666662</v>
      </c>
    </row>
    <row r="468" spans="1:21" ht="34.5" x14ac:dyDescent="0.25">
      <c r="A468" s="61" t="s">
        <v>1008</v>
      </c>
      <c r="B468" s="61" t="s">
        <v>1003</v>
      </c>
      <c r="C468" s="62">
        <v>113</v>
      </c>
      <c r="D468" s="62">
        <v>15</v>
      </c>
      <c r="E468" s="63">
        <v>2</v>
      </c>
      <c r="F468" s="64">
        <v>33621.800000000003</v>
      </c>
      <c r="G468" s="64">
        <v>403461.6</v>
      </c>
      <c r="H468" s="65">
        <v>17922.96</v>
      </c>
      <c r="I468" s="65">
        <v>5603.6333333333332</v>
      </c>
      <c r="J468" s="65">
        <v>56036.333333333336</v>
      </c>
      <c r="K468" s="66">
        <v>46398.084000000003</v>
      </c>
      <c r="L468" s="65">
        <v>12103.848</v>
      </c>
      <c r="M468" s="65">
        <v>8069.232</v>
      </c>
      <c r="N468" s="65">
        <v>24207.696</v>
      </c>
      <c r="O468" s="65">
        <v>26225.004000000001</v>
      </c>
      <c r="P468" s="67">
        <v>600028.39066666667</v>
      </c>
      <c r="Q468" s="65">
        <v>0</v>
      </c>
      <c r="R468" s="65">
        <v>16810.900000000001</v>
      </c>
      <c r="S468" s="65">
        <v>32880</v>
      </c>
      <c r="T468" s="68">
        <v>49690.9</v>
      </c>
      <c r="U468" s="68">
        <v>649719.2906666667</v>
      </c>
    </row>
    <row r="469" spans="1:21" ht="34.5" x14ac:dyDescent="0.25">
      <c r="A469" s="61" t="s">
        <v>840</v>
      </c>
      <c r="B469" s="61" t="s">
        <v>1009</v>
      </c>
      <c r="C469" s="62">
        <v>113</v>
      </c>
      <c r="D469" s="62">
        <v>15</v>
      </c>
      <c r="E469" s="63">
        <v>1</v>
      </c>
      <c r="F469" s="64">
        <v>67544.7</v>
      </c>
      <c r="G469" s="64">
        <v>810536.39999999991</v>
      </c>
      <c r="H469" s="65">
        <v>0</v>
      </c>
      <c r="I469" s="65">
        <v>11257.449999999999</v>
      </c>
      <c r="J469" s="65">
        <v>112574.49999999999</v>
      </c>
      <c r="K469" s="66">
        <v>93211.686000000002</v>
      </c>
      <c r="L469" s="65">
        <v>24316.091999999997</v>
      </c>
      <c r="M469" s="65">
        <v>16210.727999999999</v>
      </c>
      <c r="N469" s="65">
        <v>48632.183999999994</v>
      </c>
      <c r="O469" s="65">
        <v>52684.865999999995</v>
      </c>
      <c r="P469" s="67">
        <v>1169423.9059999995</v>
      </c>
      <c r="Q469" s="65">
        <v>0</v>
      </c>
      <c r="R469" s="65">
        <v>0</v>
      </c>
      <c r="S469" s="65">
        <v>0</v>
      </c>
      <c r="T469" s="68">
        <v>0</v>
      </c>
      <c r="U469" s="68">
        <v>1169423.9059999995</v>
      </c>
    </row>
    <row r="470" spans="1:21" ht="34.5" x14ac:dyDescent="0.25">
      <c r="A470" s="61" t="s">
        <v>830</v>
      </c>
      <c r="B470" s="61" t="s">
        <v>1009</v>
      </c>
      <c r="C470" s="62">
        <v>113</v>
      </c>
      <c r="D470" s="62">
        <v>15</v>
      </c>
      <c r="E470" s="63">
        <v>1</v>
      </c>
      <c r="F470" s="64">
        <v>41574.18</v>
      </c>
      <c r="G470" s="64">
        <v>498890.16000000003</v>
      </c>
      <c r="H470" s="65">
        <v>0</v>
      </c>
      <c r="I470" s="65">
        <v>6929.0300000000007</v>
      </c>
      <c r="J470" s="65">
        <v>69290.3</v>
      </c>
      <c r="K470" s="66">
        <v>57372.368400000007</v>
      </c>
      <c r="L470" s="65">
        <v>14966.7048</v>
      </c>
      <c r="M470" s="65">
        <v>9977.8032000000003</v>
      </c>
      <c r="N470" s="65">
        <v>29933.409599999999</v>
      </c>
      <c r="O470" s="65">
        <v>32427.860399999998</v>
      </c>
      <c r="P470" s="67">
        <v>719787.63640000008</v>
      </c>
      <c r="Q470" s="65">
        <v>0</v>
      </c>
      <c r="R470" s="65">
        <v>0</v>
      </c>
      <c r="S470" s="65">
        <v>0</v>
      </c>
      <c r="T470" s="68">
        <v>0</v>
      </c>
      <c r="U470" s="68">
        <v>719787.63640000008</v>
      </c>
    </row>
    <row r="471" spans="1:21" ht="34.5" x14ac:dyDescent="0.25">
      <c r="A471" s="61" t="s">
        <v>827</v>
      </c>
      <c r="B471" s="61" t="s">
        <v>1010</v>
      </c>
      <c r="C471" s="62">
        <v>113</v>
      </c>
      <c r="D471" s="62">
        <v>15</v>
      </c>
      <c r="E471" s="63">
        <v>1</v>
      </c>
      <c r="F471" s="64">
        <v>44992.98</v>
      </c>
      <c r="G471" s="64">
        <v>539915.76</v>
      </c>
      <c r="H471" s="65">
        <v>0</v>
      </c>
      <c r="I471" s="65">
        <v>7498.83</v>
      </c>
      <c r="J471" s="65">
        <v>74988.3</v>
      </c>
      <c r="K471" s="66">
        <v>62090.31240000001</v>
      </c>
      <c r="L471" s="65">
        <v>16197.472800000001</v>
      </c>
      <c r="M471" s="65">
        <v>10798.315200000001</v>
      </c>
      <c r="N471" s="65">
        <v>32394.945600000003</v>
      </c>
      <c r="O471" s="65">
        <v>35094.524400000002</v>
      </c>
      <c r="P471" s="67">
        <v>778978.46039999998</v>
      </c>
      <c r="Q471" s="65">
        <v>0</v>
      </c>
      <c r="R471" s="65">
        <v>0</v>
      </c>
      <c r="S471" s="65">
        <v>0</v>
      </c>
      <c r="T471" s="68">
        <v>0</v>
      </c>
      <c r="U471" s="68">
        <v>778978.46039999998</v>
      </c>
    </row>
    <row r="472" spans="1:21" ht="34.5" x14ac:dyDescent="0.25">
      <c r="A472" s="61" t="s">
        <v>844</v>
      </c>
      <c r="B472" s="61" t="s">
        <v>1011</v>
      </c>
      <c r="C472" s="62">
        <v>113</v>
      </c>
      <c r="D472" s="62">
        <v>15</v>
      </c>
      <c r="E472" s="63">
        <v>2</v>
      </c>
      <c r="F472" s="64">
        <v>31182.46</v>
      </c>
      <c r="G472" s="64">
        <v>374189.52</v>
      </c>
      <c r="H472" s="65">
        <v>0</v>
      </c>
      <c r="I472" s="65">
        <v>5197.0766666666659</v>
      </c>
      <c r="J472" s="65">
        <v>51970.766666666663</v>
      </c>
      <c r="K472" s="66">
        <v>43031.794800000003</v>
      </c>
      <c r="L472" s="65">
        <v>11225.685600000001</v>
      </c>
      <c r="M472" s="65">
        <v>7483.7903999999999</v>
      </c>
      <c r="N472" s="65">
        <v>22451.371200000001</v>
      </c>
      <c r="O472" s="65">
        <v>24322.318800000001</v>
      </c>
      <c r="P472" s="67">
        <v>539872.32413333328</v>
      </c>
      <c r="Q472" s="65">
        <v>0</v>
      </c>
      <c r="R472" s="65">
        <v>15591.23</v>
      </c>
      <c r="S472" s="65">
        <v>32880</v>
      </c>
      <c r="T472" s="68">
        <v>48471.229999999996</v>
      </c>
      <c r="U472" s="68">
        <v>588343.55413333327</v>
      </c>
    </row>
    <row r="473" spans="1:21" ht="34.5" x14ac:dyDescent="0.25">
      <c r="A473" s="61" t="s">
        <v>1012</v>
      </c>
      <c r="B473" s="61" t="s">
        <v>1011</v>
      </c>
      <c r="C473" s="62">
        <v>113</v>
      </c>
      <c r="D473" s="62">
        <v>15</v>
      </c>
      <c r="E473" s="63">
        <v>1</v>
      </c>
      <c r="F473" s="64">
        <v>9030</v>
      </c>
      <c r="G473" s="64">
        <v>108360</v>
      </c>
      <c r="H473" s="65">
        <v>0</v>
      </c>
      <c r="I473" s="65">
        <v>1505</v>
      </c>
      <c r="J473" s="65">
        <v>15050</v>
      </c>
      <c r="K473" s="66">
        <v>12461.400000000001</v>
      </c>
      <c r="L473" s="65">
        <v>3250.7999999999997</v>
      </c>
      <c r="M473" s="65">
        <v>2167.1999999999998</v>
      </c>
      <c r="N473" s="65">
        <v>6501.5999999999995</v>
      </c>
      <c r="O473" s="65">
        <v>7043.4000000000005</v>
      </c>
      <c r="P473" s="67">
        <v>156339.4</v>
      </c>
      <c r="Q473" s="65">
        <v>0</v>
      </c>
      <c r="R473" s="65">
        <v>4515</v>
      </c>
      <c r="S473" s="65">
        <v>14640</v>
      </c>
      <c r="T473" s="68">
        <v>19155</v>
      </c>
      <c r="U473" s="68">
        <v>175494.39999999999</v>
      </c>
    </row>
    <row r="474" spans="1:21" ht="34.5" x14ac:dyDescent="0.25">
      <c r="A474" s="61" t="s">
        <v>840</v>
      </c>
      <c r="B474" s="61" t="s">
        <v>1011</v>
      </c>
      <c r="C474" s="62">
        <v>113</v>
      </c>
      <c r="D474" s="62">
        <v>15</v>
      </c>
      <c r="E474" s="63">
        <v>1</v>
      </c>
      <c r="F474" s="64">
        <v>67544.7</v>
      </c>
      <c r="G474" s="64">
        <v>810536.39999999991</v>
      </c>
      <c r="H474" s="65">
        <v>0</v>
      </c>
      <c r="I474" s="65">
        <v>11257.449999999999</v>
      </c>
      <c r="J474" s="65">
        <v>112574.49999999999</v>
      </c>
      <c r="K474" s="66">
        <v>93211.686000000002</v>
      </c>
      <c r="L474" s="65">
        <v>24316.091999999997</v>
      </c>
      <c r="M474" s="65">
        <v>16210.727999999999</v>
      </c>
      <c r="N474" s="65">
        <v>48632.183999999994</v>
      </c>
      <c r="O474" s="65">
        <v>52684.865999999995</v>
      </c>
      <c r="P474" s="67">
        <v>1169423.9059999995</v>
      </c>
      <c r="Q474" s="65">
        <v>0</v>
      </c>
      <c r="R474" s="65">
        <v>0</v>
      </c>
      <c r="S474" s="65">
        <v>0</v>
      </c>
      <c r="T474" s="68">
        <v>0</v>
      </c>
      <c r="U474" s="68">
        <v>1169423.9059999995</v>
      </c>
    </row>
    <row r="475" spans="1:21" ht="34.5" x14ac:dyDescent="0.25">
      <c r="A475" s="61" t="s">
        <v>833</v>
      </c>
      <c r="B475" s="61" t="s">
        <v>1011</v>
      </c>
      <c r="C475" s="62">
        <v>113</v>
      </c>
      <c r="D475" s="62">
        <v>15</v>
      </c>
      <c r="E475" s="63">
        <v>2</v>
      </c>
      <c r="F475" s="64">
        <v>28535.66</v>
      </c>
      <c r="G475" s="64">
        <v>342427.92</v>
      </c>
      <c r="H475" s="65">
        <v>11948.64</v>
      </c>
      <c r="I475" s="65">
        <v>4755.9433333333336</v>
      </c>
      <c r="J475" s="65">
        <v>47559.433333333334</v>
      </c>
      <c r="K475" s="66">
        <v>39379.210800000001</v>
      </c>
      <c r="L475" s="65">
        <v>10272.837599999999</v>
      </c>
      <c r="M475" s="65">
        <v>6848.5583999999999</v>
      </c>
      <c r="N475" s="65">
        <v>20545.675199999998</v>
      </c>
      <c r="O475" s="65">
        <v>22257.8148</v>
      </c>
      <c r="P475" s="67">
        <v>505996.0334666667</v>
      </c>
      <c r="Q475" s="65">
        <v>0</v>
      </c>
      <c r="R475" s="65">
        <v>14267.83</v>
      </c>
      <c r="S475" s="65">
        <v>36480</v>
      </c>
      <c r="T475" s="68">
        <v>50747.83</v>
      </c>
      <c r="U475" s="68">
        <v>556743.86346666678</v>
      </c>
    </row>
    <row r="476" spans="1:21" ht="34.5" x14ac:dyDescent="0.25">
      <c r="A476" s="61" t="s">
        <v>811</v>
      </c>
      <c r="B476" s="61" t="s">
        <v>1011</v>
      </c>
      <c r="C476" s="62">
        <v>113</v>
      </c>
      <c r="D476" s="62">
        <v>15</v>
      </c>
      <c r="E476" s="63">
        <v>1</v>
      </c>
      <c r="F476" s="64">
        <v>17573.060000000001</v>
      </c>
      <c r="G476" s="64">
        <v>210876.72000000003</v>
      </c>
      <c r="H476" s="65">
        <v>23897.279999999999</v>
      </c>
      <c r="I476" s="65">
        <v>2928.8433333333337</v>
      </c>
      <c r="J476" s="65">
        <v>29288.433333333334</v>
      </c>
      <c r="K476" s="66">
        <v>24250.822800000002</v>
      </c>
      <c r="L476" s="65">
        <v>6326.3016000000007</v>
      </c>
      <c r="M476" s="65">
        <v>4217.5344000000005</v>
      </c>
      <c r="N476" s="65">
        <v>12652.603200000001</v>
      </c>
      <c r="O476" s="65">
        <v>13706.986800000001</v>
      </c>
      <c r="P476" s="67">
        <v>328145.52546666673</v>
      </c>
      <c r="Q476" s="65">
        <v>0</v>
      </c>
      <c r="R476" s="65">
        <v>8786.5300000000007</v>
      </c>
      <c r="S476" s="65">
        <v>16440</v>
      </c>
      <c r="T476" s="68">
        <v>25226.53</v>
      </c>
      <c r="U476" s="68">
        <v>353372.0554666667</v>
      </c>
    </row>
    <row r="477" spans="1:21" ht="34.5" x14ac:dyDescent="0.25">
      <c r="A477" s="61" t="s">
        <v>857</v>
      </c>
      <c r="B477" s="61" t="s">
        <v>1011</v>
      </c>
      <c r="C477" s="62">
        <v>113</v>
      </c>
      <c r="D477" s="62">
        <v>15</v>
      </c>
      <c r="E477" s="63">
        <v>1</v>
      </c>
      <c r="F477" s="64">
        <v>13278.63</v>
      </c>
      <c r="G477" s="64">
        <v>159343.56</v>
      </c>
      <c r="H477" s="65">
        <v>17922.96</v>
      </c>
      <c r="I477" s="65">
        <v>2213.105</v>
      </c>
      <c r="J477" s="65">
        <v>22131.05</v>
      </c>
      <c r="K477" s="66">
        <v>18324.509399999999</v>
      </c>
      <c r="L477" s="65">
        <v>4780.3067999999994</v>
      </c>
      <c r="M477" s="65">
        <v>3186.8711999999996</v>
      </c>
      <c r="N477" s="65">
        <v>9560.6135999999988</v>
      </c>
      <c r="O477" s="65">
        <v>10357.331399999999</v>
      </c>
      <c r="P477" s="67">
        <v>247820.30739999999</v>
      </c>
      <c r="Q477" s="65">
        <v>0</v>
      </c>
      <c r="R477" s="65">
        <v>6639.3149999999996</v>
      </c>
      <c r="S477" s="65">
        <v>14640</v>
      </c>
      <c r="T477" s="68">
        <v>21279.314999999999</v>
      </c>
      <c r="U477" s="68">
        <v>269099.62239999999</v>
      </c>
    </row>
    <row r="478" spans="1:21" ht="34.5" x14ac:dyDescent="0.25">
      <c r="A478" s="61" t="s">
        <v>858</v>
      </c>
      <c r="B478" s="61" t="s">
        <v>1011</v>
      </c>
      <c r="C478" s="62">
        <v>113</v>
      </c>
      <c r="D478" s="62">
        <v>15</v>
      </c>
      <c r="E478" s="63">
        <v>1</v>
      </c>
      <c r="F478" s="64">
        <v>14973.53</v>
      </c>
      <c r="G478" s="64">
        <v>179682.36000000002</v>
      </c>
      <c r="H478" s="65">
        <v>17922.96</v>
      </c>
      <c r="I478" s="65">
        <v>2495.5883333333336</v>
      </c>
      <c r="J478" s="65">
        <v>24955.883333333335</v>
      </c>
      <c r="K478" s="66">
        <v>20663.471400000002</v>
      </c>
      <c r="L478" s="65">
        <v>5390.4708000000001</v>
      </c>
      <c r="M478" s="65">
        <v>3593.6472000000003</v>
      </c>
      <c r="N478" s="65">
        <v>10780.9416</v>
      </c>
      <c r="O478" s="65">
        <v>11679.353400000002</v>
      </c>
      <c r="P478" s="67">
        <v>277164.67606666673</v>
      </c>
      <c r="Q478" s="65">
        <v>0</v>
      </c>
      <c r="R478" s="65">
        <v>7486.7650000000003</v>
      </c>
      <c r="S478" s="65">
        <v>14640</v>
      </c>
      <c r="T478" s="68">
        <v>22126.764999999999</v>
      </c>
      <c r="U478" s="68">
        <v>299291.44106666674</v>
      </c>
    </row>
    <row r="479" spans="1:21" ht="34.5" x14ac:dyDescent="0.25">
      <c r="A479" s="61" t="s">
        <v>871</v>
      </c>
      <c r="B479" s="61" t="s">
        <v>1011</v>
      </c>
      <c r="C479" s="62">
        <v>113</v>
      </c>
      <c r="D479" s="62">
        <v>15</v>
      </c>
      <c r="E479" s="63">
        <v>2</v>
      </c>
      <c r="F479" s="64">
        <v>35095.86</v>
      </c>
      <c r="G479" s="64">
        <v>421150.32</v>
      </c>
      <c r="H479" s="65">
        <v>26884.559999999998</v>
      </c>
      <c r="I479" s="65">
        <v>5849.31</v>
      </c>
      <c r="J479" s="65">
        <v>58493.100000000006</v>
      </c>
      <c r="K479" s="66">
        <v>48432.286800000002</v>
      </c>
      <c r="L479" s="65">
        <v>12634.509600000001</v>
      </c>
      <c r="M479" s="65">
        <v>8423.0064000000002</v>
      </c>
      <c r="N479" s="65">
        <v>25269.019200000002</v>
      </c>
      <c r="O479" s="65">
        <v>27374.770799999998</v>
      </c>
      <c r="P479" s="67">
        <v>634510.88280000002</v>
      </c>
      <c r="Q479" s="65">
        <v>0</v>
      </c>
      <c r="R479" s="65">
        <v>17547.93</v>
      </c>
      <c r="S479" s="65">
        <v>37920</v>
      </c>
      <c r="T479" s="68">
        <v>55467.93</v>
      </c>
      <c r="U479" s="68">
        <v>689978.81279999996</v>
      </c>
    </row>
    <row r="480" spans="1:21" ht="34.5" x14ac:dyDescent="0.25">
      <c r="A480" s="61" t="s">
        <v>916</v>
      </c>
      <c r="B480" s="61" t="s">
        <v>1011</v>
      </c>
      <c r="C480" s="62">
        <v>113</v>
      </c>
      <c r="D480" s="62">
        <v>15</v>
      </c>
      <c r="E480" s="63">
        <v>1</v>
      </c>
      <c r="F480" s="64">
        <v>16950.2</v>
      </c>
      <c r="G480" s="64">
        <v>203402.40000000002</v>
      </c>
      <c r="H480" s="65">
        <v>0</v>
      </c>
      <c r="I480" s="65">
        <v>2825.0333333333338</v>
      </c>
      <c r="J480" s="65">
        <v>28250.333333333339</v>
      </c>
      <c r="K480" s="66">
        <v>23391.276000000002</v>
      </c>
      <c r="L480" s="65">
        <v>6102.0720000000001</v>
      </c>
      <c r="M480" s="65">
        <v>4068.0480000000002</v>
      </c>
      <c r="N480" s="65">
        <v>12204.144</v>
      </c>
      <c r="O480" s="65">
        <v>13221.156000000003</v>
      </c>
      <c r="P480" s="67">
        <v>293464.46266666678</v>
      </c>
      <c r="Q480" s="65">
        <v>0</v>
      </c>
      <c r="R480" s="65">
        <v>8475.1</v>
      </c>
      <c r="S480" s="65">
        <v>15060</v>
      </c>
      <c r="T480" s="68">
        <v>23535.1</v>
      </c>
      <c r="U480" s="68">
        <v>316999.56266666675</v>
      </c>
    </row>
    <row r="481" spans="1:21" ht="34.5" x14ac:dyDescent="0.25">
      <c r="A481" s="61" t="s">
        <v>941</v>
      </c>
      <c r="B481" s="61" t="s">
        <v>1011</v>
      </c>
      <c r="C481" s="62">
        <v>113</v>
      </c>
      <c r="D481" s="62">
        <v>15</v>
      </c>
      <c r="E481" s="63">
        <v>6</v>
      </c>
      <c r="F481" s="64">
        <v>106127.72</v>
      </c>
      <c r="G481" s="64">
        <v>1273532.6400000001</v>
      </c>
      <c r="H481" s="65">
        <v>79657.200000000012</v>
      </c>
      <c r="I481" s="65">
        <v>17687.953333333331</v>
      </c>
      <c r="J481" s="65">
        <v>176879.5333333333</v>
      </c>
      <c r="K481" s="66">
        <v>146456.2536</v>
      </c>
      <c r="L481" s="65">
        <v>38205.979200000002</v>
      </c>
      <c r="M481" s="65">
        <v>25470.6528</v>
      </c>
      <c r="N481" s="65">
        <v>76411.958400000003</v>
      </c>
      <c r="O481" s="65">
        <v>82779.621599999999</v>
      </c>
      <c r="P481" s="67">
        <v>1917081.7922666667</v>
      </c>
      <c r="Q481" s="65">
        <v>0</v>
      </c>
      <c r="R481" s="65">
        <v>53063.86</v>
      </c>
      <c r="S481" s="65">
        <v>98640</v>
      </c>
      <c r="T481" s="68">
        <v>151703.85999999999</v>
      </c>
      <c r="U481" s="68">
        <v>2068785.6522666665</v>
      </c>
    </row>
    <row r="482" spans="1:21" ht="45.75" x14ac:dyDescent="0.25">
      <c r="A482" s="61" t="s">
        <v>910</v>
      </c>
      <c r="B482" s="61" t="s">
        <v>1013</v>
      </c>
      <c r="C482" s="62">
        <v>113</v>
      </c>
      <c r="D482" s="62">
        <v>15</v>
      </c>
      <c r="E482" s="63">
        <v>1</v>
      </c>
      <c r="F482" s="64">
        <v>17858.18</v>
      </c>
      <c r="G482" s="64">
        <v>214298.16</v>
      </c>
      <c r="H482" s="65">
        <v>0</v>
      </c>
      <c r="I482" s="65">
        <v>2976.3633333333332</v>
      </c>
      <c r="J482" s="65">
        <v>29763.633333333331</v>
      </c>
      <c r="K482" s="66">
        <v>24644.288400000001</v>
      </c>
      <c r="L482" s="65">
        <v>6428.9448000000002</v>
      </c>
      <c r="M482" s="65">
        <v>4285.9632000000001</v>
      </c>
      <c r="N482" s="65">
        <v>12857.8896</v>
      </c>
      <c r="O482" s="65">
        <v>13929.3804</v>
      </c>
      <c r="P482" s="67">
        <v>309184.62306666671</v>
      </c>
      <c r="Q482" s="65">
        <v>0</v>
      </c>
      <c r="R482" s="65">
        <v>8929.09</v>
      </c>
      <c r="S482" s="65">
        <v>15060</v>
      </c>
      <c r="T482" s="68">
        <v>23989.09</v>
      </c>
      <c r="U482" s="68">
        <v>333173.71306666674</v>
      </c>
    </row>
    <row r="483" spans="1:21" ht="45.75" x14ac:dyDescent="0.25">
      <c r="A483" s="61" t="s">
        <v>828</v>
      </c>
      <c r="B483" s="61" t="s">
        <v>1013</v>
      </c>
      <c r="C483" s="62">
        <v>113</v>
      </c>
      <c r="D483" s="62">
        <v>15</v>
      </c>
      <c r="E483" s="63">
        <v>1</v>
      </c>
      <c r="F483" s="64">
        <v>50000</v>
      </c>
      <c r="G483" s="64">
        <v>600000</v>
      </c>
      <c r="H483" s="65">
        <v>0</v>
      </c>
      <c r="I483" s="65">
        <v>8333.3333333333339</v>
      </c>
      <c r="J483" s="65">
        <v>83333.333333333343</v>
      </c>
      <c r="K483" s="66">
        <v>69000</v>
      </c>
      <c r="L483" s="65">
        <v>18000</v>
      </c>
      <c r="M483" s="65">
        <v>12000</v>
      </c>
      <c r="N483" s="65">
        <v>36000</v>
      </c>
      <c r="O483" s="65">
        <v>39000</v>
      </c>
      <c r="P483" s="67">
        <v>865666.66666666674</v>
      </c>
      <c r="Q483" s="65">
        <v>0</v>
      </c>
      <c r="R483" s="65">
        <v>0</v>
      </c>
      <c r="S483" s="65">
        <v>0</v>
      </c>
      <c r="T483" s="68">
        <v>0</v>
      </c>
      <c r="U483" s="68">
        <v>865666.66666666674</v>
      </c>
    </row>
    <row r="484" spans="1:21" ht="45.75" x14ac:dyDescent="0.25">
      <c r="A484" s="61" t="s">
        <v>831</v>
      </c>
      <c r="B484" s="61" t="s">
        <v>1013</v>
      </c>
      <c r="C484" s="62">
        <v>113</v>
      </c>
      <c r="D484" s="62">
        <v>15</v>
      </c>
      <c r="E484" s="63">
        <v>1</v>
      </c>
      <c r="F484" s="64">
        <v>29920.36</v>
      </c>
      <c r="G484" s="64">
        <v>359044.32</v>
      </c>
      <c r="H484" s="65">
        <v>0</v>
      </c>
      <c r="I484" s="65">
        <v>4986.7266666666665</v>
      </c>
      <c r="J484" s="65">
        <v>49867.266666666663</v>
      </c>
      <c r="K484" s="66">
        <v>41290.096799999999</v>
      </c>
      <c r="L484" s="65">
        <v>10771.329600000001</v>
      </c>
      <c r="M484" s="65">
        <v>7180.8863999999994</v>
      </c>
      <c r="N484" s="65">
        <v>21542.659200000002</v>
      </c>
      <c r="O484" s="65">
        <v>23337.880799999999</v>
      </c>
      <c r="P484" s="67">
        <v>518021.16613333335</v>
      </c>
      <c r="Q484" s="65">
        <v>0</v>
      </c>
      <c r="R484" s="65">
        <v>0</v>
      </c>
      <c r="S484" s="65">
        <v>0</v>
      </c>
      <c r="T484" s="68">
        <v>0</v>
      </c>
      <c r="U484" s="68">
        <v>518021.16613333335</v>
      </c>
    </row>
    <row r="485" spans="1:21" ht="45.75" x14ac:dyDescent="0.25">
      <c r="A485" s="61" t="s">
        <v>832</v>
      </c>
      <c r="B485" s="61" t="s">
        <v>1013</v>
      </c>
      <c r="C485" s="62">
        <v>113</v>
      </c>
      <c r="D485" s="62">
        <v>15</v>
      </c>
      <c r="E485" s="63">
        <v>1</v>
      </c>
      <c r="F485" s="64">
        <v>20688.52</v>
      </c>
      <c r="G485" s="64">
        <v>248262.24</v>
      </c>
      <c r="H485" s="65">
        <v>0</v>
      </c>
      <c r="I485" s="65">
        <v>3448.086666666667</v>
      </c>
      <c r="J485" s="65">
        <v>34480.866666666669</v>
      </c>
      <c r="K485" s="66">
        <v>28550.157600000006</v>
      </c>
      <c r="L485" s="65">
        <v>7447.8671999999988</v>
      </c>
      <c r="M485" s="65">
        <v>4965.2448000000004</v>
      </c>
      <c r="N485" s="65">
        <v>14895.734399999998</v>
      </c>
      <c r="O485" s="65">
        <v>16137.045600000001</v>
      </c>
      <c r="P485" s="67">
        <v>358187.24293333339</v>
      </c>
      <c r="Q485" s="65">
        <v>0</v>
      </c>
      <c r="R485" s="65">
        <v>0</v>
      </c>
      <c r="S485" s="65">
        <v>0</v>
      </c>
      <c r="T485" s="68">
        <v>0</v>
      </c>
      <c r="U485" s="68">
        <v>358187.24293333339</v>
      </c>
    </row>
    <row r="486" spans="1:21" ht="45.75" x14ac:dyDescent="0.25">
      <c r="A486" s="61" t="s">
        <v>835</v>
      </c>
      <c r="B486" s="61" t="s">
        <v>1013</v>
      </c>
      <c r="C486" s="62">
        <v>113</v>
      </c>
      <c r="D486" s="62">
        <v>15</v>
      </c>
      <c r="E486" s="63">
        <v>1</v>
      </c>
      <c r="F486" s="64">
        <v>23760.66</v>
      </c>
      <c r="G486" s="64">
        <v>285127.92</v>
      </c>
      <c r="H486" s="65">
        <v>0</v>
      </c>
      <c r="I486" s="65">
        <v>3960.1099999999997</v>
      </c>
      <c r="J486" s="65">
        <v>39601.1</v>
      </c>
      <c r="K486" s="66">
        <v>32789.710800000001</v>
      </c>
      <c r="L486" s="65">
        <v>8553.8375999999989</v>
      </c>
      <c r="M486" s="65">
        <v>5702.5583999999999</v>
      </c>
      <c r="N486" s="65">
        <v>17107.675199999998</v>
      </c>
      <c r="O486" s="65">
        <v>18533.3148</v>
      </c>
      <c r="P486" s="67">
        <v>411376.22679999995</v>
      </c>
      <c r="Q486" s="65">
        <v>0</v>
      </c>
      <c r="R486" s="65">
        <v>11880.33</v>
      </c>
      <c r="S486" s="65">
        <v>14640</v>
      </c>
      <c r="T486" s="68">
        <v>26520.33</v>
      </c>
      <c r="U486" s="68">
        <v>437896.55679999996</v>
      </c>
    </row>
    <row r="487" spans="1:21" ht="45.75" x14ac:dyDescent="0.25">
      <c r="A487" s="61" t="s">
        <v>917</v>
      </c>
      <c r="B487" s="61" t="s">
        <v>1013</v>
      </c>
      <c r="C487" s="62">
        <v>113</v>
      </c>
      <c r="D487" s="62">
        <v>15</v>
      </c>
      <c r="E487" s="63">
        <v>1</v>
      </c>
      <c r="F487" s="64">
        <v>21834.62</v>
      </c>
      <c r="G487" s="64">
        <v>262015.44</v>
      </c>
      <c r="H487" s="65">
        <v>23897.279999999999</v>
      </c>
      <c r="I487" s="65">
        <v>3639.103333333333</v>
      </c>
      <c r="J487" s="65">
        <v>36391.033333333333</v>
      </c>
      <c r="K487" s="66">
        <v>30131.775600000001</v>
      </c>
      <c r="L487" s="65">
        <v>7860.4632000000001</v>
      </c>
      <c r="M487" s="65">
        <v>5240.3087999999998</v>
      </c>
      <c r="N487" s="65">
        <v>15720.9264</v>
      </c>
      <c r="O487" s="65">
        <v>17031.0036</v>
      </c>
      <c r="P487" s="67">
        <v>401927.33426666661</v>
      </c>
      <c r="Q487" s="65">
        <v>0</v>
      </c>
      <c r="R487" s="65">
        <v>10917.31</v>
      </c>
      <c r="S487" s="65">
        <v>16440</v>
      </c>
      <c r="T487" s="68">
        <v>27357.309999999998</v>
      </c>
      <c r="U487" s="68">
        <v>429284.64426666661</v>
      </c>
    </row>
    <row r="488" spans="1:21" ht="45.75" x14ac:dyDescent="0.25">
      <c r="A488" s="61" t="s">
        <v>1014</v>
      </c>
      <c r="B488" s="61" t="s">
        <v>1013</v>
      </c>
      <c r="C488" s="62">
        <v>113</v>
      </c>
      <c r="D488" s="62">
        <v>15</v>
      </c>
      <c r="E488" s="63">
        <v>1</v>
      </c>
      <c r="F488" s="64">
        <v>18864.34</v>
      </c>
      <c r="G488" s="64">
        <v>226372.08000000002</v>
      </c>
      <c r="H488" s="65">
        <v>20910</v>
      </c>
      <c r="I488" s="65">
        <v>3144.0566666666664</v>
      </c>
      <c r="J488" s="65">
        <v>31440.566666666666</v>
      </c>
      <c r="K488" s="66">
        <v>26032.789199999999</v>
      </c>
      <c r="L488" s="65">
        <v>6791.1624000000002</v>
      </c>
      <c r="M488" s="65">
        <v>4527.4416000000001</v>
      </c>
      <c r="N488" s="65">
        <v>13582.3248</v>
      </c>
      <c r="O488" s="65">
        <v>14714.1852</v>
      </c>
      <c r="P488" s="67">
        <v>347514.60653333337</v>
      </c>
      <c r="Q488" s="65">
        <v>0</v>
      </c>
      <c r="R488" s="65">
        <v>9432.17</v>
      </c>
      <c r="S488" s="65">
        <v>16440</v>
      </c>
      <c r="T488" s="68">
        <v>25872.17</v>
      </c>
      <c r="U488" s="68">
        <v>373386.77653333335</v>
      </c>
    </row>
    <row r="489" spans="1:21" ht="23.25" x14ac:dyDescent="0.25">
      <c r="A489" s="61" t="s">
        <v>892</v>
      </c>
      <c r="B489" s="61" t="s">
        <v>1015</v>
      </c>
      <c r="C489" s="62">
        <v>113</v>
      </c>
      <c r="D489" s="62">
        <v>15</v>
      </c>
      <c r="E489" s="63">
        <v>2</v>
      </c>
      <c r="F489" s="64">
        <v>37441.56</v>
      </c>
      <c r="G489" s="64">
        <v>449298.72000000003</v>
      </c>
      <c r="H489" s="65">
        <v>11948.64</v>
      </c>
      <c r="I489" s="65">
        <v>6240.26</v>
      </c>
      <c r="J489" s="65">
        <v>62402.600000000006</v>
      </c>
      <c r="K489" s="66">
        <v>51669.352800000001</v>
      </c>
      <c r="L489" s="65">
        <v>13478.961599999999</v>
      </c>
      <c r="M489" s="65">
        <v>8985.974400000001</v>
      </c>
      <c r="N489" s="65">
        <v>26957.923199999997</v>
      </c>
      <c r="O489" s="65">
        <v>29204.416799999999</v>
      </c>
      <c r="P489" s="67">
        <v>660186.84880000015</v>
      </c>
      <c r="Q489" s="65">
        <v>0</v>
      </c>
      <c r="R489" s="65">
        <v>18720.78</v>
      </c>
      <c r="S489" s="65">
        <v>29280</v>
      </c>
      <c r="T489" s="68">
        <v>48000.78</v>
      </c>
      <c r="U489" s="68">
        <v>708187.62880000018</v>
      </c>
    </row>
    <row r="490" spans="1:21" ht="34.5" x14ac:dyDescent="0.25">
      <c r="A490" s="61" t="s">
        <v>894</v>
      </c>
      <c r="B490" s="61" t="s">
        <v>1015</v>
      </c>
      <c r="C490" s="62">
        <v>113</v>
      </c>
      <c r="D490" s="62">
        <v>15</v>
      </c>
      <c r="E490" s="63">
        <v>1</v>
      </c>
      <c r="F490" s="64">
        <v>21327.5</v>
      </c>
      <c r="G490" s="64">
        <v>255930</v>
      </c>
      <c r="H490" s="65">
        <v>11948.64</v>
      </c>
      <c r="I490" s="65">
        <v>3554.583333333333</v>
      </c>
      <c r="J490" s="65">
        <v>35545.833333333328</v>
      </c>
      <c r="K490" s="66">
        <v>29431.949999999997</v>
      </c>
      <c r="L490" s="65">
        <v>7677.9</v>
      </c>
      <c r="M490" s="65">
        <v>5118.6000000000004</v>
      </c>
      <c r="N490" s="65">
        <v>15355.8</v>
      </c>
      <c r="O490" s="65">
        <v>16635.45</v>
      </c>
      <c r="P490" s="67">
        <v>381198.75666666665</v>
      </c>
      <c r="Q490" s="65">
        <v>0</v>
      </c>
      <c r="R490" s="65">
        <v>10663.75</v>
      </c>
      <c r="S490" s="65">
        <v>14640</v>
      </c>
      <c r="T490" s="68">
        <v>25303.75</v>
      </c>
      <c r="U490" s="68">
        <v>406502.50666666665</v>
      </c>
    </row>
    <row r="491" spans="1:21" ht="34.5" x14ac:dyDescent="0.25">
      <c r="A491" s="61" t="s">
        <v>1016</v>
      </c>
      <c r="B491" s="61" t="s">
        <v>1015</v>
      </c>
      <c r="C491" s="62">
        <v>113</v>
      </c>
      <c r="D491" s="62">
        <v>15</v>
      </c>
      <c r="E491" s="63">
        <v>1</v>
      </c>
      <c r="F491" s="64">
        <v>17690.45</v>
      </c>
      <c r="G491" s="64">
        <v>212285.40000000002</v>
      </c>
      <c r="H491" s="65">
        <v>11948.64</v>
      </c>
      <c r="I491" s="65">
        <v>2948.4083333333338</v>
      </c>
      <c r="J491" s="65">
        <v>29484.083333333336</v>
      </c>
      <c r="K491" s="66">
        <v>24412.821000000004</v>
      </c>
      <c r="L491" s="65">
        <v>6368.5619999999999</v>
      </c>
      <c r="M491" s="65">
        <v>4245.7080000000005</v>
      </c>
      <c r="N491" s="65">
        <v>12737.124</v>
      </c>
      <c r="O491" s="65">
        <v>13798.551000000003</v>
      </c>
      <c r="P491" s="67">
        <v>318229.29766666668</v>
      </c>
      <c r="Q491" s="65">
        <v>0</v>
      </c>
      <c r="R491" s="65">
        <v>8845.2250000000004</v>
      </c>
      <c r="S491" s="65">
        <v>14640</v>
      </c>
      <c r="T491" s="68">
        <v>23485.224999999999</v>
      </c>
      <c r="U491" s="68">
        <v>341714.52266666666</v>
      </c>
    </row>
    <row r="492" spans="1:21" ht="34.5" x14ac:dyDescent="0.25">
      <c r="A492" s="61" t="s">
        <v>896</v>
      </c>
      <c r="B492" s="61" t="s">
        <v>1015</v>
      </c>
      <c r="C492" s="62">
        <v>113</v>
      </c>
      <c r="D492" s="62">
        <v>15</v>
      </c>
      <c r="E492" s="63">
        <v>8</v>
      </c>
      <c r="F492" s="64">
        <v>154110.48000000001</v>
      </c>
      <c r="G492" s="64">
        <v>1849325.76</v>
      </c>
      <c r="H492" s="65">
        <v>134421.83999999997</v>
      </c>
      <c r="I492" s="65">
        <v>25685.08</v>
      </c>
      <c r="J492" s="65">
        <v>256850.80000000002</v>
      </c>
      <c r="K492" s="66">
        <v>212672.46240000005</v>
      </c>
      <c r="L492" s="65">
        <v>55479.772800000021</v>
      </c>
      <c r="M492" s="65">
        <v>36986.515200000002</v>
      </c>
      <c r="N492" s="65">
        <v>110959.54560000004</v>
      </c>
      <c r="O492" s="65">
        <v>120206.17440000002</v>
      </c>
      <c r="P492" s="67">
        <v>2802587.9503999995</v>
      </c>
      <c r="Q492" s="65">
        <v>0</v>
      </c>
      <c r="R492" s="65">
        <v>77055.240000000005</v>
      </c>
      <c r="S492" s="65">
        <v>117120</v>
      </c>
      <c r="T492" s="68">
        <v>194175.24</v>
      </c>
      <c r="U492" s="68">
        <v>2996763.1904000002</v>
      </c>
    </row>
    <row r="493" spans="1:21" ht="34.5" x14ac:dyDescent="0.25">
      <c r="A493" s="61" t="s">
        <v>789</v>
      </c>
      <c r="B493" s="61" t="s">
        <v>1015</v>
      </c>
      <c r="C493" s="62">
        <v>113</v>
      </c>
      <c r="D493" s="62">
        <v>15</v>
      </c>
      <c r="E493" s="63">
        <v>1</v>
      </c>
      <c r="F493" s="64">
        <v>16112.5</v>
      </c>
      <c r="G493" s="64">
        <v>193350</v>
      </c>
      <c r="H493" s="65">
        <v>20910</v>
      </c>
      <c r="I493" s="65">
        <v>2685.416666666667</v>
      </c>
      <c r="J493" s="65">
        <v>26854.166666666668</v>
      </c>
      <c r="K493" s="66">
        <v>22235.25</v>
      </c>
      <c r="L493" s="65">
        <v>5800.5</v>
      </c>
      <c r="M493" s="65">
        <v>3867</v>
      </c>
      <c r="N493" s="65">
        <v>11601</v>
      </c>
      <c r="O493" s="65">
        <v>12567.75</v>
      </c>
      <c r="P493" s="67">
        <v>299871.08333333331</v>
      </c>
      <c r="Q493" s="65">
        <v>0</v>
      </c>
      <c r="R493" s="65">
        <v>8056.25</v>
      </c>
      <c r="S493" s="65">
        <v>16440</v>
      </c>
      <c r="T493" s="68">
        <v>24496.25</v>
      </c>
      <c r="U493" s="68">
        <v>324367.33333333331</v>
      </c>
    </row>
    <row r="494" spans="1:21" ht="23.25" x14ac:dyDescent="0.25">
      <c r="A494" s="61" t="s">
        <v>826</v>
      </c>
      <c r="B494" s="61" t="s">
        <v>1015</v>
      </c>
      <c r="C494" s="62">
        <v>113</v>
      </c>
      <c r="D494" s="62">
        <v>15</v>
      </c>
      <c r="E494" s="63">
        <v>1</v>
      </c>
      <c r="F494" s="64">
        <v>56958.8</v>
      </c>
      <c r="G494" s="64">
        <v>683505.60000000009</v>
      </c>
      <c r="H494" s="65">
        <v>0</v>
      </c>
      <c r="I494" s="65">
        <v>9493.133333333335</v>
      </c>
      <c r="J494" s="65">
        <v>94931.333333333343</v>
      </c>
      <c r="K494" s="66">
        <v>78603.144</v>
      </c>
      <c r="L494" s="65">
        <v>20505.168000000001</v>
      </c>
      <c r="M494" s="65">
        <v>13670.112000000001</v>
      </c>
      <c r="N494" s="65">
        <v>41010.336000000003</v>
      </c>
      <c r="O494" s="65">
        <v>44427.864000000001</v>
      </c>
      <c r="P494" s="67">
        <v>986146.69066666672</v>
      </c>
      <c r="Q494" s="65">
        <v>0</v>
      </c>
      <c r="R494" s="65">
        <v>0</v>
      </c>
      <c r="S494" s="65">
        <v>0</v>
      </c>
      <c r="T494" s="68">
        <v>0</v>
      </c>
      <c r="U494" s="68">
        <v>986146.69066666672</v>
      </c>
    </row>
    <row r="495" spans="1:21" ht="34.5" x14ac:dyDescent="0.25">
      <c r="A495" s="61" t="s">
        <v>866</v>
      </c>
      <c r="B495" s="61" t="s">
        <v>1015</v>
      </c>
      <c r="C495" s="62">
        <v>113</v>
      </c>
      <c r="D495" s="62">
        <v>15</v>
      </c>
      <c r="E495" s="63">
        <v>3</v>
      </c>
      <c r="F495" s="64">
        <v>65845.75</v>
      </c>
      <c r="G495" s="64">
        <v>790149</v>
      </c>
      <c r="H495" s="65">
        <v>56755.92</v>
      </c>
      <c r="I495" s="65">
        <v>10974.291666666668</v>
      </c>
      <c r="J495" s="65">
        <v>109742.91666666666</v>
      </c>
      <c r="K495" s="66">
        <v>90867.135000000009</v>
      </c>
      <c r="L495" s="65">
        <v>23704.47</v>
      </c>
      <c r="M495" s="65">
        <v>15802.980000000001</v>
      </c>
      <c r="N495" s="65">
        <v>47408.94</v>
      </c>
      <c r="O495" s="65">
        <v>51359.684999999998</v>
      </c>
      <c r="P495" s="67">
        <v>1196765.3383333334</v>
      </c>
      <c r="Q495" s="65">
        <v>0</v>
      </c>
      <c r="R495" s="65">
        <v>32922.875</v>
      </c>
      <c r="S495" s="65">
        <v>43920</v>
      </c>
      <c r="T495" s="68">
        <v>76842.875</v>
      </c>
      <c r="U495" s="68">
        <v>1273608.2133333334</v>
      </c>
    </row>
    <row r="496" spans="1:21" ht="23.25" x14ac:dyDescent="0.25">
      <c r="A496" s="61" t="s">
        <v>830</v>
      </c>
      <c r="B496" s="61" t="s">
        <v>1015</v>
      </c>
      <c r="C496" s="62">
        <v>113</v>
      </c>
      <c r="D496" s="62">
        <v>15</v>
      </c>
      <c r="E496" s="63">
        <v>2</v>
      </c>
      <c r="F496" s="64">
        <v>83148.36</v>
      </c>
      <c r="G496" s="64">
        <v>997780.32000000007</v>
      </c>
      <c r="H496" s="65">
        <v>0</v>
      </c>
      <c r="I496" s="65">
        <v>13858.060000000001</v>
      </c>
      <c r="J496" s="65">
        <v>138580.6</v>
      </c>
      <c r="K496" s="66">
        <v>114744.73680000001</v>
      </c>
      <c r="L496" s="65">
        <v>29933.409599999999</v>
      </c>
      <c r="M496" s="65">
        <v>19955.606400000001</v>
      </c>
      <c r="N496" s="65">
        <v>59866.819199999998</v>
      </c>
      <c r="O496" s="65">
        <v>64855.720799999996</v>
      </c>
      <c r="P496" s="67">
        <v>1439575.2728000002</v>
      </c>
      <c r="Q496" s="65">
        <v>0</v>
      </c>
      <c r="R496" s="65">
        <v>0</v>
      </c>
      <c r="S496" s="65">
        <v>0</v>
      </c>
      <c r="T496" s="68">
        <v>0</v>
      </c>
      <c r="U496" s="68">
        <v>1439575.2728000002</v>
      </c>
    </row>
    <row r="497" spans="1:21" ht="23.25" x14ac:dyDescent="0.25">
      <c r="A497" s="61" t="s">
        <v>833</v>
      </c>
      <c r="B497" s="61" t="s">
        <v>1015</v>
      </c>
      <c r="C497" s="62">
        <v>113</v>
      </c>
      <c r="D497" s="62">
        <v>15</v>
      </c>
      <c r="E497" s="63">
        <v>1</v>
      </c>
      <c r="F497" s="64">
        <v>21553.22</v>
      </c>
      <c r="G497" s="64">
        <v>258638.64</v>
      </c>
      <c r="H497" s="65">
        <v>14935.68</v>
      </c>
      <c r="I497" s="65">
        <v>3592.2033333333338</v>
      </c>
      <c r="J497" s="65">
        <v>35922.03333333334</v>
      </c>
      <c r="K497" s="66">
        <v>29743.443599999999</v>
      </c>
      <c r="L497" s="65">
        <v>7759.1592000000001</v>
      </c>
      <c r="M497" s="65">
        <v>5172.7728000000006</v>
      </c>
      <c r="N497" s="65">
        <v>15518.3184</v>
      </c>
      <c r="O497" s="65">
        <v>16811.511600000002</v>
      </c>
      <c r="P497" s="67">
        <v>388093.76226666663</v>
      </c>
      <c r="Q497" s="65">
        <v>0</v>
      </c>
      <c r="R497" s="65">
        <v>10776.61</v>
      </c>
      <c r="S497" s="65">
        <v>16440</v>
      </c>
      <c r="T497" s="68">
        <v>27216.61</v>
      </c>
      <c r="U497" s="68">
        <v>415310.37226666661</v>
      </c>
    </row>
    <row r="498" spans="1:21" ht="34.5" x14ac:dyDescent="0.25">
      <c r="A498" s="61" t="s">
        <v>906</v>
      </c>
      <c r="B498" s="61" t="s">
        <v>1017</v>
      </c>
      <c r="C498" s="62">
        <v>113</v>
      </c>
      <c r="D498" s="62">
        <v>15</v>
      </c>
      <c r="E498" s="63">
        <v>2</v>
      </c>
      <c r="F498" s="64">
        <v>18087.16</v>
      </c>
      <c r="G498" s="64">
        <v>217045.91999999998</v>
      </c>
      <c r="H498" s="65">
        <v>0</v>
      </c>
      <c r="I498" s="65">
        <v>3014.5266666666662</v>
      </c>
      <c r="J498" s="65">
        <v>30145.266666666663</v>
      </c>
      <c r="K498" s="66">
        <v>24960.2808</v>
      </c>
      <c r="L498" s="65">
        <v>6511.3775999999998</v>
      </c>
      <c r="M498" s="65">
        <v>4340.9184000000005</v>
      </c>
      <c r="N498" s="65">
        <v>13022.7552</v>
      </c>
      <c r="O498" s="65">
        <v>14107.984800000002</v>
      </c>
      <c r="P498" s="67">
        <v>313149.03013333335</v>
      </c>
      <c r="Q498" s="65">
        <v>0</v>
      </c>
      <c r="R498" s="65">
        <v>9043.58</v>
      </c>
      <c r="S498" s="65">
        <v>29280</v>
      </c>
      <c r="T498" s="68">
        <v>38323.58</v>
      </c>
      <c r="U498" s="68">
        <v>351472.61013333336</v>
      </c>
    </row>
    <row r="499" spans="1:21" ht="34.5" x14ac:dyDescent="0.25">
      <c r="A499" s="61" t="s">
        <v>842</v>
      </c>
      <c r="B499" s="61" t="s">
        <v>1017</v>
      </c>
      <c r="C499" s="62">
        <v>113</v>
      </c>
      <c r="D499" s="62">
        <v>15</v>
      </c>
      <c r="E499" s="63">
        <v>1</v>
      </c>
      <c r="F499" s="64">
        <v>18256.14</v>
      </c>
      <c r="G499" s="64">
        <v>219073.68</v>
      </c>
      <c r="H499" s="65">
        <v>20910</v>
      </c>
      <c r="I499" s="65">
        <v>3042.69</v>
      </c>
      <c r="J499" s="65">
        <v>30426.9</v>
      </c>
      <c r="K499" s="66">
        <v>25193.4732</v>
      </c>
      <c r="L499" s="65">
        <v>6572.210399999999</v>
      </c>
      <c r="M499" s="65">
        <v>4381.4735999999994</v>
      </c>
      <c r="N499" s="65">
        <v>13144.420799999998</v>
      </c>
      <c r="O499" s="65">
        <v>14239.789200000001</v>
      </c>
      <c r="P499" s="67">
        <v>336984.63720000006</v>
      </c>
      <c r="Q499" s="65">
        <v>0</v>
      </c>
      <c r="R499" s="65">
        <v>9128.07</v>
      </c>
      <c r="S499" s="65">
        <v>16440</v>
      </c>
      <c r="T499" s="68">
        <v>25568.07</v>
      </c>
      <c r="U499" s="68">
        <v>362552.70720000006</v>
      </c>
    </row>
    <row r="500" spans="1:21" ht="34.5" x14ac:dyDescent="0.25">
      <c r="A500" s="61" t="s">
        <v>1018</v>
      </c>
      <c r="B500" s="61" t="s">
        <v>1017</v>
      </c>
      <c r="C500" s="62">
        <v>113</v>
      </c>
      <c r="D500" s="62">
        <v>15</v>
      </c>
      <c r="E500" s="63">
        <v>1</v>
      </c>
      <c r="F500" s="64">
        <v>14959.82</v>
      </c>
      <c r="G500" s="64">
        <v>179517.84</v>
      </c>
      <c r="H500" s="65">
        <v>0</v>
      </c>
      <c r="I500" s="65">
        <v>2493.3033333333333</v>
      </c>
      <c r="J500" s="65">
        <v>24933.033333333333</v>
      </c>
      <c r="K500" s="66">
        <v>20644.551599999999</v>
      </c>
      <c r="L500" s="65">
        <v>5385.5352000000003</v>
      </c>
      <c r="M500" s="65">
        <v>3590.3567999999996</v>
      </c>
      <c r="N500" s="65">
        <v>10771.070400000001</v>
      </c>
      <c r="O500" s="65">
        <v>11668.659599999999</v>
      </c>
      <c r="P500" s="67">
        <v>259004.35026666668</v>
      </c>
      <c r="Q500" s="65">
        <v>0</v>
      </c>
      <c r="R500" s="65">
        <v>7479.91</v>
      </c>
      <c r="S500" s="65">
        <v>16440</v>
      </c>
      <c r="T500" s="68">
        <v>23919.91</v>
      </c>
      <c r="U500" s="68">
        <v>282924.26026666665</v>
      </c>
    </row>
    <row r="501" spans="1:21" ht="34.5" x14ac:dyDescent="0.25">
      <c r="A501" s="61" t="s">
        <v>1019</v>
      </c>
      <c r="B501" s="61" t="s">
        <v>1017</v>
      </c>
      <c r="C501" s="62">
        <v>113</v>
      </c>
      <c r="D501" s="62">
        <v>15</v>
      </c>
      <c r="E501" s="63">
        <v>2</v>
      </c>
      <c r="F501" s="64">
        <v>30539.360000000001</v>
      </c>
      <c r="G501" s="64">
        <v>366472.31999999995</v>
      </c>
      <c r="H501" s="65">
        <v>35845.919999999998</v>
      </c>
      <c r="I501" s="65">
        <v>5089.8933333333334</v>
      </c>
      <c r="J501" s="65">
        <v>50898.933333333334</v>
      </c>
      <c r="K501" s="66">
        <v>42144.316800000001</v>
      </c>
      <c r="L501" s="65">
        <v>10994.169599999999</v>
      </c>
      <c r="M501" s="65">
        <v>7329.4463999999998</v>
      </c>
      <c r="N501" s="65">
        <v>21988.339199999999</v>
      </c>
      <c r="O501" s="65">
        <v>23820.700799999999</v>
      </c>
      <c r="P501" s="67">
        <v>564584.03946666652</v>
      </c>
      <c r="Q501" s="65">
        <v>0</v>
      </c>
      <c r="R501" s="65">
        <v>15269.68</v>
      </c>
      <c r="S501" s="65">
        <v>51203.616000000002</v>
      </c>
      <c r="T501" s="68">
        <v>66473.296000000002</v>
      </c>
      <c r="U501" s="68">
        <v>631057.33546666661</v>
      </c>
    </row>
    <row r="502" spans="1:21" ht="34.5" x14ac:dyDescent="0.25">
      <c r="A502" s="61" t="s">
        <v>1020</v>
      </c>
      <c r="B502" s="61" t="s">
        <v>1017</v>
      </c>
      <c r="C502" s="62">
        <v>113</v>
      </c>
      <c r="D502" s="62">
        <v>15</v>
      </c>
      <c r="E502" s="63">
        <v>1</v>
      </c>
      <c r="F502" s="64">
        <v>20655.259999999998</v>
      </c>
      <c r="G502" s="64">
        <v>247863.12</v>
      </c>
      <c r="H502" s="65">
        <v>20910</v>
      </c>
      <c r="I502" s="65">
        <v>3442.5433333333331</v>
      </c>
      <c r="J502" s="65">
        <v>34425.433333333334</v>
      </c>
      <c r="K502" s="66">
        <v>28504.258799999996</v>
      </c>
      <c r="L502" s="65">
        <v>7435.8935999999994</v>
      </c>
      <c r="M502" s="65">
        <v>4957.2623999999996</v>
      </c>
      <c r="N502" s="65">
        <v>14871.787199999999</v>
      </c>
      <c r="O502" s="65">
        <v>16111.102799999999</v>
      </c>
      <c r="P502" s="67">
        <v>378521.40146666672</v>
      </c>
      <c r="Q502" s="65">
        <v>0</v>
      </c>
      <c r="R502" s="65">
        <v>10327.629999999999</v>
      </c>
      <c r="S502" s="65">
        <v>16440</v>
      </c>
      <c r="T502" s="68">
        <v>26767.629999999997</v>
      </c>
      <c r="U502" s="68">
        <v>405289.03146666673</v>
      </c>
    </row>
    <row r="503" spans="1:21" ht="34.5" x14ac:dyDescent="0.25">
      <c r="A503" s="61" t="s">
        <v>1021</v>
      </c>
      <c r="B503" s="61" t="s">
        <v>1017</v>
      </c>
      <c r="C503" s="62">
        <v>113</v>
      </c>
      <c r="D503" s="62">
        <v>15</v>
      </c>
      <c r="E503" s="63">
        <v>7</v>
      </c>
      <c r="F503" s="64">
        <v>116589.9</v>
      </c>
      <c r="G503" s="64">
        <v>1399078.8000000003</v>
      </c>
      <c r="H503" s="65">
        <v>38832.959999999999</v>
      </c>
      <c r="I503" s="65">
        <v>19431.650000000001</v>
      </c>
      <c r="J503" s="65">
        <v>194316.50000000003</v>
      </c>
      <c r="K503" s="66">
        <v>160894.06200000003</v>
      </c>
      <c r="L503" s="65">
        <v>41972.364000000001</v>
      </c>
      <c r="M503" s="65">
        <v>27981.576000000008</v>
      </c>
      <c r="N503" s="65">
        <v>83944.728000000003</v>
      </c>
      <c r="O503" s="65">
        <v>90940.121999999988</v>
      </c>
      <c r="P503" s="67">
        <v>2057392.7620000001</v>
      </c>
      <c r="Q503" s="65">
        <v>0</v>
      </c>
      <c r="R503" s="65">
        <v>58294.95</v>
      </c>
      <c r="S503" s="65">
        <v>168707.09999999998</v>
      </c>
      <c r="T503" s="68">
        <v>227002.04999999996</v>
      </c>
      <c r="U503" s="68">
        <v>2284394.8120000004</v>
      </c>
    </row>
    <row r="504" spans="1:21" ht="34.5" x14ac:dyDescent="0.25">
      <c r="A504" s="61" t="s">
        <v>827</v>
      </c>
      <c r="B504" s="61" t="s">
        <v>1017</v>
      </c>
      <c r="C504" s="62">
        <v>113</v>
      </c>
      <c r="D504" s="62">
        <v>15</v>
      </c>
      <c r="E504" s="63">
        <v>1</v>
      </c>
      <c r="F504" s="64">
        <v>44992.98</v>
      </c>
      <c r="G504" s="64">
        <v>539915.76</v>
      </c>
      <c r="H504" s="65">
        <v>0</v>
      </c>
      <c r="I504" s="65">
        <v>7498.83</v>
      </c>
      <c r="J504" s="65">
        <v>74988.3</v>
      </c>
      <c r="K504" s="66">
        <v>62090.31240000001</v>
      </c>
      <c r="L504" s="65">
        <v>16197.472800000001</v>
      </c>
      <c r="M504" s="65">
        <v>10798.315200000001</v>
      </c>
      <c r="N504" s="65">
        <v>32394.945600000003</v>
      </c>
      <c r="O504" s="65">
        <v>35094.524400000002</v>
      </c>
      <c r="P504" s="67">
        <v>778978.46039999998</v>
      </c>
      <c r="Q504" s="65">
        <v>0</v>
      </c>
      <c r="R504" s="65">
        <v>0</v>
      </c>
      <c r="S504" s="65">
        <v>0</v>
      </c>
      <c r="T504" s="68">
        <v>0</v>
      </c>
      <c r="U504" s="68">
        <v>778978.46039999998</v>
      </c>
    </row>
    <row r="505" spans="1:21" ht="34.5" x14ac:dyDescent="0.25">
      <c r="A505" s="61" t="s">
        <v>866</v>
      </c>
      <c r="B505" s="61" t="s">
        <v>1017</v>
      </c>
      <c r="C505" s="62">
        <v>113</v>
      </c>
      <c r="D505" s="62">
        <v>15</v>
      </c>
      <c r="E505" s="63">
        <v>1</v>
      </c>
      <c r="F505" s="64">
        <v>20869.16</v>
      </c>
      <c r="G505" s="64">
        <v>250429.91999999998</v>
      </c>
      <c r="H505" s="65">
        <v>14935.68</v>
      </c>
      <c r="I505" s="65">
        <v>3478.1933333333332</v>
      </c>
      <c r="J505" s="65">
        <v>34781.933333333327</v>
      </c>
      <c r="K505" s="66">
        <v>28799.440799999997</v>
      </c>
      <c r="L505" s="65">
        <v>7512.8976000000002</v>
      </c>
      <c r="M505" s="65">
        <v>5008.5983999999999</v>
      </c>
      <c r="N505" s="65">
        <v>15025.7952</v>
      </c>
      <c r="O505" s="65">
        <v>16277.944800000001</v>
      </c>
      <c r="P505" s="67">
        <v>376250.4034666667</v>
      </c>
      <c r="Q505" s="65">
        <v>0</v>
      </c>
      <c r="R505" s="65">
        <v>10434.58</v>
      </c>
      <c r="S505" s="65">
        <v>14640</v>
      </c>
      <c r="T505" s="68">
        <v>25074.58</v>
      </c>
      <c r="U505" s="68">
        <v>401324.98346666672</v>
      </c>
    </row>
    <row r="506" spans="1:21" ht="34.5" x14ac:dyDescent="0.25">
      <c r="A506" s="61" t="s">
        <v>832</v>
      </c>
      <c r="B506" s="61" t="s">
        <v>1017</v>
      </c>
      <c r="C506" s="62">
        <v>113</v>
      </c>
      <c r="D506" s="62">
        <v>15</v>
      </c>
      <c r="E506" s="63">
        <v>2</v>
      </c>
      <c r="F506" s="64">
        <v>41377.040000000001</v>
      </c>
      <c r="G506" s="64">
        <v>496524.48</v>
      </c>
      <c r="H506" s="65">
        <v>0</v>
      </c>
      <c r="I506" s="65">
        <v>6896.1733333333341</v>
      </c>
      <c r="J506" s="65">
        <v>68961.733333333337</v>
      </c>
      <c r="K506" s="66">
        <v>57100.315200000012</v>
      </c>
      <c r="L506" s="65">
        <v>14895.734399999998</v>
      </c>
      <c r="M506" s="65">
        <v>9930.4896000000008</v>
      </c>
      <c r="N506" s="65">
        <v>29791.468799999995</v>
      </c>
      <c r="O506" s="65">
        <v>32274.091200000003</v>
      </c>
      <c r="P506" s="67">
        <v>716374.48586666677</v>
      </c>
      <c r="Q506" s="65">
        <v>0</v>
      </c>
      <c r="R506" s="65">
        <v>0</v>
      </c>
      <c r="S506" s="65">
        <v>0</v>
      </c>
      <c r="T506" s="68">
        <v>0</v>
      </c>
      <c r="U506" s="68">
        <v>716374.48586666677</v>
      </c>
    </row>
    <row r="507" spans="1:21" ht="34.5" x14ac:dyDescent="0.25">
      <c r="A507" s="61" t="s">
        <v>802</v>
      </c>
      <c r="B507" s="61" t="s">
        <v>1017</v>
      </c>
      <c r="C507" s="62">
        <v>113</v>
      </c>
      <c r="D507" s="62">
        <v>15</v>
      </c>
      <c r="E507" s="63">
        <v>9</v>
      </c>
      <c r="F507" s="64">
        <v>198450</v>
      </c>
      <c r="G507" s="64">
        <v>2381400</v>
      </c>
      <c r="H507" s="65">
        <v>56756.159999999996</v>
      </c>
      <c r="I507" s="65">
        <v>33075</v>
      </c>
      <c r="J507" s="65">
        <v>330750</v>
      </c>
      <c r="K507" s="66">
        <v>273861</v>
      </c>
      <c r="L507" s="65">
        <v>71442</v>
      </c>
      <c r="M507" s="65">
        <v>47628</v>
      </c>
      <c r="N507" s="65">
        <v>142884</v>
      </c>
      <c r="O507" s="65">
        <v>154791</v>
      </c>
      <c r="P507" s="67">
        <v>3492587.16</v>
      </c>
      <c r="Q507" s="65">
        <v>0</v>
      </c>
      <c r="R507" s="65">
        <v>99225</v>
      </c>
      <c r="S507" s="65">
        <v>277110</v>
      </c>
      <c r="T507" s="68">
        <v>376335</v>
      </c>
      <c r="U507" s="68">
        <v>3868922.16</v>
      </c>
    </row>
    <row r="508" spans="1:21" ht="34.5" x14ac:dyDescent="0.25">
      <c r="A508" s="61" t="s">
        <v>833</v>
      </c>
      <c r="B508" s="61" t="s">
        <v>1017</v>
      </c>
      <c r="C508" s="62">
        <v>113</v>
      </c>
      <c r="D508" s="62">
        <v>15</v>
      </c>
      <c r="E508" s="63">
        <v>1</v>
      </c>
      <c r="F508" s="64">
        <v>15232.66</v>
      </c>
      <c r="G508" s="64">
        <v>182791.91999999998</v>
      </c>
      <c r="H508" s="65">
        <v>17922.96</v>
      </c>
      <c r="I508" s="65">
        <v>2538.7766666666666</v>
      </c>
      <c r="J508" s="65">
        <v>25387.766666666663</v>
      </c>
      <c r="K508" s="66">
        <v>21021.070800000001</v>
      </c>
      <c r="L508" s="65">
        <v>5483.757599999999</v>
      </c>
      <c r="M508" s="65">
        <v>3655.8384000000005</v>
      </c>
      <c r="N508" s="65">
        <v>10967.515199999998</v>
      </c>
      <c r="O508" s="65">
        <v>11881.4748</v>
      </c>
      <c r="P508" s="67">
        <v>281651.08013333339</v>
      </c>
      <c r="Q508" s="65">
        <v>0</v>
      </c>
      <c r="R508" s="65">
        <v>7616.33</v>
      </c>
      <c r="S508" s="65">
        <v>16440</v>
      </c>
      <c r="T508" s="68">
        <v>24056.33</v>
      </c>
      <c r="U508" s="68">
        <v>305707.41013333341</v>
      </c>
    </row>
    <row r="509" spans="1:21" ht="34.5" x14ac:dyDescent="0.25">
      <c r="A509" s="61" t="s">
        <v>1022</v>
      </c>
      <c r="B509" s="61" t="s">
        <v>1017</v>
      </c>
      <c r="C509" s="62">
        <v>113</v>
      </c>
      <c r="D509" s="62">
        <v>15</v>
      </c>
      <c r="E509" s="63">
        <v>2</v>
      </c>
      <c r="F509" s="64">
        <v>33538.199999999997</v>
      </c>
      <c r="G509" s="64">
        <v>402458.39999999997</v>
      </c>
      <c r="H509" s="65">
        <v>35845.68</v>
      </c>
      <c r="I509" s="65">
        <v>5589.6999999999989</v>
      </c>
      <c r="J509" s="65">
        <v>55896.999999999993</v>
      </c>
      <c r="K509" s="66">
        <v>46282.716</v>
      </c>
      <c r="L509" s="65">
        <v>12073.751999999999</v>
      </c>
      <c r="M509" s="65">
        <v>8049.1679999999997</v>
      </c>
      <c r="N509" s="65">
        <v>24147.503999999997</v>
      </c>
      <c r="O509" s="65">
        <v>26159.795999999995</v>
      </c>
      <c r="P509" s="67">
        <v>616503.71599999978</v>
      </c>
      <c r="Q509" s="65">
        <v>0</v>
      </c>
      <c r="R509" s="65">
        <v>16769.099999999999</v>
      </c>
      <c r="S509" s="65">
        <v>32880</v>
      </c>
      <c r="T509" s="68">
        <v>49649.1</v>
      </c>
      <c r="U509" s="68">
        <v>666152.81599999988</v>
      </c>
    </row>
    <row r="510" spans="1:21" ht="34.5" x14ac:dyDescent="0.25">
      <c r="A510" s="61" t="s">
        <v>836</v>
      </c>
      <c r="B510" s="61" t="s">
        <v>1017</v>
      </c>
      <c r="C510" s="62">
        <v>113</v>
      </c>
      <c r="D510" s="62">
        <v>15</v>
      </c>
      <c r="E510" s="63">
        <v>1</v>
      </c>
      <c r="F510" s="64">
        <v>22812.95</v>
      </c>
      <c r="G510" s="64">
        <v>273755.40000000002</v>
      </c>
      <c r="H510" s="65">
        <v>11948.64</v>
      </c>
      <c r="I510" s="65">
        <v>3802.1583333333338</v>
      </c>
      <c r="J510" s="65">
        <v>38021.583333333336</v>
      </c>
      <c r="K510" s="66">
        <v>31481.870999999999</v>
      </c>
      <c r="L510" s="65">
        <v>8212.6620000000003</v>
      </c>
      <c r="M510" s="65">
        <v>5475.1080000000002</v>
      </c>
      <c r="N510" s="65">
        <v>16425.324000000001</v>
      </c>
      <c r="O510" s="65">
        <v>17794.101000000002</v>
      </c>
      <c r="P510" s="67">
        <v>406916.84766666673</v>
      </c>
      <c r="Q510" s="65">
        <v>0</v>
      </c>
      <c r="R510" s="65">
        <v>11406.475</v>
      </c>
      <c r="S510" s="65">
        <v>14640</v>
      </c>
      <c r="T510" s="68">
        <v>26046.474999999999</v>
      </c>
      <c r="U510" s="68">
        <v>432963.3226666667</v>
      </c>
    </row>
    <row r="511" spans="1:21" ht="34.5" x14ac:dyDescent="0.25">
      <c r="A511" s="61" t="s">
        <v>858</v>
      </c>
      <c r="B511" s="61" t="s">
        <v>1017</v>
      </c>
      <c r="C511" s="62">
        <v>113</v>
      </c>
      <c r="D511" s="62">
        <v>15</v>
      </c>
      <c r="E511" s="63">
        <v>1</v>
      </c>
      <c r="F511" s="64">
        <v>13562.69</v>
      </c>
      <c r="G511" s="64">
        <v>162752.28</v>
      </c>
      <c r="H511" s="65">
        <v>17922.96</v>
      </c>
      <c r="I511" s="65">
        <v>2260.4483333333333</v>
      </c>
      <c r="J511" s="65">
        <v>22604.483333333334</v>
      </c>
      <c r="K511" s="66">
        <v>18716.512200000001</v>
      </c>
      <c r="L511" s="65">
        <v>4882.5684000000001</v>
      </c>
      <c r="M511" s="65">
        <v>3255.0456000000004</v>
      </c>
      <c r="N511" s="65">
        <v>9765.1368000000002</v>
      </c>
      <c r="O511" s="65">
        <v>10578.898200000001</v>
      </c>
      <c r="P511" s="67">
        <v>252738.33286666666</v>
      </c>
      <c r="Q511" s="65">
        <v>0</v>
      </c>
      <c r="R511" s="65">
        <v>6781.3450000000003</v>
      </c>
      <c r="S511" s="65">
        <v>14640</v>
      </c>
      <c r="T511" s="68">
        <v>21421.345000000001</v>
      </c>
      <c r="U511" s="68">
        <v>274159.67786666669</v>
      </c>
    </row>
    <row r="512" spans="1:21" ht="34.5" x14ac:dyDescent="0.25">
      <c r="A512" s="61" t="s">
        <v>916</v>
      </c>
      <c r="B512" s="61" t="s">
        <v>1017</v>
      </c>
      <c r="C512" s="62">
        <v>113</v>
      </c>
      <c r="D512" s="62">
        <v>15</v>
      </c>
      <c r="E512" s="63">
        <v>1</v>
      </c>
      <c r="F512" s="64">
        <v>18592.64</v>
      </c>
      <c r="G512" s="64">
        <v>223111.67999999999</v>
      </c>
      <c r="H512" s="65">
        <v>8961.5999999999985</v>
      </c>
      <c r="I512" s="65">
        <v>3098.7733333333331</v>
      </c>
      <c r="J512" s="65">
        <v>30987.73333333333</v>
      </c>
      <c r="K512" s="66">
        <v>25657.843200000003</v>
      </c>
      <c r="L512" s="65">
        <v>6693.3503999999994</v>
      </c>
      <c r="M512" s="65">
        <v>4462.2335999999996</v>
      </c>
      <c r="N512" s="65">
        <v>13386.700799999999</v>
      </c>
      <c r="O512" s="65">
        <v>14502.2592</v>
      </c>
      <c r="P512" s="67">
        <v>330862.17386666662</v>
      </c>
      <c r="Q512" s="65">
        <v>0</v>
      </c>
      <c r="R512" s="65">
        <v>9296.32</v>
      </c>
      <c r="S512" s="65">
        <v>21480</v>
      </c>
      <c r="T512" s="68">
        <v>30776.32</v>
      </c>
      <c r="U512" s="68">
        <v>361638.49386666663</v>
      </c>
    </row>
    <row r="513" spans="1:21" ht="34.5" x14ac:dyDescent="0.25">
      <c r="A513" s="61" t="s">
        <v>969</v>
      </c>
      <c r="B513" s="61" t="s">
        <v>1017</v>
      </c>
      <c r="C513" s="62">
        <v>113</v>
      </c>
      <c r="D513" s="62">
        <v>15</v>
      </c>
      <c r="E513" s="63">
        <v>2</v>
      </c>
      <c r="F513" s="64">
        <v>35340</v>
      </c>
      <c r="G513" s="64">
        <v>424080</v>
      </c>
      <c r="H513" s="65">
        <v>14935.68</v>
      </c>
      <c r="I513" s="65">
        <v>5890</v>
      </c>
      <c r="J513" s="65">
        <v>58900</v>
      </c>
      <c r="K513" s="66">
        <v>48769.200000000004</v>
      </c>
      <c r="L513" s="65">
        <v>12722.400000000001</v>
      </c>
      <c r="M513" s="65">
        <v>8481.6</v>
      </c>
      <c r="N513" s="65">
        <v>25444.800000000003</v>
      </c>
      <c r="O513" s="65">
        <v>27565.199999999997</v>
      </c>
      <c r="P513" s="67">
        <v>626788.87999999989</v>
      </c>
      <c r="Q513" s="65">
        <v>0</v>
      </c>
      <c r="R513" s="65">
        <v>17670</v>
      </c>
      <c r="S513" s="65">
        <v>31500</v>
      </c>
      <c r="T513" s="68">
        <v>49170</v>
      </c>
      <c r="U513" s="68">
        <v>675958.87999999989</v>
      </c>
    </row>
    <row r="514" spans="1:21" ht="34.5" x14ac:dyDescent="0.25">
      <c r="A514" s="61" t="s">
        <v>970</v>
      </c>
      <c r="B514" s="61" t="s">
        <v>1017</v>
      </c>
      <c r="C514" s="62">
        <v>113</v>
      </c>
      <c r="D514" s="62">
        <v>15</v>
      </c>
      <c r="E514" s="63">
        <v>4</v>
      </c>
      <c r="F514" s="64">
        <v>74450.240000000005</v>
      </c>
      <c r="G514" s="64">
        <v>893402.88</v>
      </c>
      <c r="H514" s="65">
        <v>53768.639999999999</v>
      </c>
      <c r="I514" s="65">
        <v>12408.373333333333</v>
      </c>
      <c r="J514" s="65">
        <v>124083.73333333334</v>
      </c>
      <c r="K514" s="66">
        <v>102741.33120000002</v>
      </c>
      <c r="L514" s="65">
        <v>26802.0864</v>
      </c>
      <c r="M514" s="65">
        <v>17868.0576</v>
      </c>
      <c r="N514" s="65">
        <v>53604.1728</v>
      </c>
      <c r="O514" s="65">
        <v>58071.1872</v>
      </c>
      <c r="P514" s="67">
        <v>1342750.4618666666</v>
      </c>
      <c r="Q514" s="65">
        <v>0</v>
      </c>
      <c r="R514" s="65">
        <v>37225.120000000003</v>
      </c>
      <c r="S514" s="65">
        <v>64380</v>
      </c>
      <c r="T514" s="68">
        <v>101605.12</v>
      </c>
      <c r="U514" s="68">
        <v>1444355.5818666664</v>
      </c>
    </row>
    <row r="515" spans="1:21" ht="34.5" x14ac:dyDescent="0.25">
      <c r="A515" s="61" t="s">
        <v>818</v>
      </c>
      <c r="B515" s="61" t="s">
        <v>1017</v>
      </c>
      <c r="C515" s="62">
        <v>113</v>
      </c>
      <c r="D515" s="62">
        <v>15</v>
      </c>
      <c r="E515" s="63">
        <v>2</v>
      </c>
      <c r="F515" s="64">
        <v>31340</v>
      </c>
      <c r="G515" s="64">
        <v>376080</v>
      </c>
      <c r="H515" s="65">
        <v>0</v>
      </c>
      <c r="I515" s="65">
        <v>5223.3333333333339</v>
      </c>
      <c r="J515" s="65">
        <v>52233.333333333336</v>
      </c>
      <c r="K515" s="66">
        <v>43249.200000000004</v>
      </c>
      <c r="L515" s="65">
        <v>11282.4</v>
      </c>
      <c r="M515" s="65">
        <v>7521.6</v>
      </c>
      <c r="N515" s="65">
        <v>22564.799999999999</v>
      </c>
      <c r="O515" s="65">
        <v>24445.200000000001</v>
      </c>
      <c r="P515" s="67">
        <v>542599.86666666658</v>
      </c>
      <c r="Q515" s="65">
        <v>0</v>
      </c>
      <c r="R515" s="65">
        <v>15670</v>
      </c>
      <c r="S515" s="65">
        <v>42960</v>
      </c>
      <c r="T515" s="68">
        <v>58630</v>
      </c>
      <c r="U515" s="68">
        <v>601229.86666666658</v>
      </c>
    </row>
    <row r="516" spans="1:21" ht="45.75" x14ac:dyDescent="0.25">
      <c r="A516" s="61" t="s">
        <v>786</v>
      </c>
      <c r="B516" s="61" t="s">
        <v>1023</v>
      </c>
      <c r="C516" s="62">
        <v>113</v>
      </c>
      <c r="D516" s="62">
        <v>15</v>
      </c>
      <c r="E516" s="63">
        <v>1</v>
      </c>
      <c r="F516" s="64">
        <v>19806.78</v>
      </c>
      <c r="G516" s="64">
        <v>237681.36</v>
      </c>
      <c r="H516" s="65">
        <v>14935.68</v>
      </c>
      <c r="I516" s="65">
        <v>3301.13</v>
      </c>
      <c r="J516" s="65">
        <v>33011.300000000003</v>
      </c>
      <c r="K516" s="66">
        <v>27333.356400000001</v>
      </c>
      <c r="L516" s="65">
        <v>7130.4408000000003</v>
      </c>
      <c r="M516" s="65">
        <v>4753.6271999999999</v>
      </c>
      <c r="N516" s="65">
        <v>14260.881600000001</v>
      </c>
      <c r="O516" s="65">
        <v>15449.288399999998</v>
      </c>
      <c r="P516" s="67">
        <v>357857.06439999997</v>
      </c>
      <c r="Q516" s="65">
        <v>0</v>
      </c>
      <c r="R516" s="65">
        <v>9903.39</v>
      </c>
      <c r="S516" s="65">
        <v>16440</v>
      </c>
      <c r="T516" s="68">
        <v>26343.39</v>
      </c>
      <c r="U516" s="68">
        <v>384200.45439999999</v>
      </c>
    </row>
    <row r="517" spans="1:21" ht="45.75" x14ac:dyDescent="0.25">
      <c r="A517" s="61" t="s">
        <v>842</v>
      </c>
      <c r="B517" s="61" t="s">
        <v>1023</v>
      </c>
      <c r="C517" s="62">
        <v>113</v>
      </c>
      <c r="D517" s="62">
        <v>15</v>
      </c>
      <c r="E517" s="63">
        <v>1</v>
      </c>
      <c r="F517" s="64">
        <v>16315.46</v>
      </c>
      <c r="G517" s="64">
        <v>195785.52</v>
      </c>
      <c r="H517" s="65">
        <v>17922.96</v>
      </c>
      <c r="I517" s="65">
        <v>2719.2433333333333</v>
      </c>
      <c r="J517" s="65">
        <v>27192.433333333331</v>
      </c>
      <c r="K517" s="66">
        <v>22515.334800000001</v>
      </c>
      <c r="L517" s="65">
        <v>5873.565599999999</v>
      </c>
      <c r="M517" s="65">
        <v>3915.7103999999999</v>
      </c>
      <c r="N517" s="65">
        <v>11747.131199999998</v>
      </c>
      <c r="O517" s="65">
        <v>12726.058799999999</v>
      </c>
      <c r="P517" s="67">
        <v>300397.95746666659</v>
      </c>
      <c r="Q517" s="65">
        <v>0</v>
      </c>
      <c r="R517" s="65">
        <v>8157.73</v>
      </c>
      <c r="S517" s="65">
        <v>16440</v>
      </c>
      <c r="T517" s="68">
        <v>24597.73</v>
      </c>
      <c r="U517" s="68">
        <v>324995.68746666657</v>
      </c>
    </row>
    <row r="518" spans="1:21" ht="45.75" x14ac:dyDescent="0.25">
      <c r="A518" s="61" t="s">
        <v>838</v>
      </c>
      <c r="B518" s="61" t="s">
        <v>1023</v>
      </c>
      <c r="C518" s="62">
        <v>113</v>
      </c>
      <c r="D518" s="62">
        <v>15</v>
      </c>
      <c r="E518" s="63">
        <v>1</v>
      </c>
      <c r="F518" s="64">
        <v>18336.7</v>
      </c>
      <c r="G518" s="64">
        <v>220040.40000000002</v>
      </c>
      <c r="H518" s="65">
        <v>14935.68</v>
      </c>
      <c r="I518" s="65">
        <v>3056.1166666666668</v>
      </c>
      <c r="J518" s="65">
        <v>30561.166666666668</v>
      </c>
      <c r="K518" s="66">
        <v>25304.646000000004</v>
      </c>
      <c r="L518" s="65">
        <v>6601.2119999999995</v>
      </c>
      <c r="M518" s="65">
        <v>4400.8080000000009</v>
      </c>
      <c r="N518" s="65">
        <v>13202.423999999999</v>
      </c>
      <c r="O518" s="65">
        <v>14302.626</v>
      </c>
      <c r="P518" s="67">
        <v>332405.07933333336</v>
      </c>
      <c r="Q518" s="65">
        <v>0</v>
      </c>
      <c r="R518" s="65">
        <v>9168.35</v>
      </c>
      <c r="S518" s="65">
        <v>16440</v>
      </c>
      <c r="T518" s="68">
        <v>25608.35</v>
      </c>
      <c r="U518" s="68">
        <v>358013.42933333333</v>
      </c>
    </row>
    <row r="519" spans="1:21" ht="45.75" x14ac:dyDescent="0.25">
      <c r="A519" s="61" t="s">
        <v>850</v>
      </c>
      <c r="B519" s="61" t="s">
        <v>1023</v>
      </c>
      <c r="C519" s="62">
        <v>113</v>
      </c>
      <c r="D519" s="62">
        <v>15</v>
      </c>
      <c r="E519" s="63">
        <v>1</v>
      </c>
      <c r="F519" s="64">
        <v>21289.98</v>
      </c>
      <c r="G519" s="64">
        <v>255479.76</v>
      </c>
      <c r="H519" s="65">
        <v>23897.279999999999</v>
      </c>
      <c r="I519" s="65">
        <v>3548.3300000000004</v>
      </c>
      <c r="J519" s="65">
        <v>35483.300000000003</v>
      </c>
      <c r="K519" s="66">
        <v>29380.172400000003</v>
      </c>
      <c r="L519" s="65">
        <v>7664.3927999999996</v>
      </c>
      <c r="M519" s="65">
        <v>5109.5951999999997</v>
      </c>
      <c r="N519" s="65">
        <v>15328.785599999999</v>
      </c>
      <c r="O519" s="65">
        <v>16606.184399999998</v>
      </c>
      <c r="P519" s="67">
        <v>392497.80039999995</v>
      </c>
      <c r="Q519" s="65">
        <v>0</v>
      </c>
      <c r="R519" s="65">
        <v>10644.99</v>
      </c>
      <c r="S519" s="65">
        <v>16440</v>
      </c>
      <c r="T519" s="68">
        <v>27084.989999999998</v>
      </c>
      <c r="U519" s="68">
        <v>419582.79039999994</v>
      </c>
    </row>
    <row r="520" spans="1:21" ht="45.75" x14ac:dyDescent="0.25">
      <c r="A520" s="61" t="s">
        <v>844</v>
      </c>
      <c r="B520" s="61" t="s">
        <v>1023</v>
      </c>
      <c r="C520" s="62">
        <v>113</v>
      </c>
      <c r="D520" s="62">
        <v>15</v>
      </c>
      <c r="E520" s="63">
        <v>3</v>
      </c>
      <c r="F520" s="64">
        <v>53492.3</v>
      </c>
      <c r="G520" s="64">
        <v>641907.6</v>
      </c>
      <c r="H520" s="65">
        <v>56755.92</v>
      </c>
      <c r="I520" s="65">
        <v>8915.3833333333314</v>
      </c>
      <c r="J520" s="65">
        <v>89153.833333333328</v>
      </c>
      <c r="K520" s="66">
        <v>73819.373999999996</v>
      </c>
      <c r="L520" s="65">
        <v>19257.227999999999</v>
      </c>
      <c r="M520" s="65">
        <v>12838.151999999998</v>
      </c>
      <c r="N520" s="65">
        <v>38514.455999999998</v>
      </c>
      <c r="O520" s="65">
        <v>41723.994000000006</v>
      </c>
      <c r="P520" s="67">
        <v>982885.9406666666</v>
      </c>
      <c r="Q520" s="65">
        <v>0</v>
      </c>
      <c r="R520" s="65">
        <v>26746.15</v>
      </c>
      <c r="S520" s="65">
        <v>49320</v>
      </c>
      <c r="T520" s="68">
        <v>76066.149999999994</v>
      </c>
      <c r="U520" s="68">
        <v>1058952.0906666666</v>
      </c>
    </row>
    <row r="521" spans="1:21" ht="45.75" x14ac:dyDescent="0.25">
      <c r="A521" s="61" t="s">
        <v>852</v>
      </c>
      <c r="B521" s="61" t="s">
        <v>1023</v>
      </c>
      <c r="C521" s="62">
        <v>113</v>
      </c>
      <c r="D521" s="62">
        <v>15</v>
      </c>
      <c r="E521" s="63">
        <v>1</v>
      </c>
      <c r="F521" s="64">
        <v>15176.46</v>
      </c>
      <c r="G521" s="64">
        <v>182117.52</v>
      </c>
      <c r="H521" s="65">
        <v>0</v>
      </c>
      <c r="I521" s="65">
        <v>2529.41</v>
      </c>
      <c r="J521" s="65">
        <v>25294.1</v>
      </c>
      <c r="K521" s="66">
        <v>20943.514799999997</v>
      </c>
      <c r="L521" s="65">
        <v>5463.5255999999999</v>
      </c>
      <c r="M521" s="65">
        <v>3642.3504000000003</v>
      </c>
      <c r="N521" s="65">
        <v>10927.0512</v>
      </c>
      <c r="O521" s="65">
        <v>11837.638799999999</v>
      </c>
      <c r="P521" s="67">
        <v>262755.11079999997</v>
      </c>
      <c r="Q521" s="65">
        <v>0</v>
      </c>
      <c r="R521" s="65">
        <v>7588.23</v>
      </c>
      <c r="S521" s="65">
        <v>16440</v>
      </c>
      <c r="T521" s="68">
        <v>24028.23</v>
      </c>
      <c r="U521" s="68">
        <v>286783.34079999995</v>
      </c>
    </row>
    <row r="522" spans="1:21" ht="45.75" x14ac:dyDescent="0.25">
      <c r="A522" s="61" t="s">
        <v>788</v>
      </c>
      <c r="B522" s="61" t="s">
        <v>1023</v>
      </c>
      <c r="C522" s="62">
        <v>113</v>
      </c>
      <c r="D522" s="62">
        <v>15</v>
      </c>
      <c r="E522" s="63">
        <v>1</v>
      </c>
      <c r="F522" s="64">
        <v>19581.560000000001</v>
      </c>
      <c r="G522" s="64">
        <v>234978.72000000003</v>
      </c>
      <c r="H522" s="65">
        <v>17922.96</v>
      </c>
      <c r="I522" s="65">
        <v>3263.5933333333337</v>
      </c>
      <c r="J522" s="65">
        <v>32635.933333333338</v>
      </c>
      <c r="K522" s="66">
        <v>27022.552800000005</v>
      </c>
      <c r="L522" s="65">
        <v>7049.3616000000002</v>
      </c>
      <c r="M522" s="65">
        <v>4699.5744000000004</v>
      </c>
      <c r="N522" s="65">
        <v>14098.7232</v>
      </c>
      <c r="O522" s="65">
        <v>15273.6168</v>
      </c>
      <c r="P522" s="67">
        <v>356945.03546666668</v>
      </c>
      <c r="Q522" s="65">
        <v>0</v>
      </c>
      <c r="R522" s="65">
        <v>9790.7800000000007</v>
      </c>
      <c r="S522" s="65">
        <v>16440</v>
      </c>
      <c r="T522" s="68">
        <v>26230.78</v>
      </c>
      <c r="U522" s="68">
        <v>383175.81546666671</v>
      </c>
    </row>
    <row r="523" spans="1:21" ht="45.75" x14ac:dyDescent="0.25">
      <c r="A523" s="61" t="s">
        <v>1024</v>
      </c>
      <c r="B523" s="61" t="s">
        <v>1023</v>
      </c>
      <c r="C523" s="62">
        <v>113</v>
      </c>
      <c r="D523" s="62">
        <v>15</v>
      </c>
      <c r="E523" s="63">
        <v>2</v>
      </c>
      <c r="F523" s="64">
        <v>31779.7</v>
      </c>
      <c r="G523" s="64">
        <v>381356.4</v>
      </c>
      <c r="H523" s="65">
        <v>23897.279999999999</v>
      </c>
      <c r="I523" s="65">
        <v>5296.6166666666668</v>
      </c>
      <c r="J523" s="65">
        <v>52966.166666666664</v>
      </c>
      <c r="K523" s="66">
        <v>43855.986000000004</v>
      </c>
      <c r="L523" s="65">
        <v>11440.691999999999</v>
      </c>
      <c r="M523" s="65">
        <v>7627.1279999999997</v>
      </c>
      <c r="N523" s="65">
        <v>22881.383999999998</v>
      </c>
      <c r="O523" s="65">
        <v>24788.166000000001</v>
      </c>
      <c r="P523" s="67">
        <v>574109.81933333341</v>
      </c>
      <c r="Q523" s="65">
        <v>0</v>
      </c>
      <c r="R523" s="65">
        <v>15889.85</v>
      </c>
      <c r="S523" s="65">
        <v>32880</v>
      </c>
      <c r="T523" s="68">
        <v>48769.85</v>
      </c>
      <c r="U523" s="68">
        <v>622879.66933333338</v>
      </c>
    </row>
    <row r="524" spans="1:21" ht="45.75" x14ac:dyDescent="0.25">
      <c r="A524" s="61" t="s">
        <v>853</v>
      </c>
      <c r="B524" s="61" t="s">
        <v>1023</v>
      </c>
      <c r="C524" s="62">
        <v>113</v>
      </c>
      <c r="D524" s="62">
        <v>15</v>
      </c>
      <c r="E524" s="63">
        <v>6</v>
      </c>
      <c r="F524" s="64">
        <v>87344</v>
      </c>
      <c r="G524" s="64">
        <v>1048128</v>
      </c>
      <c r="H524" s="65">
        <v>53768.88</v>
      </c>
      <c r="I524" s="65">
        <v>14557.333333333332</v>
      </c>
      <c r="J524" s="65">
        <v>145573.33333333331</v>
      </c>
      <c r="K524" s="66">
        <v>120534.72</v>
      </c>
      <c r="L524" s="65">
        <v>31443.839999999997</v>
      </c>
      <c r="M524" s="65">
        <v>20962.559999999998</v>
      </c>
      <c r="N524" s="65">
        <v>62887.679999999993</v>
      </c>
      <c r="O524" s="65">
        <v>68128.320000000007</v>
      </c>
      <c r="P524" s="67">
        <v>1565984.6666666667</v>
      </c>
      <c r="Q524" s="65">
        <v>0</v>
      </c>
      <c r="R524" s="65">
        <v>43672</v>
      </c>
      <c r="S524" s="65">
        <v>105840</v>
      </c>
      <c r="T524" s="68">
        <v>149512</v>
      </c>
      <c r="U524" s="68">
        <v>1715496.6666666667</v>
      </c>
    </row>
    <row r="525" spans="1:21" ht="45.75" x14ac:dyDescent="0.25">
      <c r="A525" s="61" t="s">
        <v>1025</v>
      </c>
      <c r="B525" s="61" t="s">
        <v>1023</v>
      </c>
      <c r="C525" s="62">
        <v>113</v>
      </c>
      <c r="D525" s="62">
        <v>15</v>
      </c>
      <c r="E525" s="63">
        <v>15</v>
      </c>
      <c r="F525" s="64">
        <v>123358.89999999998</v>
      </c>
      <c r="G525" s="64">
        <v>1480306.8000000003</v>
      </c>
      <c r="H525" s="65">
        <v>137409.11999999997</v>
      </c>
      <c r="I525" s="65">
        <v>20559.816666666666</v>
      </c>
      <c r="J525" s="65">
        <v>205598.1666666666</v>
      </c>
      <c r="K525" s="66">
        <v>170235.28200000001</v>
      </c>
      <c r="L525" s="65">
        <v>44409.203999999991</v>
      </c>
      <c r="M525" s="65">
        <v>29606.135999999991</v>
      </c>
      <c r="N525" s="65">
        <v>88818.407999999981</v>
      </c>
      <c r="O525" s="65">
        <v>96219.94200000001</v>
      </c>
      <c r="P525" s="67">
        <v>2273162.8753333329</v>
      </c>
      <c r="Q525" s="65">
        <v>0</v>
      </c>
      <c r="R525" s="65">
        <v>61679.44999999999</v>
      </c>
      <c r="S525" s="65">
        <v>230940</v>
      </c>
      <c r="T525" s="68">
        <v>292619.45</v>
      </c>
      <c r="U525" s="68">
        <v>2565782.3253333331</v>
      </c>
    </row>
    <row r="526" spans="1:21" ht="45.75" x14ac:dyDescent="0.25">
      <c r="A526" s="61" t="s">
        <v>910</v>
      </c>
      <c r="B526" s="61" t="s">
        <v>1023</v>
      </c>
      <c r="C526" s="62">
        <v>113</v>
      </c>
      <c r="D526" s="62">
        <v>15</v>
      </c>
      <c r="E526" s="63">
        <v>1</v>
      </c>
      <c r="F526" s="64">
        <v>15796</v>
      </c>
      <c r="G526" s="64">
        <v>189552</v>
      </c>
      <c r="H526" s="65">
        <v>8961.5999999999985</v>
      </c>
      <c r="I526" s="65">
        <v>2632.6666666666665</v>
      </c>
      <c r="J526" s="65">
        <v>26326.666666666664</v>
      </c>
      <c r="K526" s="66">
        <v>21798.480000000003</v>
      </c>
      <c r="L526" s="65">
        <v>5686.5599999999995</v>
      </c>
      <c r="M526" s="65">
        <v>3791.04</v>
      </c>
      <c r="N526" s="65">
        <v>11373.119999999999</v>
      </c>
      <c r="O526" s="65">
        <v>12320.880000000001</v>
      </c>
      <c r="P526" s="67">
        <v>282443.01333333337</v>
      </c>
      <c r="Q526" s="65">
        <v>0</v>
      </c>
      <c r="R526" s="65">
        <v>7898</v>
      </c>
      <c r="S526" s="65">
        <v>21480</v>
      </c>
      <c r="T526" s="68">
        <v>29378</v>
      </c>
      <c r="U526" s="68">
        <v>311821.01333333337</v>
      </c>
    </row>
    <row r="527" spans="1:21" ht="45.75" x14ac:dyDescent="0.25">
      <c r="A527" s="61" t="s">
        <v>955</v>
      </c>
      <c r="B527" s="61" t="s">
        <v>1023</v>
      </c>
      <c r="C527" s="62">
        <v>113</v>
      </c>
      <c r="D527" s="62">
        <v>15</v>
      </c>
      <c r="E527" s="63">
        <v>1</v>
      </c>
      <c r="F527" s="64">
        <v>15670</v>
      </c>
      <c r="G527" s="64">
        <v>188040</v>
      </c>
      <c r="H527" s="65">
        <v>20910</v>
      </c>
      <c r="I527" s="65">
        <v>2611.666666666667</v>
      </c>
      <c r="J527" s="65">
        <v>26116.666666666668</v>
      </c>
      <c r="K527" s="66">
        <v>21624.600000000002</v>
      </c>
      <c r="L527" s="65">
        <v>5641.2</v>
      </c>
      <c r="M527" s="65">
        <v>3760.8</v>
      </c>
      <c r="N527" s="65">
        <v>11282.4</v>
      </c>
      <c r="O527" s="65">
        <v>12222.6</v>
      </c>
      <c r="P527" s="67">
        <v>292209.93333333329</v>
      </c>
      <c r="Q527" s="65">
        <v>0</v>
      </c>
      <c r="R527" s="65">
        <v>7835</v>
      </c>
      <c r="S527" s="65">
        <v>16440</v>
      </c>
      <c r="T527" s="68">
        <v>24275</v>
      </c>
      <c r="U527" s="68">
        <v>316484.93333333329</v>
      </c>
    </row>
    <row r="528" spans="1:21" ht="45.75" x14ac:dyDescent="0.25">
      <c r="A528" s="61" t="s">
        <v>864</v>
      </c>
      <c r="B528" s="61" t="s">
        <v>1023</v>
      </c>
      <c r="C528" s="62">
        <v>113</v>
      </c>
      <c r="D528" s="62">
        <v>15</v>
      </c>
      <c r="E528" s="63">
        <v>1</v>
      </c>
      <c r="F528" s="64">
        <v>16482.400000000001</v>
      </c>
      <c r="G528" s="64">
        <v>197788.80000000002</v>
      </c>
      <c r="H528" s="65">
        <v>17922.96</v>
      </c>
      <c r="I528" s="65">
        <v>2747.0666666666671</v>
      </c>
      <c r="J528" s="65">
        <v>27470.666666666672</v>
      </c>
      <c r="K528" s="66">
        <v>22745.712000000003</v>
      </c>
      <c r="L528" s="65">
        <v>5933.6640000000007</v>
      </c>
      <c r="M528" s="65">
        <v>3955.7760000000003</v>
      </c>
      <c r="N528" s="65">
        <v>11867.328000000001</v>
      </c>
      <c r="O528" s="65">
        <v>12856.272000000003</v>
      </c>
      <c r="P528" s="67">
        <v>303288.24533333333</v>
      </c>
      <c r="Q528" s="65">
        <v>0</v>
      </c>
      <c r="R528" s="65">
        <v>8241.2000000000007</v>
      </c>
      <c r="S528" s="65">
        <v>16440</v>
      </c>
      <c r="T528" s="68">
        <v>24681.200000000001</v>
      </c>
      <c r="U528" s="68">
        <v>327969.44533333334</v>
      </c>
    </row>
    <row r="529" spans="1:21" ht="45.75" x14ac:dyDescent="0.25">
      <c r="A529" s="61" t="s">
        <v>897</v>
      </c>
      <c r="B529" s="61" t="s">
        <v>1023</v>
      </c>
      <c r="C529" s="62">
        <v>113</v>
      </c>
      <c r="D529" s="62">
        <v>15</v>
      </c>
      <c r="E529" s="63">
        <v>1</v>
      </c>
      <c r="F529" s="64">
        <v>17940.080000000002</v>
      </c>
      <c r="G529" s="64">
        <v>215280.96000000002</v>
      </c>
      <c r="H529" s="65">
        <v>17922.96</v>
      </c>
      <c r="I529" s="65">
        <v>2990.0133333333338</v>
      </c>
      <c r="J529" s="65">
        <v>29900.133333333339</v>
      </c>
      <c r="K529" s="66">
        <v>24757.310400000002</v>
      </c>
      <c r="L529" s="65">
        <v>6458.4287999999997</v>
      </c>
      <c r="M529" s="65">
        <v>4305.619200000001</v>
      </c>
      <c r="N529" s="65">
        <v>12916.857599999999</v>
      </c>
      <c r="O529" s="65">
        <v>13993.262400000003</v>
      </c>
      <c r="P529" s="67">
        <v>328525.54506666673</v>
      </c>
      <c r="Q529" s="65">
        <v>0</v>
      </c>
      <c r="R529" s="65">
        <v>8970.0400000000009</v>
      </c>
      <c r="S529" s="65">
        <v>16440</v>
      </c>
      <c r="T529" s="68">
        <v>25410.04</v>
      </c>
      <c r="U529" s="68">
        <v>353935.58506666671</v>
      </c>
    </row>
    <row r="530" spans="1:21" ht="45.75" x14ac:dyDescent="0.25">
      <c r="A530" s="61" t="s">
        <v>827</v>
      </c>
      <c r="B530" s="61" t="s">
        <v>1023</v>
      </c>
      <c r="C530" s="62">
        <v>113</v>
      </c>
      <c r="D530" s="62">
        <v>15</v>
      </c>
      <c r="E530" s="63">
        <v>1</v>
      </c>
      <c r="F530" s="64">
        <v>44992.98</v>
      </c>
      <c r="G530" s="64">
        <v>539915.76</v>
      </c>
      <c r="H530" s="65">
        <v>0</v>
      </c>
      <c r="I530" s="65">
        <v>7498.83</v>
      </c>
      <c r="J530" s="65">
        <v>74988.3</v>
      </c>
      <c r="K530" s="66">
        <v>62090.31240000001</v>
      </c>
      <c r="L530" s="65">
        <v>16197.472800000001</v>
      </c>
      <c r="M530" s="65">
        <v>10798.315200000001</v>
      </c>
      <c r="N530" s="65">
        <v>32394.945600000003</v>
      </c>
      <c r="O530" s="65">
        <v>35094.524400000002</v>
      </c>
      <c r="P530" s="67">
        <v>778978.46039999998</v>
      </c>
      <c r="Q530" s="65">
        <v>0</v>
      </c>
      <c r="R530" s="65">
        <v>0</v>
      </c>
      <c r="S530" s="65">
        <v>0</v>
      </c>
      <c r="T530" s="68">
        <v>0</v>
      </c>
      <c r="U530" s="68">
        <v>778978.46039999998</v>
      </c>
    </row>
    <row r="531" spans="1:21" ht="45.75" x14ac:dyDescent="0.25">
      <c r="A531" s="61" t="s">
        <v>1026</v>
      </c>
      <c r="B531" s="61" t="s">
        <v>1023</v>
      </c>
      <c r="C531" s="62">
        <v>113</v>
      </c>
      <c r="D531" s="62">
        <v>15</v>
      </c>
      <c r="E531" s="63">
        <v>3</v>
      </c>
      <c r="F531" s="64">
        <v>26232</v>
      </c>
      <c r="G531" s="64">
        <v>314784</v>
      </c>
      <c r="H531" s="65">
        <v>68704.56</v>
      </c>
      <c r="I531" s="65">
        <v>4372</v>
      </c>
      <c r="J531" s="65">
        <v>43720</v>
      </c>
      <c r="K531" s="66">
        <v>36200.160000000003</v>
      </c>
      <c r="L531" s="65">
        <v>9443.52</v>
      </c>
      <c r="M531" s="65">
        <v>6295.68</v>
      </c>
      <c r="N531" s="65">
        <v>18887.04</v>
      </c>
      <c r="O531" s="65">
        <v>20460.96</v>
      </c>
      <c r="P531" s="67">
        <v>522867.91999999993</v>
      </c>
      <c r="Q531" s="65">
        <v>0</v>
      </c>
      <c r="R531" s="65">
        <v>13116</v>
      </c>
      <c r="S531" s="65">
        <v>43920</v>
      </c>
      <c r="T531" s="68">
        <v>57036</v>
      </c>
      <c r="U531" s="68">
        <v>579903.91999999993</v>
      </c>
    </row>
    <row r="532" spans="1:21" ht="45.75" x14ac:dyDescent="0.25">
      <c r="A532" s="61" t="s">
        <v>1027</v>
      </c>
      <c r="B532" s="61" t="s">
        <v>1023</v>
      </c>
      <c r="C532" s="62">
        <v>113</v>
      </c>
      <c r="D532" s="62">
        <v>15</v>
      </c>
      <c r="E532" s="63">
        <v>2</v>
      </c>
      <c r="F532" s="64">
        <v>25268.48</v>
      </c>
      <c r="G532" s="64">
        <v>303221.76000000001</v>
      </c>
      <c r="H532" s="65">
        <v>41820.239999999998</v>
      </c>
      <c r="I532" s="65">
        <v>4211.4133333333339</v>
      </c>
      <c r="J532" s="65">
        <v>42114.133333333339</v>
      </c>
      <c r="K532" s="66">
        <v>34870.502399999998</v>
      </c>
      <c r="L532" s="65">
        <v>9096.6527999999998</v>
      </c>
      <c r="M532" s="65">
        <v>6064.4351999999999</v>
      </c>
      <c r="N532" s="65">
        <v>18193.3056</v>
      </c>
      <c r="O532" s="65">
        <v>19709.414400000001</v>
      </c>
      <c r="P532" s="67">
        <v>479301.85706666671</v>
      </c>
      <c r="Q532" s="65">
        <v>0</v>
      </c>
      <c r="R532" s="65">
        <v>12634.24</v>
      </c>
      <c r="S532" s="65">
        <v>29280</v>
      </c>
      <c r="T532" s="68">
        <v>41914.239999999998</v>
      </c>
      <c r="U532" s="68">
        <v>521216.0970666667</v>
      </c>
    </row>
    <row r="533" spans="1:21" ht="45.75" x14ac:dyDescent="0.25">
      <c r="A533" s="61" t="s">
        <v>1028</v>
      </c>
      <c r="B533" s="61" t="s">
        <v>1023</v>
      </c>
      <c r="C533" s="62">
        <v>113</v>
      </c>
      <c r="D533" s="62">
        <v>15</v>
      </c>
      <c r="E533" s="63">
        <v>2</v>
      </c>
      <c r="F533" s="64">
        <v>33661</v>
      </c>
      <c r="G533" s="64">
        <v>403932</v>
      </c>
      <c r="H533" s="65">
        <v>35845.919999999998</v>
      </c>
      <c r="I533" s="65">
        <v>5610.1666666666661</v>
      </c>
      <c r="J533" s="65">
        <v>56101.666666666664</v>
      </c>
      <c r="K533" s="66">
        <v>46452.180000000008</v>
      </c>
      <c r="L533" s="65">
        <v>12117.96</v>
      </c>
      <c r="M533" s="65">
        <v>8078.64</v>
      </c>
      <c r="N533" s="65">
        <v>24235.919999999998</v>
      </c>
      <c r="O533" s="65">
        <v>26255.58</v>
      </c>
      <c r="P533" s="67">
        <v>618630.03333333333</v>
      </c>
      <c r="Q533" s="65">
        <v>0</v>
      </c>
      <c r="R533" s="65">
        <v>16830.5</v>
      </c>
      <c r="S533" s="65">
        <v>32880</v>
      </c>
      <c r="T533" s="68">
        <v>49710.5</v>
      </c>
      <c r="U533" s="68">
        <v>668340.53333333333</v>
      </c>
    </row>
    <row r="534" spans="1:21" ht="45.75" x14ac:dyDescent="0.25">
      <c r="A534" s="61" t="s">
        <v>1029</v>
      </c>
      <c r="B534" s="61" t="s">
        <v>1023</v>
      </c>
      <c r="C534" s="62">
        <v>113</v>
      </c>
      <c r="D534" s="62">
        <v>15</v>
      </c>
      <c r="E534" s="63">
        <v>11</v>
      </c>
      <c r="F534" s="64">
        <v>193281.54</v>
      </c>
      <c r="G534" s="64">
        <v>2319378.48</v>
      </c>
      <c r="H534" s="65">
        <v>191177.52</v>
      </c>
      <c r="I534" s="65">
        <v>32213.590000000004</v>
      </c>
      <c r="J534" s="65">
        <v>322135.89999999997</v>
      </c>
      <c r="K534" s="66">
        <v>266728.52519999997</v>
      </c>
      <c r="L534" s="65">
        <v>69581.354399999997</v>
      </c>
      <c r="M534" s="65">
        <v>46387.569600000003</v>
      </c>
      <c r="N534" s="65">
        <v>139162.70879999999</v>
      </c>
      <c r="O534" s="65">
        <v>150759.6012</v>
      </c>
      <c r="P534" s="67">
        <v>3537525.2492000004</v>
      </c>
      <c r="Q534" s="65">
        <v>0</v>
      </c>
      <c r="R534" s="65">
        <v>96640.77</v>
      </c>
      <c r="S534" s="65">
        <v>180840</v>
      </c>
      <c r="T534" s="68">
        <v>277480.76999999996</v>
      </c>
      <c r="U534" s="68">
        <v>3815006.0192</v>
      </c>
    </row>
    <row r="535" spans="1:21" ht="45.75" x14ac:dyDescent="0.25">
      <c r="A535" s="61" t="s">
        <v>1030</v>
      </c>
      <c r="B535" s="61" t="s">
        <v>1023</v>
      </c>
      <c r="C535" s="62">
        <v>113</v>
      </c>
      <c r="D535" s="62">
        <v>15</v>
      </c>
      <c r="E535" s="63">
        <v>37</v>
      </c>
      <c r="F535" s="64">
        <v>556166.93999999994</v>
      </c>
      <c r="G535" s="64">
        <v>6674003.2800000012</v>
      </c>
      <c r="H535" s="65">
        <v>439111.92000000004</v>
      </c>
      <c r="I535" s="65">
        <v>92694.490000000034</v>
      </c>
      <c r="J535" s="65">
        <v>926944.90000000049</v>
      </c>
      <c r="K535" s="66">
        <v>767510.37720000057</v>
      </c>
      <c r="L535" s="65">
        <v>200220.09839999993</v>
      </c>
      <c r="M535" s="65">
        <v>133480.06559999997</v>
      </c>
      <c r="N535" s="65">
        <v>400440.19679999986</v>
      </c>
      <c r="O535" s="65">
        <v>433810.21319999982</v>
      </c>
      <c r="P535" s="67">
        <v>10068215.541199999</v>
      </c>
      <c r="Q535" s="65">
        <v>0</v>
      </c>
      <c r="R535" s="65">
        <v>278083.46999999997</v>
      </c>
      <c r="S535" s="65">
        <v>606420</v>
      </c>
      <c r="T535" s="68">
        <v>884503.46999999939</v>
      </c>
      <c r="U535" s="68">
        <v>10952719.011200003</v>
      </c>
    </row>
    <row r="536" spans="1:21" ht="45.75" x14ac:dyDescent="0.25">
      <c r="A536" s="61" t="s">
        <v>1031</v>
      </c>
      <c r="B536" s="61" t="s">
        <v>1023</v>
      </c>
      <c r="C536" s="62">
        <v>113</v>
      </c>
      <c r="D536" s="62">
        <v>15</v>
      </c>
      <c r="E536" s="63">
        <v>45</v>
      </c>
      <c r="F536" s="64">
        <v>372086.99999999983</v>
      </c>
      <c r="G536" s="64">
        <v>4465044.0000000037</v>
      </c>
      <c r="H536" s="65">
        <v>543661.44000000006</v>
      </c>
      <c r="I536" s="65">
        <v>62014.499999999956</v>
      </c>
      <c r="J536" s="65">
        <v>620145</v>
      </c>
      <c r="K536" s="66">
        <v>513480.06000000017</v>
      </c>
      <c r="L536" s="65">
        <v>133951.31999999989</v>
      </c>
      <c r="M536" s="65">
        <v>89300.880000000092</v>
      </c>
      <c r="N536" s="65">
        <v>267902.63999999978</v>
      </c>
      <c r="O536" s="65">
        <v>290227.85999999993</v>
      </c>
      <c r="P536" s="67">
        <v>6985727.6999999955</v>
      </c>
      <c r="Q536" s="65">
        <v>0</v>
      </c>
      <c r="R536" s="65">
        <v>186043.49999999991</v>
      </c>
      <c r="S536" s="65">
        <v>687780</v>
      </c>
      <c r="T536" s="68">
        <v>873823.5000000007</v>
      </c>
      <c r="U536" s="68">
        <v>7859551.2000000011</v>
      </c>
    </row>
    <row r="537" spans="1:21" ht="45.75" x14ac:dyDescent="0.25">
      <c r="A537" s="61" t="s">
        <v>1032</v>
      </c>
      <c r="B537" s="61" t="s">
        <v>1023</v>
      </c>
      <c r="C537" s="62">
        <v>113</v>
      </c>
      <c r="D537" s="62">
        <v>15</v>
      </c>
      <c r="E537" s="63">
        <v>1</v>
      </c>
      <c r="F537" s="64">
        <v>15820</v>
      </c>
      <c r="G537" s="64">
        <v>189840</v>
      </c>
      <c r="H537" s="65">
        <v>0</v>
      </c>
      <c r="I537" s="65">
        <v>2636.666666666667</v>
      </c>
      <c r="J537" s="65">
        <v>26366.666666666668</v>
      </c>
      <c r="K537" s="66">
        <v>21831.600000000002</v>
      </c>
      <c r="L537" s="65">
        <v>5695.2</v>
      </c>
      <c r="M537" s="65">
        <v>3796.8</v>
      </c>
      <c r="N537" s="65">
        <v>11390.4</v>
      </c>
      <c r="O537" s="65">
        <v>12339.599999999999</v>
      </c>
      <c r="P537" s="67">
        <v>273896.93333333329</v>
      </c>
      <c r="Q537" s="65">
        <v>0</v>
      </c>
      <c r="R537" s="65">
        <v>7910</v>
      </c>
      <c r="S537" s="65">
        <v>16440</v>
      </c>
      <c r="T537" s="68">
        <v>24350</v>
      </c>
      <c r="U537" s="68">
        <v>298246.93333333329</v>
      </c>
    </row>
    <row r="538" spans="1:21" ht="45.75" x14ac:dyDescent="0.25">
      <c r="A538" s="61" t="s">
        <v>1033</v>
      </c>
      <c r="B538" s="61" t="s">
        <v>1023</v>
      </c>
      <c r="C538" s="62">
        <v>113</v>
      </c>
      <c r="D538" s="62">
        <v>15</v>
      </c>
      <c r="E538" s="63">
        <v>13</v>
      </c>
      <c r="F538" s="64">
        <v>108869.80000000003</v>
      </c>
      <c r="G538" s="64">
        <v>1306437.5999999999</v>
      </c>
      <c r="H538" s="65">
        <v>146370.47999999998</v>
      </c>
      <c r="I538" s="65">
        <v>18144.966666666667</v>
      </c>
      <c r="J538" s="65">
        <v>181449.66666666666</v>
      </c>
      <c r="K538" s="66">
        <v>150240.32400000002</v>
      </c>
      <c r="L538" s="65">
        <v>39193.127999999997</v>
      </c>
      <c r="M538" s="65">
        <v>26128.751999999997</v>
      </c>
      <c r="N538" s="65">
        <v>78386.255999999994</v>
      </c>
      <c r="O538" s="65">
        <v>84918.444000000003</v>
      </c>
      <c r="P538" s="67">
        <v>2031269.617333333</v>
      </c>
      <c r="Q538" s="65">
        <v>0</v>
      </c>
      <c r="R538" s="65">
        <v>54434.900000000016</v>
      </c>
      <c r="S538" s="65">
        <v>195780</v>
      </c>
      <c r="T538" s="68">
        <v>250214.89999999994</v>
      </c>
      <c r="U538" s="68">
        <v>2281484.5173333329</v>
      </c>
    </row>
    <row r="539" spans="1:21" ht="45.75" x14ac:dyDescent="0.25">
      <c r="A539" s="61" t="s">
        <v>866</v>
      </c>
      <c r="B539" s="61" t="s">
        <v>1023</v>
      </c>
      <c r="C539" s="62">
        <v>113</v>
      </c>
      <c r="D539" s="62">
        <v>15</v>
      </c>
      <c r="E539" s="63">
        <v>1</v>
      </c>
      <c r="F539" s="64">
        <v>0</v>
      </c>
      <c r="G539" s="64">
        <v>0</v>
      </c>
      <c r="H539" s="65">
        <v>0</v>
      </c>
      <c r="I539" s="65">
        <v>0</v>
      </c>
      <c r="J539" s="65">
        <v>0</v>
      </c>
      <c r="K539" s="66">
        <v>0</v>
      </c>
      <c r="L539" s="65">
        <v>0</v>
      </c>
      <c r="M539" s="65">
        <v>0</v>
      </c>
      <c r="N539" s="65">
        <v>0</v>
      </c>
      <c r="O539" s="65">
        <v>0</v>
      </c>
      <c r="P539" s="67">
        <v>0</v>
      </c>
      <c r="Q539" s="65">
        <v>0</v>
      </c>
      <c r="R539" s="65">
        <v>0</v>
      </c>
      <c r="S539" s="65">
        <v>14640</v>
      </c>
      <c r="T539" s="68">
        <v>14640</v>
      </c>
      <c r="U539" s="68">
        <v>14640</v>
      </c>
    </row>
    <row r="540" spans="1:21" ht="45.75" x14ac:dyDescent="0.25">
      <c r="A540" s="61" t="s">
        <v>847</v>
      </c>
      <c r="B540" s="61" t="s">
        <v>1023</v>
      </c>
      <c r="C540" s="62">
        <v>113</v>
      </c>
      <c r="D540" s="62">
        <v>15</v>
      </c>
      <c r="E540" s="63">
        <v>1</v>
      </c>
      <c r="F540" s="64">
        <v>18115.91</v>
      </c>
      <c r="G540" s="64">
        <v>217390.91999999998</v>
      </c>
      <c r="H540" s="65">
        <v>17922.96</v>
      </c>
      <c r="I540" s="65">
        <v>3019.3183333333332</v>
      </c>
      <c r="J540" s="65">
        <v>30193.183333333331</v>
      </c>
      <c r="K540" s="66">
        <v>24999.955800000003</v>
      </c>
      <c r="L540" s="65">
        <v>6521.7276000000002</v>
      </c>
      <c r="M540" s="65">
        <v>4347.8184000000001</v>
      </c>
      <c r="N540" s="65">
        <v>13043.4552</v>
      </c>
      <c r="O540" s="65">
        <v>14130.409799999999</v>
      </c>
      <c r="P540" s="67">
        <v>331569.74846666667</v>
      </c>
      <c r="Q540" s="65">
        <v>0</v>
      </c>
      <c r="R540" s="65">
        <v>9057.9549999999999</v>
      </c>
      <c r="S540" s="65">
        <v>14640</v>
      </c>
      <c r="T540" s="68">
        <v>23697.955000000002</v>
      </c>
      <c r="U540" s="68">
        <v>355267.70346666669</v>
      </c>
    </row>
    <row r="541" spans="1:21" ht="45.75" x14ac:dyDescent="0.25">
      <c r="A541" s="61" t="s">
        <v>832</v>
      </c>
      <c r="B541" s="61" t="s">
        <v>1023</v>
      </c>
      <c r="C541" s="62">
        <v>113</v>
      </c>
      <c r="D541" s="62">
        <v>15</v>
      </c>
      <c r="E541" s="63">
        <v>1</v>
      </c>
      <c r="F541" s="64">
        <v>20688.52</v>
      </c>
      <c r="G541" s="64">
        <v>248262.24</v>
      </c>
      <c r="H541" s="65">
        <v>0</v>
      </c>
      <c r="I541" s="65">
        <v>3448.086666666667</v>
      </c>
      <c r="J541" s="65">
        <v>34480.866666666669</v>
      </c>
      <c r="K541" s="66">
        <v>28550.157600000006</v>
      </c>
      <c r="L541" s="65">
        <v>7447.8671999999988</v>
      </c>
      <c r="M541" s="65">
        <v>4965.2448000000004</v>
      </c>
      <c r="N541" s="65">
        <v>14895.734399999998</v>
      </c>
      <c r="O541" s="65">
        <v>16137.045600000001</v>
      </c>
      <c r="P541" s="67">
        <v>358187.24293333339</v>
      </c>
      <c r="Q541" s="65">
        <v>0</v>
      </c>
      <c r="R541" s="65">
        <v>0</v>
      </c>
      <c r="S541" s="65">
        <v>0</v>
      </c>
      <c r="T541" s="68">
        <v>0</v>
      </c>
      <c r="U541" s="68">
        <v>358187.24293333339</v>
      </c>
    </row>
    <row r="542" spans="1:21" ht="45.75" x14ac:dyDescent="0.25">
      <c r="A542" s="61" t="s">
        <v>810</v>
      </c>
      <c r="B542" s="61" t="s">
        <v>1023</v>
      </c>
      <c r="C542" s="62">
        <v>113</v>
      </c>
      <c r="D542" s="62">
        <v>15</v>
      </c>
      <c r="E542" s="63">
        <v>1</v>
      </c>
      <c r="F542" s="64">
        <v>27039.98</v>
      </c>
      <c r="G542" s="64">
        <v>324479.76</v>
      </c>
      <c r="H542" s="65">
        <v>20910</v>
      </c>
      <c r="I542" s="65">
        <v>4506.6633333333339</v>
      </c>
      <c r="J542" s="65">
        <v>45066.633333333331</v>
      </c>
      <c r="K542" s="66">
        <v>37315.172400000003</v>
      </c>
      <c r="L542" s="65">
        <v>9734.3927999999996</v>
      </c>
      <c r="M542" s="65">
        <v>6489.5952000000007</v>
      </c>
      <c r="N542" s="65">
        <v>19468.785599999999</v>
      </c>
      <c r="O542" s="65">
        <v>21091.184399999998</v>
      </c>
      <c r="P542" s="67">
        <v>489062.18706666655</v>
      </c>
      <c r="Q542" s="65">
        <v>0</v>
      </c>
      <c r="R542" s="65">
        <v>13519.99</v>
      </c>
      <c r="S542" s="65">
        <v>16440</v>
      </c>
      <c r="T542" s="68">
        <v>29959.989999999998</v>
      </c>
      <c r="U542" s="68">
        <v>519022.17706666654</v>
      </c>
    </row>
    <row r="543" spans="1:21" ht="45.75" x14ac:dyDescent="0.25">
      <c r="A543" s="61" t="s">
        <v>833</v>
      </c>
      <c r="B543" s="61" t="s">
        <v>1023</v>
      </c>
      <c r="C543" s="62">
        <v>113</v>
      </c>
      <c r="D543" s="62">
        <v>15</v>
      </c>
      <c r="E543" s="63">
        <v>1</v>
      </c>
      <c r="F543" s="64">
        <v>15187.5</v>
      </c>
      <c r="G543" s="64">
        <v>182250</v>
      </c>
      <c r="H543" s="65">
        <v>0</v>
      </c>
      <c r="I543" s="65">
        <v>2531.25</v>
      </c>
      <c r="J543" s="65">
        <v>25312.5</v>
      </c>
      <c r="K543" s="66">
        <v>20958.75</v>
      </c>
      <c r="L543" s="65">
        <v>5467.5</v>
      </c>
      <c r="M543" s="65">
        <v>3645</v>
      </c>
      <c r="N543" s="65">
        <v>10935</v>
      </c>
      <c r="O543" s="65">
        <v>11846.25</v>
      </c>
      <c r="P543" s="67">
        <v>262946.25</v>
      </c>
      <c r="Q543" s="65">
        <v>0</v>
      </c>
      <c r="R543" s="65">
        <v>7593.75</v>
      </c>
      <c r="S543" s="65">
        <v>16440</v>
      </c>
      <c r="T543" s="68">
        <v>24033.75</v>
      </c>
      <c r="U543" s="68">
        <v>286980</v>
      </c>
    </row>
    <row r="544" spans="1:21" ht="45.75" x14ac:dyDescent="0.25">
      <c r="A544" s="61" t="s">
        <v>837</v>
      </c>
      <c r="B544" s="61" t="s">
        <v>1023</v>
      </c>
      <c r="C544" s="62">
        <v>113</v>
      </c>
      <c r="D544" s="62">
        <v>15</v>
      </c>
      <c r="E544" s="63">
        <v>1</v>
      </c>
      <c r="F544" s="64">
        <v>15630.76</v>
      </c>
      <c r="G544" s="64">
        <v>187569.12</v>
      </c>
      <c r="H544" s="65">
        <v>17922.96</v>
      </c>
      <c r="I544" s="65">
        <v>2605.1266666666661</v>
      </c>
      <c r="J544" s="65">
        <v>26051.266666666663</v>
      </c>
      <c r="K544" s="66">
        <v>21570.448800000002</v>
      </c>
      <c r="L544" s="65">
        <v>5627.0735999999997</v>
      </c>
      <c r="M544" s="65">
        <v>3751.3824000000004</v>
      </c>
      <c r="N544" s="65">
        <v>11254.147199999999</v>
      </c>
      <c r="O544" s="65">
        <v>12191.9928</v>
      </c>
      <c r="P544" s="67">
        <v>288543.51813333336</v>
      </c>
      <c r="Q544" s="65">
        <v>0</v>
      </c>
      <c r="R544" s="65">
        <v>7815.38</v>
      </c>
      <c r="S544" s="65">
        <v>14640</v>
      </c>
      <c r="T544" s="68">
        <v>22455.38</v>
      </c>
      <c r="U544" s="68">
        <v>310998.89813333336</v>
      </c>
    </row>
    <row r="545" spans="1:21" ht="45.75" x14ac:dyDescent="0.25">
      <c r="A545" s="61" t="s">
        <v>871</v>
      </c>
      <c r="B545" s="61" t="s">
        <v>1023</v>
      </c>
      <c r="C545" s="62">
        <v>113</v>
      </c>
      <c r="D545" s="62">
        <v>15</v>
      </c>
      <c r="E545" s="63">
        <v>3</v>
      </c>
      <c r="F545" s="64">
        <v>47068.06</v>
      </c>
      <c r="G545" s="64">
        <v>564816.72</v>
      </c>
      <c r="H545" s="65">
        <v>35845.68</v>
      </c>
      <c r="I545" s="65">
        <v>7844.6766666666663</v>
      </c>
      <c r="J545" s="65">
        <v>78446.766666666663</v>
      </c>
      <c r="K545" s="66">
        <v>64953.922800000008</v>
      </c>
      <c r="L545" s="65">
        <v>16944.501599999996</v>
      </c>
      <c r="M545" s="65">
        <v>11296.334400000002</v>
      </c>
      <c r="N545" s="65">
        <v>33889.003199999992</v>
      </c>
      <c r="O545" s="65">
        <v>36713.086800000005</v>
      </c>
      <c r="P545" s="67">
        <v>850750.6921333333</v>
      </c>
      <c r="Q545" s="65">
        <v>0</v>
      </c>
      <c r="R545" s="65">
        <v>23534.03</v>
      </c>
      <c r="S545" s="65">
        <v>52920</v>
      </c>
      <c r="T545" s="68">
        <v>76454.03</v>
      </c>
      <c r="U545" s="68">
        <v>927204.72213333333</v>
      </c>
    </row>
    <row r="546" spans="1:21" ht="45.75" x14ac:dyDescent="0.25">
      <c r="A546" s="61" t="s">
        <v>916</v>
      </c>
      <c r="B546" s="61" t="s">
        <v>1023</v>
      </c>
      <c r="C546" s="62">
        <v>113</v>
      </c>
      <c r="D546" s="62">
        <v>15</v>
      </c>
      <c r="E546" s="63">
        <v>1</v>
      </c>
      <c r="F546" s="64">
        <v>15895.2</v>
      </c>
      <c r="G546" s="64">
        <v>190742.40000000002</v>
      </c>
      <c r="H546" s="65">
        <v>8961.5999999999985</v>
      </c>
      <c r="I546" s="65">
        <v>2649.2000000000003</v>
      </c>
      <c r="J546" s="65">
        <v>26492</v>
      </c>
      <c r="K546" s="66">
        <v>21935.376</v>
      </c>
      <c r="L546" s="65">
        <v>5722.2719999999999</v>
      </c>
      <c r="M546" s="65">
        <v>3814.848</v>
      </c>
      <c r="N546" s="65">
        <v>11444.544</v>
      </c>
      <c r="O546" s="65">
        <v>12398.256000000001</v>
      </c>
      <c r="P546" s="67">
        <v>284160.49600000004</v>
      </c>
      <c r="Q546" s="65">
        <v>0</v>
      </c>
      <c r="R546" s="65">
        <v>7947.6</v>
      </c>
      <c r="S546" s="65">
        <v>16440</v>
      </c>
      <c r="T546" s="68">
        <v>24387.599999999999</v>
      </c>
      <c r="U546" s="68">
        <v>308548.09600000002</v>
      </c>
    </row>
    <row r="547" spans="1:21" ht="45.75" x14ac:dyDescent="0.25">
      <c r="A547" s="61" t="s">
        <v>972</v>
      </c>
      <c r="B547" s="61" t="s">
        <v>1023</v>
      </c>
      <c r="C547" s="62">
        <v>113</v>
      </c>
      <c r="D547" s="62">
        <v>15</v>
      </c>
      <c r="E547" s="63">
        <v>2</v>
      </c>
      <c r="F547" s="64">
        <v>36437</v>
      </c>
      <c r="G547" s="64">
        <v>437244</v>
      </c>
      <c r="H547" s="65">
        <v>35845.68</v>
      </c>
      <c r="I547" s="65">
        <v>6072.8333333333339</v>
      </c>
      <c r="J547" s="65">
        <v>60728.333333333336</v>
      </c>
      <c r="K547" s="66">
        <v>50283.06</v>
      </c>
      <c r="L547" s="65">
        <v>13117.32</v>
      </c>
      <c r="M547" s="65">
        <v>8744.880000000001</v>
      </c>
      <c r="N547" s="65">
        <v>26234.639999999999</v>
      </c>
      <c r="O547" s="65">
        <v>28420.86</v>
      </c>
      <c r="P547" s="67">
        <v>666691.60666666669</v>
      </c>
      <c r="Q547" s="65">
        <v>0</v>
      </c>
      <c r="R547" s="65">
        <v>18218.5</v>
      </c>
      <c r="S547" s="65">
        <v>32880</v>
      </c>
      <c r="T547" s="68">
        <v>51098.5</v>
      </c>
      <c r="U547" s="68">
        <v>717790.10666666669</v>
      </c>
    </row>
    <row r="548" spans="1:21" ht="45.75" x14ac:dyDescent="0.25">
      <c r="A548" s="61" t="s">
        <v>818</v>
      </c>
      <c r="B548" s="61" t="s">
        <v>1023</v>
      </c>
      <c r="C548" s="62">
        <v>113</v>
      </c>
      <c r="D548" s="62">
        <v>15</v>
      </c>
      <c r="E548" s="63">
        <v>1</v>
      </c>
      <c r="F548" s="64">
        <v>10200</v>
      </c>
      <c r="G548" s="64">
        <v>122400</v>
      </c>
      <c r="H548" s="65">
        <v>11948.64</v>
      </c>
      <c r="I548" s="65">
        <v>1700</v>
      </c>
      <c r="J548" s="65">
        <v>17000</v>
      </c>
      <c r="K548" s="66">
        <v>14076</v>
      </c>
      <c r="L548" s="65">
        <v>3672</v>
      </c>
      <c r="M548" s="65">
        <v>2448</v>
      </c>
      <c r="N548" s="65">
        <v>7344</v>
      </c>
      <c r="O548" s="65">
        <v>7956</v>
      </c>
      <c r="P548" s="67">
        <v>188544.64000000001</v>
      </c>
      <c r="Q548" s="65">
        <v>0</v>
      </c>
      <c r="R548" s="65">
        <v>5100</v>
      </c>
      <c r="S548" s="65">
        <v>14640</v>
      </c>
      <c r="T548" s="68">
        <v>19740</v>
      </c>
      <c r="U548" s="68">
        <v>208284.64</v>
      </c>
    </row>
    <row r="549" spans="1:21" ht="23.25" x14ac:dyDescent="0.25">
      <c r="A549" s="61" t="s">
        <v>786</v>
      </c>
      <c r="B549" s="61" t="s">
        <v>1034</v>
      </c>
      <c r="C549" s="62">
        <v>113</v>
      </c>
      <c r="D549" s="62">
        <v>15</v>
      </c>
      <c r="E549" s="63">
        <v>1</v>
      </c>
      <c r="F549" s="64">
        <v>23212.6</v>
      </c>
      <c r="G549" s="64">
        <v>278551.19999999995</v>
      </c>
      <c r="H549" s="65">
        <v>0</v>
      </c>
      <c r="I549" s="65">
        <v>3868.766666666666</v>
      </c>
      <c r="J549" s="65">
        <v>38687.666666666664</v>
      </c>
      <c r="K549" s="66">
        <v>32033.387999999999</v>
      </c>
      <c r="L549" s="65">
        <v>8356.5360000000001</v>
      </c>
      <c r="M549" s="65">
        <v>5571.0239999999994</v>
      </c>
      <c r="N549" s="65">
        <v>16713.072</v>
      </c>
      <c r="O549" s="65">
        <v>18105.828000000001</v>
      </c>
      <c r="P549" s="67">
        <v>401887.48133333324</v>
      </c>
      <c r="Q549" s="65">
        <v>0</v>
      </c>
      <c r="R549" s="65">
        <v>11606.3</v>
      </c>
      <c r="S549" s="65">
        <v>15060</v>
      </c>
      <c r="T549" s="68">
        <v>26666.3</v>
      </c>
      <c r="U549" s="68">
        <v>428553.78133333323</v>
      </c>
    </row>
    <row r="550" spans="1:21" ht="23.25" x14ac:dyDescent="0.25">
      <c r="A550" s="61" t="s">
        <v>842</v>
      </c>
      <c r="B550" s="61" t="s">
        <v>1034</v>
      </c>
      <c r="C550" s="62">
        <v>113</v>
      </c>
      <c r="D550" s="62">
        <v>15</v>
      </c>
      <c r="E550" s="63">
        <v>1</v>
      </c>
      <c r="F550" s="64">
        <v>21401.040000000001</v>
      </c>
      <c r="G550" s="64">
        <v>256812.48</v>
      </c>
      <c r="H550" s="65">
        <v>0</v>
      </c>
      <c r="I550" s="65">
        <v>3566.84</v>
      </c>
      <c r="J550" s="65">
        <v>35668.400000000001</v>
      </c>
      <c r="K550" s="66">
        <v>29533.4352</v>
      </c>
      <c r="L550" s="65">
        <v>7704.3744000000006</v>
      </c>
      <c r="M550" s="65">
        <v>5136.2496000000001</v>
      </c>
      <c r="N550" s="65">
        <v>15408.748800000001</v>
      </c>
      <c r="O550" s="65">
        <v>16692.8112</v>
      </c>
      <c r="P550" s="67">
        <v>370523.33919999999</v>
      </c>
      <c r="Q550" s="65">
        <v>0</v>
      </c>
      <c r="R550" s="65">
        <v>10700.52</v>
      </c>
      <c r="S550" s="65">
        <v>15060</v>
      </c>
      <c r="T550" s="68">
        <v>25760.52</v>
      </c>
      <c r="U550" s="68">
        <v>396283.85920000001</v>
      </c>
    </row>
    <row r="551" spans="1:21" ht="34.5" x14ac:dyDescent="0.25">
      <c r="A551" s="61" t="s">
        <v>1035</v>
      </c>
      <c r="B551" s="61" t="s">
        <v>1034</v>
      </c>
      <c r="C551" s="62">
        <v>113</v>
      </c>
      <c r="D551" s="62">
        <v>15</v>
      </c>
      <c r="E551" s="63">
        <v>8</v>
      </c>
      <c r="F551" s="64">
        <v>183204.96</v>
      </c>
      <c r="G551" s="64">
        <v>2198459.52</v>
      </c>
      <c r="H551" s="65">
        <v>113511.6</v>
      </c>
      <c r="I551" s="65">
        <v>30534.159999999996</v>
      </c>
      <c r="J551" s="65">
        <v>305341.59999999998</v>
      </c>
      <c r="K551" s="66">
        <v>252822.84480000005</v>
      </c>
      <c r="L551" s="65">
        <v>65953.785600000003</v>
      </c>
      <c r="M551" s="65">
        <v>43969.190399999999</v>
      </c>
      <c r="N551" s="65">
        <v>131907.57120000001</v>
      </c>
      <c r="O551" s="65">
        <v>142899.86880000003</v>
      </c>
      <c r="P551" s="67">
        <v>3285400.1408000002</v>
      </c>
      <c r="Q551" s="65">
        <v>0</v>
      </c>
      <c r="R551" s="65">
        <v>91602.48</v>
      </c>
      <c r="S551" s="65">
        <v>128760</v>
      </c>
      <c r="T551" s="68">
        <v>220362.47999999998</v>
      </c>
      <c r="U551" s="68">
        <v>3505762.6208000001</v>
      </c>
    </row>
    <row r="552" spans="1:21" ht="34.5" x14ac:dyDescent="0.25">
      <c r="A552" s="61" t="s">
        <v>1036</v>
      </c>
      <c r="B552" s="61" t="s">
        <v>1034</v>
      </c>
      <c r="C552" s="62">
        <v>113</v>
      </c>
      <c r="D552" s="62">
        <v>15</v>
      </c>
      <c r="E552" s="63">
        <v>1</v>
      </c>
      <c r="F552" s="64">
        <v>20228</v>
      </c>
      <c r="G552" s="64">
        <v>242736</v>
      </c>
      <c r="H552" s="65">
        <v>0</v>
      </c>
      <c r="I552" s="65">
        <v>3371.333333333333</v>
      </c>
      <c r="J552" s="65">
        <v>33713.333333333336</v>
      </c>
      <c r="K552" s="66">
        <v>27914.640000000003</v>
      </c>
      <c r="L552" s="65">
        <v>7282.08</v>
      </c>
      <c r="M552" s="65">
        <v>4854.72</v>
      </c>
      <c r="N552" s="65">
        <v>14564.16</v>
      </c>
      <c r="O552" s="65">
        <v>15777.84</v>
      </c>
      <c r="P552" s="67">
        <v>350214.10666666669</v>
      </c>
      <c r="Q552" s="65">
        <v>0</v>
      </c>
      <c r="R552" s="65">
        <v>10114</v>
      </c>
      <c r="S552" s="65">
        <v>15060</v>
      </c>
      <c r="T552" s="68">
        <v>25174</v>
      </c>
      <c r="U552" s="68">
        <v>375388.10666666669</v>
      </c>
    </row>
    <row r="553" spans="1:21" ht="23.25" x14ac:dyDescent="0.25">
      <c r="A553" s="61" t="s">
        <v>1037</v>
      </c>
      <c r="B553" s="61" t="s">
        <v>1034</v>
      </c>
      <c r="C553" s="62">
        <v>113</v>
      </c>
      <c r="D553" s="62">
        <v>15</v>
      </c>
      <c r="E553" s="63">
        <v>23</v>
      </c>
      <c r="F553" s="64">
        <v>435666.12000000011</v>
      </c>
      <c r="G553" s="64">
        <v>5227993.4399999995</v>
      </c>
      <c r="H553" s="65">
        <v>307676.40000000002</v>
      </c>
      <c r="I553" s="65">
        <v>72611.020000000033</v>
      </c>
      <c r="J553" s="65">
        <v>726110.20000000019</v>
      </c>
      <c r="K553" s="66">
        <v>601219.24560000026</v>
      </c>
      <c r="L553" s="65">
        <v>156839.80320000002</v>
      </c>
      <c r="M553" s="65">
        <v>104559.86879999998</v>
      </c>
      <c r="N553" s="65">
        <v>313679.60640000005</v>
      </c>
      <c r="O553" s="65">
        <v>339819.57360000012</v>
      </c>
      <c r="P553" s="67">
        <v>7850509.1576000024</v>
      </c>
      <c r="Q553" s="65">
        <v>0</v>
      </c>
      <c r="R553" s="65">
        <v>217833.06000000006</v>
      </c>
      <c r="S553" s="65">
        <v>372600</v>
      </c>
      <c r="T553" s="68">
        <v>590433.05999999994</v>
      </c>
      <c r="U553" s="68">
        <v>8440942.217600001</v>
      </c>
    </row>
    <row r="554" spans="1:21" ht="34.5" x14ac:dyDescent="0.25">
      <c r="A554" s="61" t="s">
        <v>1038</v>
      </c>
      <c r="B554" s="61" t="s">
        <v>1034</v>
      </c>
      <c r="C554" s="62">
        <v>113</v>
      </c>
      <c r="D554" s="62">
        <v>15</v>
      </c>
      <c r="E554" s="63">
        <v>3</v>
      </c>
      <c r="F554" s="64">
        <v>46410</v>
      </c>
      <c r="G554" s="64">
        <v>556920</v>
      </c>
      <c r="H554" s="65">
        <v>0</v>
      </c>
      <c r="I554" s="65">
        <v>7734.9999999999991</v>
      </c>
      <c r="J554" s="65">
        <v>77350</v>
      </c>
      <c r="K554" s="66">
        <v>64045.8</v>
      </c>
      <c r="L554" s="65">
        <v>16707.599999999999</v>
      </c>
      <c r="M554" s="65">
        <v>11138.400000000001</v>
      </c>
      <c r="N554" s="65">
        <v>33415.199999999997</v>
      </c>
      <c r="O554" s="65">
        <v>36199.800000000003</v>
      </c>
      <c r="P554" s="67">
        <v>803511.8</v>
      </c>
      <c r="Q554" s="65">
        <v>0</v>
      </c>
      <c r="R554" s="65">
        <v>23205</v>
      </c>
      <c r="S554" s="65">
        <v>49320</v>
      </c>
      <c r="T554" s="68">
        <v>72525</v>
      </c>
      <c r="U554" s="68">
        <v>876036.8</v>
      </c>
    </row>
    <row r="555" spans="1:21" ht="34.5" x14ac:dyDescent="0.25">
      <c r="A555" s="61" t="s">
        <v>1039</v>
      </c>
      <c r="B555" s="61" t="s">
        <v>1034</v>
      </c>
      <c r="C555" s="62">
        <v>113</v>
      </c>
      <c r="D555" s="62">
        <v>15</v>
      </c>
      <c r="E555" s="63">
        <v>39</v>
      </c>
      <c r="F555" s="64">
        <v>715806.55999999982</v>
      </c>
      <c r="G555" s="64">
        <v>8589678.7200000025</v>
      </c>
      <c r="H555" s="65">
        <v>513791.27999999997</v>
      </c>
      <c r="I555" s="65">
        <v>119301.09333333332</v>
      </c>
      <c r="J555" s="65">
        <v>1193010.9333333333</v>
      </c>
      <c r="K555" s="66">
        <v>987813.05279999983</v>
      </c>
      <c r="L555" s="65">
        <v>257690.36159999995</v>
      </c>
      <c r="M555" s="65">
        <v>171793.57439999998</v>
      </c>
      <c r="N555" s="65">
        <v>515380.72319999989</v>
      </c>
      <c r="O555" s="65">
        <v>558329.11680000031</v>
      </c>
      <c r="P555" s="67">
        <v>12906788.855466668</v>
      </c>
      <c r="Q555" s="65">
        <v>0</v>
      </c>
      <c r="R555" s="65">
        <v>357903.27999999991</v>
      </c>
      <c r="S555" s="65">
        <v>648000</v>
      </c>
      <c r="T555" s="68">
        <v>1005903.2799999999</v>
      </c>
      <c r="U555" s="68">
        <v>13912692.135466667</v>
      </c>
    </row>
    <row r="556" spans="1:21" ht="34.5" x14ac:dyDescent="0.25">
      <c r="A556" s="61" t="s">
        <v>844</v>
      </c>
      <c r="B556" s="61" t="s">
        <v>1034</v>
      </c>
      <c r="C556" s="62">
        <v>113</v>
      </c>
      <c r="D556" s="62">
        <v>15</v>
      </c>
      <c r="E556" s="63">
        <v>2</v>
      </c>
      <c r="F556" s="64">
        <v>32410.14</v>
      </c>
      <c r="G556" s="64">
        <v>388921.68</v>
      </c>
      <c r="H556" s="65">
        <v>0</v>
      </c>
      <c r="I556" s="65">
        <v>5401.6900000000005</v>
      </c>
      <c r="J556" s="65">
        <v>54016.899999999994</v>
      </c>
      <c r="K556" s="66">
        <v>44725.993200000004</v>
      </c>
      <c r="L556" s="65">
        <v>11667.650399999999</v>
      </c>
      <c r="M556" s="65">
        <v>7778.4336000000003</v>
      </c>
      <c r="N556" s="65">
        <v>23335.300799999997</v>
      </c>
      <c r="O556" s="65">
        <v>25279.909200000002</v>
      </c>
      <c r="P556" s="67">
        <v>561127.55720000016</v>
      </c>
      <c r="Q556" s="65">
        <v>0</v>
      </c>
      <c r="R556" s="65">
        <v>16205.07</v>
      </c>
      <c r="S556" s="65">
        <v>32880</v>
      </c>
      <c r="T556" s="68">
        <v>49085.07</v>
      </c>
      <c r="U556" s="68">
        <v>610212.6272000001</v>
      </c>
    </row>
    <row r="557" spans="1:21" ht="34.5" x14ac:dyDescent="0.25">
      <c r="A557" s="61" t="s">
        <v>1040</v>
      </c>
      <c r="B557" s="61" t="s">
        <v>1034</v>
      </c>
      <c r="C557" s="62">
        <v>113</v>
      </c>
      <c r="D557" s="62">
        <v>15</v>
      </c>
      <c r="E557" s="63">
        <v>2</v>
      </c>
      <c r="F557" s="64">
        <v>30492.080000000002</v>
      </c>
      <c r="G557" s="64">
        <v>365904.96</v>
      </c>
      <c r="H557" s="65">
        <v>38832.959999999999</v>
      </c>
      <c r="I557" s="65">
        <v>5082.0133333333333</v>
      </c>
      <c r="J557" s="65">
        <v>50820.133333333339</v>
      </c>
      <c r="K557" s="66">
        <v>42079.070400000004</v>
      </c>
      <c r="L557" s="65">
        <v>10977.148800000001</v>
      </c>
      <c r="M557" s="65">
        <v>7318.0992000000006</v>
      </c>
      <c r="N557" s="65">
        <v>21954.297600000002</v>
      </c>
      <c r="O557" s="65">
        <v>23783.822400000001</v>
      </c>
      <c r="P557" s="67">
        <v>566752.50506666675</v>
      </c>
      <c r="Q557" s="65">
        <v>0</v>
      </c>
      <c r="R557" s="65">
        <v>15246.04</v>
      </c>
      <c r="S557" s="65">
        <v>32880</v>
      </c>
      <c r="T557" s="68">
        <v>48126.04</v>
      </c>
      <c r="U557" s="68">
        <v>614878.54506666679</v>
      </c>
    </row>
    <row r="558" spans="1:21" ht="23.25" x14ac:dyDescent="0.25">
      <c r="A558" s="61" t="s">
        <v>854</v>
      </c>
      <c r="B558" s="61" t="s">
        <v>1034</v>
      </c>
      <c r="C558" s="62">
        <v>113</v>
      </c>
      <c r="D558" s="62">
        <v>15</v>
      </c>
      <c r="E558" s="63">
        <v>1</v>
      </c>
      <c r="F558" s="64">
        <v>15886</v>
      </c>
      <c r="G558" s="64">
        <v>190632</v>
      </c>
      <c r="H558" s="65">
        <v>17922.96</v>
      </c>
      <c r="I558" s="65">
        <v>2647.6666666666665</v>
      </c>
      <c r="J558" s="65">
        <v>26476.666666666664</v>
      </c>
      <c r="K558" s="66">
        <v>21922.68</v>
      </c>
      <c r="L558" s="65">
        <v>5718.96</v>
      </c>
      <c r="M558" s="65">
        <v>3812.6400000000003</v>
      </c>
      <c r="N558" s="65">
        <v>11437.92</v>
      </c>
      <c r="O558" s="65">
        <v>12391.080000000002</v>
      </c>
      <c r="P558" s="67">
        <v>292962.5733333333</v>
      </c>
      <c r="Q558" s="65">
        <v>0</v>
      </c>
      <c r="R558" s="65">
        <v>7943</v>
      </c>
      <c r="S558" s="65">
        <v>16440</v>
      </c>
      <c r="T558" s="68">
        <v>24383</v>
      </c>
      <c r="U558" s="68">
        <v>317345.5733333333</v>
      </c>
    </row>
    <row r="559" spans="1:21" ht="23.25" x14ac:dyDescent="0.25">
      <c r="A559" s="61" t="s">
        <v>910</v>
      </c>
      <c r="B559" s="61" t="s">
        <v>1034</v>
      </c>
      <c r="C559" s="62">
        <v>113</v>
      </c>
      <c r="D559" s="62">
        <v>15</v>
      </c>
      <c r="E559" s="63">
        <v>1</v>
      </c>
      <c r="F559" s="64">
        <v>15796</v>
      </c>
      <c r="G559" s="64">
        <v>189552</v>
      </c>
      <c r="H559" s="65">
        <v>0</v>
      </c>
      <c r="I559" s="65">
        <v>2632.6666666666665</v>
      </c>
      <c r="J559" s="65">
        <v>26326.666666666664</v>
      </c>
      <c r="K559" s="66">
        <v>21798.480000000003</v>
      </c>
      <c r="L559" s="65">
        <v>5686.5599999999995</v>
      </c>
      <c r="M559" s="65">
        <v>3791.04</v>
      </c>
      <c r="N559" s="65">
        <v>11373.119999999999</v>
      </c>
      <c r="O559" s="65">
        <v>12320.880000000001</v>
      </c>
      <c r="P559" s="67">
        <v>273481.41333333333</v>
      </c>
      <c r="Q559" s="65">
        <v>0</v>
      </c>
      <c r="R559" s="65">
        <v>7898</v>
      </c>
      <c r="S559" s="65">
        <v>16440</v>
      </c>
      <c r="T559" s="68">
        <v>24338</v>
      </c>
      <c r="U559" s="68">
        <v>297819.41333333333</v>
      </c>
    </row>
    <row r="560" spans="1:21" ht="23.25" x14ac:dyDescent="0.25">
      <c r="A560" s="61" t="s">
        <v>955</v>
      </c>
      <c r="B560" s="61" t="s">
        <v>1034</v>
      </c>
      <c r="C560" s="62">
        <v>113</v>
      </c>
      <c r="D560" s="62">
        <v>15</v>
      </c>
      <c r="E560" s="63">
        <v>1</v>
      </c>
      <c r="F560" s="64">
        <v>15311</v>
      </c>
      <c r="G560" s="64">
        <v>183732</v>
      </c>
      <c r="H560" s="65">
        <v>0</v>
      </c>
      <c r="I560" s="65">
        <v>2551.8333333333335</v>
      </c>
      <c r="J560" s="65">
        <v>25518.333333333332</v>
      </c>
      <c r="K560" s="66">
        <v>21129.18</v>
      </c>
      <c r="L560" s="65">
        <v>5511.96</v>
      </c>
      <c r="M560" s="65">
        <v>3674.6400000000003</v>
      </c>
      <c r="N560" s="65">
        <v>11023.92</v>
      </c>
      <c r="O560" s="65">
        <v>11942.58</v>
      </c>
      <c r="P560" s="67">
        <v>265084.44666666671</v>
      </c>
      <c r="Q560" s="65">
        <v>0</v>
      </c>
      <c r="R560" s="65">
        <v>7655.5</v>
      </c>
      <c r="S560" s="65">
        <v>16440</v>
      </c>
      <c r="T560" s="68">
        <v>24095.5</v>
      </c>
      <c r="U560" s="68">
        <v>289179.94666666671</v>
      </c>
    </row>
    <row r="561" spans="1:21" ht="23.25" x14ac:dyDescent="0.25">
      <c r="A561" s="61" t="s">
        <v>855</v>
      </c>
      <c r="B561" s="61" t="s">
        <v>1034</v>
      </c>
      <c r="C561" s="62">
        <v>113</v>
      </c>
      <c r="D561" s="62">
        <v>15</v>
      </c>
      <c r="E561" s="63">
        <v>1</v>
      </c>
      <c r="F561" s="64">
        <v>16795.580000000002</v>
      </c>
      <c r="G561" s="64">
        <v>201546.96000000002</v>
      </c>
      <c r="H561" s="65">
        <v>0</v>
      </c>
      <c r="I561" s="65">
        <v>2799.2633333333338</v>
      </c>
      <c r="J561" s="65">
        <v>27992.633333333339</v>
      </c>
      <c r="K561" s="66">
        <v>23177.900400000002</v>
      </c>
      <c r="L561" s="65">
        <v>6046.4088000000002</v>
      </c>
      <c r="M561" s="65">
        <v>4030.9392000000003</v>
      </c>
      <c r="N561" s="65">
        <v>12092.8176</v>
      </c>
      <c r="O561" s="65">
        <v>13100.5524</v>
      </c>
      <c r="P561" s="67">
        <v>290787.47506666672</v>
      </c>
      <c r="Q561" s="65">
        <v>0</v>
      </c>
      <c r="R561" s="65">
        <v>8397.7900000000009</v>
      </c>
      <c r="S561" s="65">
        <v>16440</v>
      </c>
      <c r="T561" s="68">
        <v>24837.79</v>
      </c>
      <c r="U561" s="68">
        <v>315625.2650666667</v>
      </c>
    </row>
    <row r="562" spans="1:21" ht="23.25" x14ac:dyDescent="0.25">
      <c r="A562" s="61" t="s">
        <v>840</v>
      </c>
      <c r="B562" s="61" t="s">
        <v>1034</v>
      </c>
      <c r="C562" s="62">
        <v>113</v>
      </c>
      <c r="D562" s="62">
        <v>15</v>
      </c>
      <c r="E562" s="63">
        <v>1</v>
      </c>
      <c r="F562" s="64">
        <v>67544.7</v>
      </c>
      <c r="G562" s="64">
        <v>810536.39999999991</v>
      </c>
      <c r="H562" s="65">
        <v>0</v>
      </c>
      <c r="I562" s="65">
        <v>11257.449999999999</v>
      </c>
      <c r="J562" s="65">
        <v>112574.49999999999</v>
      </c>
      <c r="K562" s="66">
        <v>93211.686000000002</v>
      </c>
      <c r="L562" s="65">
        <v>24316.091999999997</v>
      </c>
      <c r="M562" s="65">
        <v>16210.727999999999</v>
      </c>
      <c r="N562" s="65">
        <v>48632.183999999994</v>
      </c>
      <c r="O562" s="65">
        <v>52684.865999999995</v>
      </c>
      <c r="P562" s="67">
        <v>1169423.9059999995</v>
      </c>
      <c r="Q562" s="65">
        <v>0</v>
      </c>
      <c r="R562" s="65">
        <v>0</v>
      </c>
      <c r="S562" s="65">
        <v>0</v>
      </c>
      <c r="T562" s="68">
        <v>0</v>
      </c>
      <c r="U562" s="68">
        <v>1169423.9059999995</v>
      </c>
    </row>
    <row r="563" spans="1:21" ht="23.25" x14ac:dyDescent="0.25">
      <c r="A563" s="61" t="s">
        <v>1041</v>
      </c>
      <c r="B563" s="61" t="s">
        <v>1034</v>
      </c>
      <c r="C563" s="62">
        <v>113</v>
      </c>
      <c r="D563" s="62">
        <v>15</v>
      </c>
      <c r="E563" s="63">
        <v>1</v>
      </c>
      <c r="F563" s="64">
        <v>13275.71</v>
      </c>
      <c r="G563" s="64">
        <v>159308.51999999999</v>
      </c>
      <c r="H563" s="65">
        <v>0</v>
      </c>
      <c r="I563" s="65">
        <v>2212.6183333333333</v>
      </c>
      <c r="J563" s="65">
        <v>22126.183333333334</v>
      </c>
      <c r="K563" s="66">
        <v>18320.479799999997</v>
      </c>
      <c r="L563" s="65">
        <v>4779.2555999999995</v>
      </c>
      <c r="M563" s="65">
        <v>3186.1703999999995</v>
      </c>
      <c r="N563" s="65">
        <v>9558.511199999999</v>
      </c>
      <c r="O563" s="65">
        <v>10355.0538</v>
      </c>
      <c r="P563" s="67">
        <v>229846.79246666667</v>
      </c>
      <c r="Q563" s="65">
        <v>0</v>
      </c>
      <c r="R563" s="65">
        <v>6637.8549999999996</v>
      </c>
      <c r="S563" s="65">
        <v>14640</v>
      </c>
      <c r="T563" s="68">
        <v>21277.855</v>
      </c>
      <c r="U563" s="68">
        <v>251124.64746666668</v>
      </c>
    </row>
    <row r="564" spans="1:21" ht="34.5" x14ac:dyDescent="0.25">
      <c r="A564" s="61" t="s">
        <v>866</v>
      </c>
      <c r="B564" s="61" t="s">
        <v>1034</v>
      </c>
      <c r="C564" s="62">
        <v>113</v>
      </c>
      <c r="D564" s="62">
        <v>15</v>
      </c>
      <c r="E564" s="63">
        <v>1</v>
      </c>
      <c r="F564" s="64">
        <v>14179.23</v>
      </c>
      <c r="G564" s="64">
        <v>170150.76</v>
      </c>
      <c r="H564" s="65">
        <v>23897.279999999999</v>
      </c>
      <c r="I564" s="65">
        <v>2363.2049999999999</v>
      </c>
      <c r="J564" s="65">
        <v>23632.05</v>
      </c>
      <c r="K564" s="66">
        <v>19567.3374</v>
      </c>
      <c r="L564" s="65">
        <v>5104.5227999999997</v>
      </c>
      <c r="M564" s="65">
        <v>3403.0152000000003</v>
      </c>
      <c r="N564" s="65">
        <v>10209.045599999999</v>
      </c>
      <c r="O564" s="65">
        <v>11059.7994</v>
      </c>
      <c r="P564" s="67">
        <v>269387.01539999997</v>
      </c>
      <c r="Q564" s="65">
        <v>0</v>
      </c>
      <c r="R564" s="65">
        <v>7089.6149999999998</v>
      </c>
      <c r="S564" s="65">
        <v>14640</v>
      </c>
      <c r="T564" s="68">
        <v>21729.614999999998</v>
      </c>
      <c r="U564" s="68">
        <v>291116.63039999997</v>
      </c>
    </row>
    <row r="565" spans="1:21" ht="34.5" x14ac:dyDescent="0.25">
      <c r="A565" s="61" t="s">
        <v>1042</v>
      </c>
      <c r="B565" s="61" t="s">
        <v>1034</v>
      </c>
      <c r="C565" s="62">
        <v>113</v>
      </c>
      <c r="D565" s="62">
        <v>15</v>
      </c>
      <c r="E565" s="63">
        <v>1</v>
      </c>
      <c r="F565" s="64">
        <v>24603.52</v>
      </c>
      <c r="G565" s="64">
        <v>295242.23999999999</v>
      </c>
      <c r="H565" s="65">
        <v>17922.96</v>
      </c>
      <c r="I565" s="65">
        <v>4100.586666666667</v>
      </c>
      <c r="J565" s="65">
        <v>41005.866666666669</v>
      </c>
      <c r="K565" s="66">
        <v>33952.857600000003</v>
      </c>
      <c r="L565" s="65">
        <v>8857.2672000000002</v>
      </c>
      <c r="M565" s="65">
        <v>5904.8447999999999</v>
      </c>
      <c r="N565" s="65">
        <v>17714.5344</v>
      </c>
      <c r="O565" s="65">
        <v>19190.745600000002</v>
      </c>
      <c r="P565" s="67">
        <v>443891.90293333336</v>
      </c>
      <c r="Q565" s="65">
        <v>0</v>
      </c>
      <c r="R565" s="65">
        <v>12301.76</v>
      </c>
      <c r="S565" s="65">
        <v>14640</v>
      </c>
      <c r="T565" s="68">
        <v>26941.760000000002</v>
      </c>
      <c r="U565" s="68">
        <v>470833.66293333337</v>
      </c>
    </row>
    <row r="566" spans="1:21" ht="23.25" x14ac:dyDescent="0.25">
      <c r="A566" s="61" t="s">
        <v>1043</v>
      </c>
      <c r="B566" s="61" t="s">
        <v>1034</v>
      </c>
      <c r="C566" s="62">
        <v>113</v>
      </c>
      <c r="D566" s="62">
        <v>15</v>
      </c>
      <c r="E566" s="63">
        <v>3</v>
      </c>
      <c r="F566" s="64">
        <v>50548.229999999996</v>
      </c>
      <c r="G566" s="64">
        <v>606578.76</v>
      </c>
      <c r="H566" s="65">
        <v>47794.559999999998</v>
      </c>
      <c r="I566" s="65">
        <v>8424.7049999999981</v>
      </c>
      <c r="J566" s="65">
        <v>84247.049999999988</v>
      </c>
      <c r="K566" s="66">
        <v>69756.557399999991</v>
      </c>
      <c r="L566" s="65">
        <v>18197.362799999999</v>
      </c>
      <c r="M566" s="65">
        <v>12131.575199999999</v>
      </c>
      <c r="N566" s="65">
        <v>36394.725599999998</v>
      </c>
      <c r="O566" s="65">
        <v>39427.619399999996</v>
      </c>
      <c r="P566" s="67">
        <v>922952.91539999994</v>
      </c>
      <c r="Q566" s="65">
        <v>0</v>
      </c>
      <c r="R566" s="65">
        <v>25274.114999999998</v>
      </c>
      <c r="S566" s="65">
        <v>43920</v>
      </c>
      <c r="T566" s="68">
        <v>69194.115000000005</v>
      </c>
      <c r="U566" s="68">
        <v>992147.03040000005</v>
      </c>
    </row>
    <row r="567" spans="1:21" ht="34.5" x14ac:dyDescent="0.25">
      <c r="A567" s="61" t="s">
        <v>1044</v>
      </c>
      <c r="B567" s="61" t="s">
        <v>1034</v>
      </c>
      <c r="C567" s="62">
        <v>113</v>
      </c>
      <c r="D567" s="62">
        <v>15</v>
      </c>
      <c r="E567" s="63">
        <v>1</v>
      </c>
      <c r="F567" s="64">
        <v>21758.79</v>
      </c>
      <c r="G567" s="64">
        <v>261105.48</v>
      </c>
      <c r="H567" s="65">
        <v>23897.279999999999</v>
      </c>
      <c r="I567" s="65">
        <v>3626.4650000000001</v>
      </c>
      <c r="J567" s="65">
        <v>36264.65</v>
      </c>
      <c r="K567" s="66">
        <v>30027.1302</v>
      </c>
      <c r="L567" s="65">
        <v>7833.1643999999997</v>
      </c>
      <c r="M567" s="65">
        <v>5222.1096000000007</v>
      </c>
      <c r="N567" s="65">
        <v>15666.328799999999</v>
      </c>
      <c r="O567" s="65">
        <v>16971.856200000002</v>
      </c>
      <c r="P567" s="67">
        <v>400614.4642000001</v>
      </c>
      <c r="Q567" s="65">
        <v>0</v>
      </c>
      <c r="R567" s="65">
        <v>10879.395</v>
      </c>
      <c r="S567" s="65">
        <v>14640</v>
      </c>
      <c r="T567" s="68">
        <v>25519.395</v>
      </c>
      <c r="U567" s="68">
        <v>426133.85920000012</v>
      </c>
    </row>
    <row r="568" spans="1:21" ht="34.5" x14ac:dyDescent="0.25">
      <c r="A568" s="61" t="s">
        <v>1045</v>
      </c>
      <c r="B568" s="61" t="s">
        <v>1034</v>
      </c>
      <c r="C568" s="62">
        <v>113</v>
      </c>
      <c r="D568" s="62">
        <v>15</v>
      </c>
      <c r="E568" s="63">
        <v>1</v>
      </c>
      <c r="F568" s="64">
        <v>21759.22</v>
      </c>
      <c r="G568" s="64">
        <v>261110.64</v>
      </c>
      <c r="H568" s="65">
        <v>20910</v>
      </c>
      <c r="I568" s="65">
        <v>3626.5366666666669</v>
      </c>
      <c r="J568" s="65">
        <v>36265.366666666669</v>
      </c>
      <c r="K568" s="66">
        <v>30027.723600000001</v>
      </c>
      <c r="L568" s="65">
        <v>7833.3191999999999</v>
      </c>
      <c r="M568" s="65">
        <v>5222.2128000000002</v>
      </c>
      <c r="N568" s="65">
        <v>15666.6384</v>
      </c>
      <c r="O568" s="65">
        <v>16972.191600000002</v>
      </c>
      <c r="P568" s="67">
        <v>397634.62893333338</v>
      </c>
      <c r="Q568" s="65">
        <v>0</v>
      </c>
      <c r="R568" s="65">
        <v>10879.61</v>
      </c>
      <c r="S568" s="65">
        <v>14640</v>
      </c>
      <c r="T568" s="68">
        <v>25519.61</v>
      </c>
      <c r="U568" s="68">
        <v>423154.23893333337</v>
      </c>
    </row>
    <row r="569" spans="1:21" ht="23.25" x14ac:dyDescent="0.25">
      <c r="A569" s="61" t="s">
        <v>830</v>
      </c>
      <c r="B569" s="61" t="s">
        <v>1034</v>
      </c>
      <c r="C569" s="62">
        <v>113</v>
      </c>
      <c r="D569" s="62">
        <v>15</v>
      </c>
      <c r="E569" s="63">
        <v>2</v>
      </c>
      <c r="F569" s="64">
        <v>83148.36</v>
      </c>
      <c r="G569" s="64">
        <v>997780.32000000007</v>
      </c>
      <c r="H569" s="65">
        <v>0</v>
      </c>
      <c r="I569" s="65">
        <v>13858.060000000001</v>
      </c>
      <c r="J569" s="65">
        <v>138580.6</v>
      </c>
      <c r="K569" s="66">
        <v>114744.73680000001</v>
      </c>
      <c r="L569" s="65">
        <v>29933.409599999999</v>
      </c>
      <c r="M569" s="65">
        <v>19955.606400000001</v>
      </c>
      <c r="N569" s="65">
        <v>59866.819199999998</v>
      </c>
      <c r="O569" s="65">
        <v>64855.720799999996</v>
      </c>
      <c r="P569" s="67">
        <v>1439575.2728000002</v>
      </c>
      <c r="Q569" s="65">
        <v>0</v>
      </c>
      <c r="R569" s="65">
        <v>0</v>
      </c>
      <c r="S569" s="65">
        <v>0</v>
      </c>
      <c r="T569" s="68">
        <v>0</v>
      </c>
      <c r="U569" s="68">
        <v>1439575.2728000002</v>
      </c>
    </row>
    <row r="570" spans="1:21" ht="23.25" x14ac:dyDescent="0.25">
      <c r="A570" s="61" t="s">
        <v>831</v>
      </c>
      <c r="B570" s="61" t="s">
        <v>1034</v>
      </c>
      <c r="C570" s="62">
        <v>113</v>
      </c>
      <c r="D570" s="62">
        <v>15</v>
      </c>
      <c r="E570" s="63">
        <v>3</v>
      </c>
      <c r="F570" s="64">
        <v>89761.08</v>
      </c>
      <c r="G570" s="64">
        <v>1077132.96</v>
      </c>
      <c r="H570" s="65">
        <v>0</v>
      </c>
      <c r="I570" s="65">
        <v>14960.18</v>
      </c>
      <c r="J570" s="65">
        <v>149601.79999999999</v>
      </c>
      <c r="K570" s="66">
        <v>123870.2904</v>
      </c>
      <c r="L570" s="65">
        <v>32313.988800000003</v>
      </c>
      <c r="M570" s="65">
        <v>21542.659199999998</v>
      </c>
      <c r="N570" s="65">
        <v>64627.977600000006</v>
      </c>
      <c r="O570" s="65">
        <v>70013.642399999997</v>
      </c>
      <c r="P570" s="67">
        <v>1554063.4983999999</v>
      </c>
      <c r="Q570" s="65">
        <v>0</v>
      </c>
      <c r="R570" s="65">
        <v>0</v>
      </c>
      <c r="S570" s="65">
        <v>0</v>
      </c>
      <c r="T570" s="68">
        <v>0</v>
      </c>
      <c r="U570" s="68">
        <v>1554063.4983999999</v>
      </c>
    </row>
    <row r="571" spans="1:21" ht="23.25" x14ac:dyDescent="0.25">
      <c r="A571" s="61" t="s">
        <v>832</v>
      </c>
      <c r="B571" s="61" t="s">
        <v>1034</v>
      </c>
      <c r="C571" s="62">
        <v>113</v>
      </c>
      <c r="D571" s="62">
        <v>15</v>
      </c>
      <c r="E571" s="63">
        <v>2</v>
      </c>
      <c r="F571" s="64">
        <v>41377.040000000001</v>
      </c>
      <c r="G571" s="64">
        <v>496524.48</v>
      </c>
      <c r="H571" s="65">
        <v>0</v>
      </c>
      <c r="I571" s="65">
        <v>6896.1733333333341</v>
      </c>
      <c r="J571" s="65">
        <v>68961.733333333337</v>
      </c>
      <c r="K571" s="66">
        <v>57100.315200000012</v>
      </c>
      <c r="L571" s="65">
        <v>14895.734399999998</v>
      </c>
      <c r="M571" s="65">
        <v>9930.4896000000008</v>
      </c>
      <c r="N571" s="65">
        <v>29791.468799999995</v>
      </c>
      <c r="O571" s="65">
        <v>32274.091200000003</v>
      </c>
      <c r="P571" s="67">
        <v>716374.48586666677</v>
      </c>
      <c r="Q571" s="65">
        <v>0</v>
      </c>
      <c r="R571" s="65">
        <v>0</v>
      </c>
      <c r="S571" s="65">
        <v>0</v>
      </c>
      <c r="T571" s="68">
        <v>0</v>
      </c>
      <c r="U571" s="68">
        <v>716374.48586666677</v>
      </c>
    </row>
    <row r="572" spans="1:21" ht="23.25" x14ac:dyDescent="0.25">
      <c r="A572" s="61" t="s">
        <v>810</v>
      </c>
      <c r="B572" s="61" t="s">
        <v>1034</v>
      </c>
      <c r="C572" s="62">
        <v>113</v>
      </c>
      <c r="D572" s="62">
        <v>15</v>
      </c>
      <c r="E572" s="63">
        <v>3</v>
      </c>
      <c r="F572" s="64">
        <v>80520.639999999999</v>
      </c>
      <c r="G572" s="64">
        <v>966247.67999999993</v>
      </c>
      <c r="H572" s="65">
        <v>68704.56</v>
      </c>
      <c r="I572" s="65">
        <v>13420.106666666667</v>
      </c>
      <c r="J572" s="65">
        <v>134201.06666666665</v>
      </c>
      <c r="K572" s="66">
        <v>111118.48320000002</v>
      </c>
      <c r="L572" s="65">
        <v>28987.430399999997</v>
      </c>
      <c r="M572" s="65">
        <v>19324.953600000001</v>
      </c>
      <c r="N572" s="65">
        <v>57974.860799999995</v>
      </c>
      <c r="O572" s="65">
        <v>62806.099199999997</v>
      </c>
      <c r="P572" s="67">
        <v>1462785.2405333333</v>
      </c>
      <c r="Q572" s="65">
        <v>0</v>
      </c>
      <c r="R572" s="65">
        <v>40260.32</v>
      </c>
      <c r="S572" s="65">
        <v>49320</v>
      </c>
      <c r="T572" s="68">
        <v>89580.32</v>
      </c>
      <c r="U572" s="68">
        <v>1552365.5605333336</v>
      </c>
    </row>
    <row r="573" spans="1:21" ht="23.25" x14ac:dyDescent="0.25">
      <c r="A573" s="61" t="s">
        <v>833</v>
      </c>
      <c r="B573" s="61" t="s">
        <v>1034</v>
      </c>
      <c r="C573" s="62">
        <v>113</v>
      </c>
      <c r="D573" s="62">
        <v>15</v>
      </c>
      <c r="E573" s="63">
        <v>1</v>
      </c>
      <c r="F573" s="64">
        <v>18442.759999999998</v>
      </c>
      <c r="G573" s="64">
        <v>221313.12</v>
      </c>
      <c r="H573" s="65">
        <v>23897.279999999999</v>
      </c>
      <c r="I573" s="65">
        <v>3073.7933333333331</v>
      </c>
      <c r="J573" s="65">
        <v>30737.933333333331</v>
      </c>
      <c r="K573" s="66">
        <v>25451.008799999996</v>
      </c>
      <c r="L573" s="65">
        <v>6639.3935999999994</v>
      </c>
      <c r="M573" s="65">
        <v>4426.2623999999996</v>
      </c>
      <c r="N573" s="65">
        <v>13278.787199999999</v>
      </c>
      <c r="O573" s="65">
        <v>14385.352799999999</v>
      </c>
      <c r="P573" s="67">
        <v>343202.93146666669</v>
      </c>
      <c r="Q573" s="65">
        <v>0</v>
      </c>
      <c r="R573" s="65">
        <v>9221.3799999999992</v>
      </c>
      <c r="S573" s="65">
        <v>16440</v>
      </c>
      <c r="T573" s="68">
        <v>25661.379999999997</v>
      </c>
      <c r="U573" s="68">
        <v>368864.3114666667</v>
      </c>
    </row>
    <row r="574" spans="1:21" ht="34.5" x14ac:dyDescent="0.25">
      <c r="A574" s="61" t="s">
        <v>1046</v>
      </c>
      <c r="B574" s="61" t="s">
        <v>1034</v>
      </c>
      <c r="C574" s="62">
        <v>113</v>
      </c>
      <c r="D574" s="62">
        <v>15</v>
      </c>
      <c r="E574" s="63">
        <v>3</v>
      </c>
      <c r="F574" s="64">
        <v>49589.100000000006</v>
      </c>
      <c r="G574" s="64">
        <v>595069.20000000007</v>
      </c>
      <c r="H574" s="65">
        <v>0</v>
      </c>
      <c r="I574" s="65">
        <v>8264.8499999999985</v>
      </c>
      <c r="J574" s="65">
        <v>82648.5</v>
      </c>
      <c r="K574" s="66">
        <v>68432.957999999999</v>
      </c>
      <c r="L574" s="65">
        <v>17852.076000000001</v>
      </c>
      <c r="M574" s="65">
        <v>11901.383999999998</v>
      </c>
      <c r="N574" s="65">
        <v>35704.152000000002</v>
      </c>
      <c r="O574" s="65">
        <v>38679.498000000007</v>
      </c>
      <c r="P574" s="67">
        <v>858552.61800000025</v>
      </c>
      <c r="Q574" s="65">
        <v>0</v>
      </c>
      <c r="R574" s="65">
        <v>24794.550000000003</v>
      </c>
      <c r="S574" s="65">
        <v>54360</v>
      </c>
      <c r="T574" s="68">
        <v>79154.549999999988</v>
      </c>
      <c r="U574" s="68">
        <v>937707.16800000006</v>
      </c>
    </row>
    <row r="575" spans="1:21" ht="23.25" x14ac:dyDescent="0.25">
      <c r="A575" s="61" t="s">
        <v>857</v>
      </c>
      <c r="B575" s="61" t="s">
        <v>1034</v>
      </c>
      <c r="C575" s="62">
        <v>113</v>
      </c>
      <c r="D575" s="62">
        <v>15</v>
      </c>
      <c r="E575" s="63">
        <v>2</v>
      </c>
      <c r="F575" s="64">
        <v>36949.490000000005</v>
      </c>
      <c r="G575" s="64">
        <v>443393.88</v>
      </c>
      <c r="H575" s="65">
        <v>17922.96</v>
      </c>
      <c r="I575" s="65">
        <v>6158.248333333333</v>
      </c>
      <c r="J575" s="65">
        <v>61582.483333333337</v>
      </c>
      <c r="K575" s="66">
        <v>50990.296200000004</v>
      </c>
      <c r="L575" s="65">
        <v>13301.8164</v>
      </c>
      <c r="M575" s="65">
        <v>8867.8775999999998</v>
      </c>
      <c r="N575" s="65">
        <v>26603.632799999999</v>
      </c>
      <c r="O575" s="65">
        <v>28820.602200000001</v>
      </c>
      <c r="P575" s="67">
        <v>657641.79686666664</v>
      </c>
      <c r="Q575" s="65">
        <v>0</v>
      </c>
      <c r="R575" s="65">
        <v>18474.745000000003</v>
      </c>
      <c r="S575" s="65">
        <v>29280</v>
      </c>
      <c r="T575" s="68">
        <v>47754.745000000003</v>
      </c>
      <c r="U575" s="68">
        <v>705396.54186666664</v>
      </c>
    </row>
    <row r="576" spans="1:21" ht="34.5" x14ac:dyDescent="0.25">
      <c r="A576" s="61" t="s">
        <v>1047</v>
      </c>
      <c r="B576" s="61" t="s">
        <v>1034</v>
      </c>
      <c r="C576" s="62">
        <v>113</v>
      </c>
      <c r="D576" s="62">
        <v>15</v>
      </c>
      <c r="E576" s="63">
        <v>1</v>
      </c>
      <c r="F576" s="64">
        <v>15403.51</v>
      </c>
      <c r="G576" s="64">
        <v>184842.12</v>
      </c>
      <c r="H576" s="65">
        <v>23897.279999999999</v>
      </c>
      <c r="I576" s="65">
        <v>2567.2516666666666</v>
      </c>
      <c r="J576" s="65">
        <v>25672.516666666666</v>
      </c>
      <c r="K576" s="66">
        <v>21256.843800000002</v>
      </c>
      <c r="L576" s="65">
        <v>5545.2636000000002</v>
      </c>
      <c r="M576" s="65">
        <v>3696.8424</v>
      </c>
      <c r="N576" s="65">
        <v>11090.5272</v>
      </c>
      <c r="O576" s="65">
        <v>12014.737800000001</v>
      </c>
      <c r="P576" s="67">
        <v>290583.38313333335</v>
      </c>
      <c r="Q576" s="65">
        <v>0</v>
      </c>
      <c r="R576" s="65">
        <v>7701.7550000000001</v>
      </c>
      <c r="S576" s="65">
        <v>14640</v>
      </c>
      <c r="T576" s="68">
        <v>22341.755000000001</v>
      </c>
      <c r="U576" s="68">
        <v>312925.13813333336</v>
      </c>
    </row>
    <row r="577" spans="1:21" ht="34.5" x14ac:dyDescent="0.25">
      <c r="A577" s="61" t="s">
        <v>926</v>
      </c>
      <c r="B577" s="61" t="s">
        <v>1034</v>
      </c>
      <c r="C577" s="62">
        <v>113</v>
      </c>
      <c r="D577" s="62">
        <v>15</v>
      </c>
      <c r="E577" s="63">
        <v>1</v>
      </c>
      <c r="F577" s="64">
        <v>18894.490000000002</v>
      </c>
      <c r="G577" s="64">
        <v>226733.88</v>
      </c>
      <c r="H577" s="65">
        <v>0</v>
      </c>
      <c r="I577" s="65">
        <v>3149.0816666666665</v>
      </c>
      <c r="J577" s="65">
        <v>31490.816666666666</v>
      </c>
      <c r="K577" s="66">
        <v>26074.396200000003</v>
      </c>
      <c r="L577" s="65">
        <v>6802.0164000000004</v>
      </c>
      <c r="M577" s="65">
        <v>4534.6776000000009</v>
      </c>
      <c r="N577" s="65">
        <v>13604.032800000001</v>
      </c>
      <c r="O577" s="65">
        <v>14737.702200000003</v>
      </c>
      <c r="P577" s="67">
        <v>327126.60353333334</v>
      </c>
      <c r="Q577" s="65">
        <v>0</v>
      </c>
      <c r="R577" s="65">
        <v>9447.2450000000008</v>
      </c>
      <c r="S577" s="65">
        <v>14640</v>
      </c>
      <c r="T577" s="68">
        <v>24087.245000000003</v>
      </c>
      <c r="U577" s="68">
        <v>351213.84853333334</v>
      </c>
    </row>
    <row r="578" spans="1:21" ht="23.25" x14ac:dyDescent="0.25">
      <c r="A578" s="61" t="s">
        <v>871</v>
      </c>
      <c r="B578" s="61" t="s">
        <v>1034</v>
      </c>
      <c r="C578" s="62">
        <v>113</v>
      </c>
      <c r="D578" s="62">
        <v>15</v>
      </c>
      <c r="E578" s="63">
        <v>3</v>
      </c>
      <c r="F578" s="64">
        <v>57143.96</v>
      </c>
      <c r="G578" s="64">
        <v>685727.52</v>
      </c>
      <c r="H578" s="65">
        <v>26884.559999999998</v>
      </c>
      <c r="I578" s="65">
        <v>9523.993333333332</v>
      </c>
      <c r="J578" s="65">
        <v>95239.93333333332</v>
      </c>
      <c r="K578" s="66">
        <v>78858.664799999999</v>
      </c>
      <c r="L578" s="65">
        <v>20571.8256</v>
      </c>
      <c r="M578" s="65">
        <v>13714.5504</v>
      </c>
      <c r="N578" s="65">
        <v>41143.6512</v>
      </c>
      <c r="O578" s="65">
        <v>44572.288799999995</v>
      </c>
      <c r="P578" s="67">
        <v>1016236.9874666665</v>
      </c>
      <c r="Q578" s="65">
        <v>0</v>
      </c>
      <c r="R578" s="65">
        <v>28571.98</v>
      </c>
      <c r="S578" s="65">
        <v>49320</v>
      </c>
      <c r="T578" s="68">
        <v>77891.98000000001</v>
      </c>
      <c r="U578" s="68">
        <v>1094128.9674666666</v>
      </c>
    </row>
    <row r="579" spans="1:21" ht="23.25" x14ac:dyDescent="0.25">
      <c r="A579" s="61" t="s">
        <v>916</v>
      </c>
      <c r="B579" s="61" t="s">
        <v>1034</v>
      </c>
      <c r="C579" s="62">
        <v>113</v>
      </c>
      <c r="D579" s="62">
        <v>15</v>
      </c>
      <c r="E579" s="63">
        <v>2</v>
      </c>
      <c r="F579" s="64">
        <v>32872.68</v>
      </c>
      <c r="G579" s="64">
        <v>394472.16000000003</v>
      </c>
      <c r="H579" s="65">
        <v>0</v>
      </c>
      <c r="I579" s="65">
        <v>5478.7800000000007</v>
      </c>
      <c r="J579" s="65">
        <v>54787.8</v>
      </c>
      <c r="K579" s="66">
        <v>45364.2984</v>
      </c>
      <c r="L579" s="65">
        <v>11834.164799999999</v>
      </c>
      <c r="M579" s="65">
        <v>7889.4432000000006</v>
      </c>
      <c r="N579" s="65">
        <v>23668.329599999997</v>
      </c>
      <c r="O579" s="65">
        <v>25640.690399999999</v>
      </c>
      <c r="P579" s="67">
        <v>569135.66639999999</v>
      </c>
      <c r="Q579" s="65">
        <v>0</v>
      </c>
      <c r="R579" s="65">
        <v>16436.34</v>
      </c>
      <c r="S579" s="65">
        <v>32880</v>
      </c>
      <c r="T579" s="68">
        <v>49316.34</v>
      </c>
      <c r="U579" s="68">
        <v>618452.00639999995</v>
      </c>
    </row>
    <row r="580" spans="1:21" ht="23.25" x14ac:dyDescent="0.25">
      <c r="A580" s="61" t="s">
        <v>1048</v>
      </c>
      <c r="B580" s="61" t="s">
        <v>1049</v>
      </c>
      <c r="C580" s="62">
        <v>113</v>
      </c>
      <c r="D580" s="62">
        <v>15</v>
      </c>
      <c r="E580" s="63">
        <v>4</v>
      </c>
      <c r="F580" s="64">
        <v>26567.360000000001</v>
      </c>
      <c r="G580" s="64">
        <v>318808.32000000001</v>
      </c>
      <c r="H580" s="65">
        <v>29871.360000000001</v>
      </c>
      <c r="I580" s="65">
        <v>4427.8933333333334</v>
      </c>
      <c r="J580" s="65">
        <v>44278.933333333334</v>
      </c>
      <c r="K580" s="66">
        <v>36662.9568</v>
      </c>
      <c r="L580" s="65">
        <v>9564.2495999999992</v>
      </c>
      <c r="M580" s="65">
        <v>6376.1664000000001</v>
      </c>
      <c r="N580" s="65">
        <v>19128.499199999998</v>
      </c>
      <c r="O580" s="65">
        <v>20722.540800000002</v>
      </c>
      <c r="P580" s="67">
        <v>489840.91946666664</v>
      </c>
      <c r="Q580" s="65">
        <v>205526.95</v>
      </c>
      <c r="R580" s="65">
        <v>13283.68</v>
      </c>
      <c r="S580" s="65">
        <v>58560</v>
      </c>
      <c r="T580" s="68">
        <v>277370.63</v>
      </c>
      <c r="U580" s="68">
        <v>767211.54946666677</v>
      </c>
    </row>
    <row r="581" spans="1:21" ht="23.25" x14ac:dyDescent="0.25">
      <c r="A581" s="61" t="s">
        <v>1050</v>
      </c>
      <c r="B581" s="61" t="s">
        <v>1049</v>
      </c>
      <c r="C581" s="62">
        <v>113</v>
      </c>
      <c r="D581" s="62">
        <v>15</v>
      </c>
      <c r="E581" s="63">
        <v>3</v>
      </c>
      <c r="F581" s="64">
        <v>45687</v>
      </c>
      <c r="G581" s="64">
        <v>548244</v>
      </c>
      <c r="H581" s="65">
        <v>0</v>
      </c>
      <c r="I581" s="65">
        <v>7614.5</v>
      </c>
      <c r="J581" s="65">
        <v>76145</v>
      </c>
      <c r="K581" s="66">
        <v>63048.06</v>
      </c>
      <c r="L581" s="65">
        <v>16447.32</v>
      </c>
      <c r="M581" s="65">
        <v>10964.880000000001</v>
      </c>
      <c r="N581" s="65">
        <v>32894.639999999999</v>
      </c>
      <c r="O581" s="65">
        <v>35635.86</v>
      </c>
      <c r="P581" s="67">
        <v>790994.25999999989</v>
      </c>
      <c r="Q581" s="65">
        <v>0</v>
      </c>
      <c r="R581" s="65">
        <v>22843.5</v>
      </c>
      <c r="S581" s="65">
        <v>54360</v>
      </c>
      <c r="T581" s="68">
        <v>77203.5</v>
      </c>
      <c r="U581" s="68">
        <v>868197.75999999989</v>
      </c>
    </row>
    <row r="582" spans="1:21" ht="23.25" x14ac:dyDescent="0.25">
      <c r="A582" s="61" t="s">
        <v>842</v>
      </c>
      <c r="B582" s="61" t="s">
        <v>1049</v>
      </c>
      <c r="C582" s="62">
        <v>113</v>
      </c>
      <c r="D582" s="62">
        <v>15</v>
      </c>
      <c r="E582" s="63">
        <v>1</v>
      </c>
      <c r="F582" s="64">
        <v>21462.28</v>
      </c>
      <c r="G582" s="64">
        <v>257547.36</v>
      </c>
      <c r="H582" s="65">
        <v>17922.96</v>
      </c>
      <c r="I582" s="65">
        <v>3577.0466666666662</v>
      </c>
      <c r="J582" s="65">
        <v>35770.466666666667</v>
      </c>
      <c r="K582" s="66">
        <v>29617.946399999997</v>
      </c>
      <c r="L582" s="65">
        <v>7726.4207999999999</v>
      </c>
      <c r="M582" s="65">
        <v>5150.9471999999996</v>
      </c>
      <c r="N582" s="65">
        <v>15452.8416</v>
      </c>
      <c r="O582" s="65">
        <v>16740.578399999999</v>
      </c>
      <c r="P582" s="67">
        <v>389506.56773333339</v>
      </c>
      <c r="Q582" s="65">
        <v>0</v>
      </c>
      <c r="R582" s="65">
        <v>10731.14</v>
      </c>
      <c r="S582" s="65">
        <v>16440</v>
      </c>
      <c r="T582" s="68">
        <v>27171.14</v>
      </c>
      <c r="U582" s="68">
        <v>416677.7077333334</v>
      </c>
    </row>
    <row r="583" spans="1:21" ht="23.25" x14ac:dyDescent="0.25">
      <c r="A583" s="61" t="s">
        <v>921</v>
      </c>
      <c r="B583" s="61" t="s">
        <v>1049</v>
      </c>
      <c r="C583" s="62">
        <v>113</v>
      </c>
      <c r="D583" s="62">
        <v>15</v>
      </c>
      <c r="E583" s="63">
        <v>1</v>
      </c>
      <c r="F583" s="64">
        <v>16395.8</v>
      </c>
      <c r="G583" s="64">
        <v>196749.59999999998</v>
      </c>
      <c r="H583" s="65">
        <v>23897.279999999999</v>
      </c>
      <c r="I583" s="65">
        <v>2732.6333333333332</v>
      </c>
      <c r="J583" s="65">
        <v>27326.333333333332</v>
      </c>
      <c r="K583" s="66">
        <v>22626.204000000002</v>
      </c>
      <c r="L583" s="65">
        <v>5902.4879999999994</v>
      </c>
      <c r="M583" s="65">
        <v>3934.9920000000002</v>
      </c>
      <c r="N583" s="65">
        <v>11804.975999999999</v>
      </c>
      <c r="O583" s="65">
        <v>12788.724000000002</v>
      </c>
      <c r="P583" s="67">
        <v>307763.2306666667</v>
      </c>
      <c r="Q583" s="65">
        <v>0</v>
      </c>
      <c r="R583" s="65">
        <v>8197.9</v>
      </c>
      <c r="S583" s="65">
        <v>16440</v>
      </c>
      <c r="T583" s="68">
        <v>24637.9</v>
      </c>
      <c r="U583" s="68">
        <v>332401.13066666672</v>
      </c>
    </row>
    <row r="584" spans="1:21" ht="23.25" x14ac:dyDescent="0.25">
      <c r="A584" s="61" t="s">
        <v>1051</v>
      </c>
      <c r="B584" s="61" t="s">
        <v>1049</v>
      </c>
      <c r="C584" s="62">
        <v>113</v>
      </c>
      <c r="D584" s="62">
        <v>15</v>
      </c>
      <c r="E584" s="63">
        <v>1</v>
      </c>
      <c r="F584" s="64">
        <v>22584.02</v>
      </c>
      <c r="G584" s="64">
        <v>271008.24</v>
      </c>
      <c r="H584" s="65">
        <v>20910</v>
      </c>
      <c r="I584" s="65">
        <v>3764.0033333333331</v>
      </c>
      <c r="J584" s="65">
        <v>37640.033333333333</v>
      </c>
      <c r="K584" s="66">
        <v>31165.9476</v>
      </c>
      <c r="L584" s="65">
        <v>8130.2471999999998</v>
      </c>
      <c r="M584" s="65">
        <v>5420.1648000000005</v>
      </c>
      <c r="N584" s="65">
        <v>16260.4944</v>
      </c>
      <c r="O584" s="65">
        <v>17615.535600000003</v>
      </c>
      <c r="P584" s="67">
        <v>411914.66626666673</v>
      </c>
      <c r="Q584" s="65">
        <v>0</v>
      </c>
      <c r="R584" s="65">
        <v>11292.01</v>
      </c>
      <c r="S584" s="65">
        <v>16440</v>
      </c>
      <c r="T584" s="68">
        <v>27732.010000000002</v>
      </c>
      <c r="U584" s="68">
        <v>439646.67626666673</v>
      </c>
    </row>
    <row r="585" spans="1:21" ht="34.5" x14ac:dyDescent="0.25">
      <c r="A585" s="61" t="s">
        <v>844</v>
      </c>
      <c r="B585" s="61" t="s">
        <v>1049</v>
      </c>
      <c r="C585" s="62">
        <v>113</v>
      </c>
      <c r="D585" s="62">
        <v>15</v>
      </c>
      <c r="E585" s="63">
        <v>6</v>
      </c>
      <c r="F585" s="64">
        <v>94499.36</v>
      </c>
      <c r="G585" s="64">
        <v>1133992.3199999998</v>
      </c>
      <c r="H585" s="65">
        <v>29871.839999999997</v>
      </c>
      <c r="I585" s="65">
        <v>15749.893333333332</v>
      </c>
      <c r="J585" s="65">
        <v>157498.93333333332</v>
      </c>
      <c r="K585" s="66">
        <v>130409.11679999999</v>
      </c>
      <c r="L585" s="65">
        <v>34019.7696</v>
      </c>
      <c r="M585" s="65">
        <v>22679.846399999995</v>
      </c>
      <c r="N585" s="65">
        <v>68039.539199999999</v>
      </c>
      <c r="O585" s="65">
        <v>73709.500800000009</v>
      </c>
      <c r="P585" s="67">
        <v>1665970.7594666663</v>
      </c>
      <c r="Q585" s="65">
        <v>0</v>
      </c>
      <c r="R585" s="65">
        <v>47249.68</v>
      </c>
      <c r="S585" s="65">
        <v>102300</v>
      </c>
      <c r="T585" s="68">
        <v>149549.68</v>
      </c>
      <c r="U585" s="68">
        <v>1815520.4394666667</v>
      </c>
    </row>
    <row r="586" spans="1:21" ht="34.5" x14ac:dyDescent="0.25">
      <c r="A586" s="61" t="s">
        <v>851</v>
      </c>
      <c r="B586" s="61" t="s">
        <v>1049</v>
      </c>
      <c r="C586" s="62">
        <v>113</v>
      </c>
      <c r="D586" s="62">
        <v>15</v>
      </c>
      <c r="E586" s="63">
        <v>3</v>
      </c>
      <c r="F586" s="64">
        <v>47066.7</v>
      </c>
      <c r="G586" s="64">
        <v>564800.4</v>
      </c>
      <c r="H586" s="65">
        <v>23897.279999999999</v>
      </c>
      <c r="I586" s="65">
        <v>7844.4500000000007</v>
      </c>
      <c r="J586" s="65">
        <v>78444.5</v>
      </c>
      <c r="K586" s="66">
        <v>64952.046000000002</v>
      </c>
      <c r="L586" s="65">
        <v>16944.011999999999</v>
      </c>
      <c r="M586" s="65">
        <v>11296.008</v>
      </c>
      <c r="N586" s="65">
        <v>33888.023999999998</v>
      </c>
      <c r="O586" s="65">
        <v>36712.025999999998</v>
      </c>
      <c r="P586" s="67">
        <v>838778.74600000004</v>
      </c>
      <c r="Q586" s="65">
        <v>0</v>
      </c>
      <c r="R586" s="65">
        <v>23533.35</v>
      </c>
      <c r="S586" s="65">
        <v>49320</v>
      </c>
      <c r="T586" s="68">
        <v>72853.350000000006</v>
      </c>
      <c r="U586" s="68">
        <v>911632.0959999999</v>
      </c>
    </row>
    <row r="587" spans="1:21" ht="23.25" x14ac:dyDescent="0.25">
      <c r="A587" s="61" t="s">
        <v>853</v>
      </c>
      <c r="B587" s="61" t="s">
        <v>1049</v>
      </c>
      <c r="C587" s="62">
        <v>113</v>
      </c>
      <c r="D587" s="62">
        <v>15</v>
      </c>
      <c r="E587" s="63">
        <v>3</v>
      </c>
      <c r="F587" s="64">
        <v>46758</v>
      </c>
      <c r="G587" s="64">
        <v>561096</v>
      </c>
      <c r="H587" s="65">
        <v>35846.159999999996</v>
      </c>
      <c r="I587" s="65">
        <v>7793</v>
      </c>
      <c r="J587" s="65">
        <v>77930</v>
      </c>
      <c r="K587" s="66">
        <v>64526.04</v>
      </c>
      <c r="L587" s="65">
        <v>16832.88</v>
      </c>
      <c r="M587" s="65">
        <v>11221.920000000002</v>
      </c>
      <c r="N587" s="65">
        <v>33665.760000000002</v>
      </c>
      <c r="O587" s="65">
        <v>36471.24</v>
      </c>
      <c r="P587" s="67">
        <v>845383</v>
      </c>
      <c r="Q587" s="65">
        <v>0</v>
      </c>
      <c r="R587" s="65">
        <v>23379</v>
      </c>
      <c r="S587" s="65">
        <v>49320</v>
      </c>
      <c r="T587" s="68">
        <v>72699</v>
      </c>
      <c r="U587" s="68">
        <v>918082</v>
      </c>
    </row>
    <row r="588" spans="1:21" ht="23.25" x14ac:dyDescent="0.25">
      <c r="A588" s="61" t="s">
        <v>955</v>
      </c>
      <c r="B588" s="61" t="s">
        <v>1049</v>
      </c>
      <c r="C588" s="62">
        <v>113</v>
      </c>
      <c r="D588" s="62">
        <v>15</v>
      </c>
      <c r="E588" s="63">
        <v>43</v>
      </c>
      <c r="F588" s="64">
        <v>662047</v>
      </c>
      <c r="G588" s="64">
        <v>7944564</v>
      </c>
      <c r="H588" s="65">
        <v>480931.91999999993</v>
      </c>
      <c r="I588" s="65">
        <v>110341.16666666673</v>
      </c>
      <c r="J588" s="65">
        <v>1103411.6666666663</v>
      </c>
      <c r="K588" s="66">
        <v>913624.8599999994</v>
      </c>
      <c r="L588" s="65">
        <v>238336.92000000019</v>
      </c>
      <c r="M588" s="65">
        <v>158891.28</v>
      </c>
      <c r="N588" s="65">
        <v>476673.84000000037</v>
      </c>
      <c r="O588" s="65">
        <v>516396.65999999963</v>
      </c>
      <c r="P588" s="67">
        <v>11943172.313333338</v>
      </c>
      <c r="Q588" s="65">
        <v>0</v>
      </c>
      <c r="R588" s="65">
        <v>331023.5</v>
      </c>
      <c r="S588" s="65">
        <v>727260</v>
      </c>
      <c r="T588" s="68">
        <v>1058283.5</v>
      </c>
      <c r="U588" s="68">
        <v>13001455.813333338</v>
      </c>
    </row>
    <row r="589" spans="1:21" ht="23.25" x14ac:dyDescent="0.25">
      <c r="A589" s="61" t="s">
        <v>790</v>
      </c>
      <c r="B589" s="61" t="s">
        <v>1049</v>
      </c>
      <c r="C589" s="62">
        <v>113</v>
      </c>
      <c r="D589" s="62">
        <v>15</v>
      </c>
      <c r="E589" s="63">
        <v>2</v>
      </c>
      <c r="F589" s="64">
        <v>33356</v>
      </c>
      <c r="G589" s="64">
        <v>400272</v>
      </c>
      <c r="H589" s="65">
        <v>29871.599999999999</v>
      </c>
      <c r="I589" s="65">
        <v>5559.3333333333339</v>
      </c>
      <c r="J589" s="65">
        <v>55593.333333333328</v>
      </c>
      <c r="K589" s="66">
        <v>46031.28</v>
      </c>
      <c r="L589" s="65">
        <v>12008.16</v>
      </c>
      <c r="M589" s="65">
        <v>8005.4400000000005</v>
      </c>
      <c r="N589" s="65">
        <v>24016.32</v>
      </c>
      <c r="O589" s="65">
        <v>26017.68</v>
      </c>
      <c r="P589" s="67">
        <v>607375.14666666673</v>
      </c>
      <c r="Q589" s="65">
        <v>0</v>
      </c>
      <c r="R589" s="65">
        <v>16678</v>
      </c>
      <c r="S589" s="65">
        <v>37920</v>
      </c>
      <c r="T589" s="68">
        <v>54598</v>
      </c>
      <c r="U589" s="68">
        <v>661973.14666666673</v>
      </c>
    </row>
    <row r="590" spans="1:21" ht="23.25" x14ac:dyDescent="0.25">
      <c r="A590" s="61" t="s">
        <v>994</v>
      </c>
      <c r="B590" s="61" t="s">
        <v>1049</v>
      </c>
      <c r="C590" s="62">
        <v>113</v>
      </c>
      <c r="D590" s="62">
        <v>15</v>
      </c>
      <c r="E590" s="63">
        <v>1</v>
      </c>
      <c r="F590" s="64">
        <v>15397</v>
      </c>
      <c r="G590" s="64">
        <v>184764</v>
      </c>
      <c r="H590" s="65">
        <v>0</v>
      </c>
      <c r="I590" s="65">
        <v>2566.166666666667</v>
      </c>
      <c r="J590" s="65">
        <v>25661.666666666668</v>
      </c>
      <c r="K590" s="66">
        <v>21247.86</v>
      </c>
      <c r="L590" s="65">
        <v>5542.92</v>
      </c>
      <c r="M590" s="65">
        <v>3695.2799999999997</v>
      </c>
      <c r="N590" s="65">
        <v>11085.84</v>
      </c>
      <c r="O590" s="65">
        <v>12009.66</v>
      </c>
      <c r="P590" s="67">
        <v>266573.39333333331</v>
      </c>
      <c r="Q590" s="65">
        <v>0</v>
      </c>
      <c r="R590" s="65">
        <v>7698.5</v>
      </c>
      <c r="S590" s="65">
        <v>16440</v>
      </c>
      <c r="T590" s="68">
        <v>24138.5</v>
      </c>
      <c r="U590" s="68">
        <v>290711.89333333331</v>
      </c>
    </row>
    <row r="591" spans="1:21" ht="23.25" x14ac:dyDescent="0.25">
      <c r="A591" s="61" t="s">
        <v>956</v>
      </c>
      <c r="B591" s="61" t="s">
        <v>1049</v>
      </c>
      <c r="C591" s="62">
        <v>113</v>
      </c>
      <c r="D591" s="62">
        <v>15</v>
      </c>
      <c r="E591" s="63">
        <v>1</v>
      </c>
      <c r="F591" s="64">
        <v>15680.5</v>
      </c>
      <c r="G591" s="64">
        <v>188166</v>
      </c>
      <c r="H591" s="65">
        <v>0</v>
      </c>
      <c r="I591" s="65">
        <v>2613.4166666666665</v>
      </c>
      <c r="J591" s="65">
        <v>26134.166666666664</v>
      </c>
      <c r="K591" s="66">
        <v>21639.090000000004</v>
      </c>
      <c r="L591" s="65">
        <v>5644.98</v>
      </c>
      <c r="M591" s="65">
        <v>3763.32</v>
      </c>
      <c r="N591" s="65">
        <v>11289.96</v>
      </c>
      <c r="O591" s="65">
        <v>12230.79</v>
      </c>
      <c r="P591" s="67">
        <v>271481.72333333333</v>
      </c>
      <c r="Q591" s="65">
        <v>0</v>
      </c>
      <c r="R591" s="65">
        <v>7840.25</v>
      </c>
      <c r="S591" s="65">
        <v>15060</v>
      </c>
      <c r="T591" s="68">
        <v>22900.25</v>
      </c>
      <c r="U591" s="68">
        <v>294381.97333333333</v>
      </c>
    </row>
    <row r="592" spans="1:21" ht="23.25" x14ac:dyDescent="0.25">
      <c r="A592" s="61" t="s">
        <v>911</v>
      </c>
      <c r="B592" s="61" t="s">
        <v>1049</v>
      </c>
      <c r="C592" s="62">
        <v>113</v>
      </c>
      <c r="D592" s="62">
        <v>15</v>
      </c>
      <c r="E592" s="63">
        <v>1</v>
      </c>
      <c r="F592" s="64">
        <v>16205.5</v>
      </c>
      <c r="G592" s="64">
        <v>194466</v>
      </c>
      <c r="H592" s="65">
        <v>23897.279999999999</v>
      </c>
      <c r="I592" s="65">
        <v>2700.9166666666665</v>
      </c>
      <c r="J592" s="65">
        <v>27009.166666666664</v>
      </c>
      <c r="K592" s="66">
        <v>22363.590000000004</v>
      </c>
      <c r="L592" s="65">
        <v>5833.98</v>
      </c>
      <c r="M592" s="65">
        <v>3889.32</v>
      </c>
      <c r="N592" s="65">
        <v>11667.96</v>
      </c>
      <c r="O592" s="65">
        <v>12640.29</v>
      </c>
      <c r="P592" s="67">
        <v>304468.5033333333</v>
      </c>
      <c r="Q592" s="65">
        <v>0</v>
      </c>
      <c r="R592" s="65">
        <v>8102.75</v>
      </c>
      <c r="S592" s="65">
        <v>16440</v>
      </c>
      <c r="T592" s="68">
        <v>24542.75</v>
      </c>
      <c r="U592" s="68">
        <v>329011.2533333333</v>
      </c>
    </row>
    <row r="593" spans="1:21" ht="23.25" x14ac:dyDescent="0.25">
      <c r="A593" s="61" t="s">
        <v>974</v>
      </c>
      <c r="B593" s="61" t="s">
        <v>1049</v>
      </c>
      <c r="C593" s="62">
        <v>113</v>
      </c>
      <c r="D593" s="62">
        <v>15</v>
      </c>
      <c r="E593" s="63">
        <v>7</v>
      </c>
      <c r="F593" s="64">
        <v>111268.38</v>
      </c>
      <c r="G593" s="64">
        <v>1335220.56</v>
      </c>
      <c r="H593" s="65">
        <v>83640.479999999981</v>
      </c>
      <c r="I593" s="65">
        <v>18544.730000000003</v>
      </c>
      <c r="J593" s="65">
        <v>185447.30000000002</v>
      </c>
      <c r="K593" s="66">
        <v>153550.36439999999</v>
      </c>
      <c r="L593" s="65">
        <v>40056.616800000003</v>
      </c>
      <c r="M593" s="65">
        <v>26704.411200000002</v>
      </c>
      <c r="N593" s="65">
        <v>80113.233600000007</v>
      </c>
      <c r="O593" s="65">
        <v>86789.3364</v>
      </c>
      <c r="P593" s="67">
        <v>2010067.0323999999</v>
      </c>
      <c r="Q593" s="65">
        <v>0</v>
      </c>
      <c r="R593" s="65">
        <v>55634.19</v>
      </c>
      <c r="S593" s="65">
        <v>122340</v>
      </c>
      <c r="T593" s="68">
        <v>177974.19</v>
      </c>
      <c r="U593" s="68">
        <v>2188041.2223999999</v>
      </c>
    </row>
    <row r="594" spans="1:21" ht="23.25" x14ac:dyDescent="0.25">
      <c r="A594" s="61" t="s">
        <v>826</v>
      </c>
      <c r="B594" s="61" t="s">
        <v>1049</v>
      </c>
      <c r="C594" s="62">
        <v>113</v>
      </c>
      <c r="D594" s="62">
        <v>15</v>
      </c>
      <c r="E594" s="63">
        <v>1</v>
      </c>
      <c r="F594" s="64">
        <v>56958.8</v>
      </c>
      <c r="G594" s="64">
        <v>683505.60000000009</v>
      </c>
      <c r="H594" s="65">
        <v>0</v>
      </c>
      <c r="I594" s="65">
        <v>9493.133333333335</v>
      </c>
      <c r="J594" s="65">
        <v>94931.333333333343</v>
      </c>
      <c r="K594" s="66">
        <v>78603.144</v>
      </c>
      <c r="L594" s="65">
        <v>20505.168000000001</v>
      </c>
      <c r="M594" s="65">
        <v>13670.112000000001</v>
      </c>
      <c r="N594" s="65">
        <v>41010.336000000003</v>
      </c>
      <c r="O594" s="65">
        <v>44427.864000000001</v>
      </c>
      <c r="P594" s="67">
        <v>986146.69066666672</v>
      </c>
      <c r="Q594" s="65">
        <v>0</v>
      </c>
      <c r="R594" s="65">
        <v>0</v>
      </c>
      <c r="S594" s="65">
        <v>0</v>
      </c>
      <c r="T594" s="68">
        <v>0</v>
      </c>
      <c r="U594" s="68">
        <v>986146.69066666672</v>
      </c>
    </row>
    <row r="595" spans="1:21" ht="23.25" x14ac:dyDescent="0.25">
      <c r="A595" s="61" t="s">
        <v>856</v>
      </c>
      <c r="B595" s="61" t="s">
        <v>1049</v>
      </c>
      <c r="C595" s="62">
        <v>113</v>
      </c>
      <c r="D595" s="62">
        <v>15</v>
      </c>
      <c r="E595" s="63">
        <v>1</v>
      </c>
      <c r="F595" s="64">
        <v>0</v>
      </c>
      <c r="G595" s="64">
        <v>0</v>
      </c>
      <c r="H595" s="65">
        <v>0</v>
      </c>
      <c r="I595" s="65">
        <v>0</v>
      </c>
      <c r="J595" s="65">
        <v>0</v>
      </c>
      <c r="K595" s="66">
        <v>0</v>
      </c>
      <c r="L595" s="65">
        <v>0</v>
      </c>
      <c r="M595" s="65">
        <v>0</v>
      </c>
      <c r="N595" s="65">
        <v>0</v>
      </c>
      <c r="O595" s="65">
        <v>0</v>
      </c>
      <c r="P595" s="67">
        <v>0</v>
      </c>
      <c r="Q595" s="65">
        <v>0</v>
      </c>
      <c r="R595" s="65">
        <v>0</v>
      </c>
      <c r="S595" s="65">
        <v>14640</v>
      </c>
      <c r="T595" s="68">
        <v>14640</v>
      </c>
      <c r="U595" s="68">
        <v>14640</v>
      </c>
    </row>
    <row r="596" spans="1:21" ht="23.25" x14ac:dyDescent="0.25">
      <c r="A596" s="61" t="s">
        <v>1052</v>
      </c>
      <c r="B596" s="61" t="s">
        <v>1049</v>
      </c>
      <c r="C596" s="62">
        <v>113</v>
      </c>
      <c r="D596" s="62">
        <v>15</v>
      </c>
      <c r="E596" s="63">
        <v>1</v>
      </c>
      <c r="F596" s="64">
        <v>13024.13</v>
      </c>
      <c r="G596" s="64">
        <v>156289.56</v>
      </c>
      <c r="H596" s="65">
        <v>23897.279999999999</v>
      </c>
      <c r="I596" s="65">
        <v>2170.688333333333</v>
      </c>
      <c r="J596" s="65">
        <v>21706.883333333331</v>
      </c>
      <c r="K596" s="66">
        <v>17973.2994</v>
      </c>
      <c r="L596" s="65">
        <v>4688.6867999999995</v>
      </c>
      <c r="M596" s="65">
        <v>3125.7911999999997</v>
      </c>
      <c r="N596" s="65">
        <v>9377.373599999999</v>
      </c>
      <c r="O596" s="65">
        <v>10158.821400000001</v>
      </c>
      <c r="P596" s="67">
        <v>249388.38406666665</v>
      </c>
      <c r="Q596" s="65">
        <v>0</v>
      </c>
      <c r="R596" s="65">
        <v>6512.0649999999996</v>
      </c>
      <c r="S596" s="65">
        <v>14640</v>
      </c>
      <c r="T596" s="68">
        <v>21152.064999999999</v>
      </c>
      <c r="U596" s="68">
        <v>270540.44906666665</v>
      </c>
    </row>
    <row r="597" spans="1:21" ht="23.25" x14ac:dyDescent="0.25">
      <c r="A597" s="61" t="s">
        <v>830</v>
      </c>
      <c r="B597" s="61" t="s">
        <v>1049</v>
      </c>
      <c r="C597" s="62">
        <v>113</v>
      </c>
      <c r="D597" s="62">
        <v>15</v>
      </c>
      <c r="E597" s="63">
        <v>1</v>
      </c>
      <c r="F597" s="64">
        <v>41574.18</v>
      </c>
      <c r="G597" s="64">
        <v>498890.16000000003</v>
      </c>
      <c r="H597" s="65">
        <v>0</v>
      </c>
      <c r="I597" s="65">
        <v>6929.0300000000007</v>
      </c>
      <c r="J597" s="65">
        <v>69290.3</v>
      </c>
      <c r="K597" s="66">
        <v>57372.368400000007</v>
      </c>
      <c r="L597" s="65">
        <v>14966.7048</v>
      </c>
      <c r="M597" s="65">
        <v>9977.8032000000003</v>
      </c>
      <c r="N597" s="65">
        <v>29933.409599999999</v>
      </c>
      <c r="O597" s="65">
        <v>32427.860399999998</v>
      </c>
      <c r="P597" s="67">
        <v>719787.63640000008</v>
      </c>
      <c r="Q597" s="65">
        <v>0</v>
      </c>
      <c r="R597" s="65">
        <v>0</v>
      </c>
      <c r="S597" s="65">
        <v>0</v>
      </c>
      <c r="T597" s="68">
        <v>0</v>
      </c>
      <c r="U597" s="68">
        <v>719787.63640000008</v>
      </c>
    </row>
    <row r="598" spans="1:21" ht="23.25" x14ac:dyDescent="0.25">
      <c r="A598" s="61" t="s">
        <v>810</v>
      </c>
      <c r="B598" s="61" t="s">
        <v>1049</v>
      </c>
      <c r="C598" s="62">
        <v>113</v>
      </c>
      <c r="D598" s="62">
        <v>15</v>
      </c>
      <c r="E598" s="63">
        <v>1</v>
      </c>
      <c r="F598" s="64">
        <v>25889.42</v>
      </c>
      <c r="G598" s="64">
        <v>310673.03999999998</v>
      </c>
      <c r="H598" s="65">
        <v>0</v>
      </c>
      <c r="I598" s="65">
        <v>4314.9033333333327</v>
      </c>
      <c r="J598" s="65">
        <v>43149.033333333333</v>
      </c>
      <c r="K598" s="66">
        <v>35727.399600000004</v>
      </c>
      <c r="L598" s="65">
        <v>9320.1911999999975</v>
      </c>
      <c r="M598" s="65">
        <v>6213.4608000000007</v>
      </c>
      <c r="N598" s="65">
        <v>18640.382399999995</v>
      </c>
      <c r="O598" s="65">
        <v>20193.747600000002</v>
      </c>
      <c r="P598" s="67">
        <v>448232.15826666664</v>
      </c>
      <c r="Q598" s="65">
        <v>0</v>
      </c>
      <c r="R598" s="65">
        <v>12944.71</v>
      </c>
      <c r="S598" s="65">
        <v>15060</v>
      </c>
      <c r="T598" s="68">
        <v>28004.71</v>
      </c>
      <c r="U598" s="68">
        <v>476236.86826666666</v>
      </c>
    </row>
    <row r="599" spans="1:21" ht="23.25" x14ac:dyDescent="0.25">
      <c r="A599" s="61" t="s">
        <v>833</v>
      </c>
      <c r="B599" s="61" t="s">
        <v>1049</v>
      </c>
      <c r="C599" s="62">
        <v>113</v>
      </c>
      <c r="D599" s="62">
        <v>15</v>
      </c>
      <c r="E599" s="63">
        <v>1</v>
      </c>
      <c r="F599" s="64">
        <v>16555.259999999998</v>
      </c>
      <c r="G599" s="64">
        <v>198663.12</v>
      </c>
      <c r="H599" s="65">
        <v>17922.96</v>
      </c>
      <c r="I599" s="65">
        <v>2759.21</v>
      </c>
      <c r="J599" s="65">
        <v>27592.1</v>
      </c>
      <c r="K599" s="66">
        <v>22846.258799999996</v>
      </c>
      <c r="L599" s="65">
        <v>5959.8935999999994</v>
      </c>
      <c r="M599" s="65">
        <v>3973.2623999999996</v>
      </c>
      <c r="N599" s="65">
        <v>11919.787199999999</v>
      </c>
      <c r="O599" s="65">
        <v>12913.102799999999</v>
      </c>
      <c r="P599" s="67">
        <v>304549.6948</v>
      </c>
      <c r="Q599" s="65">
        <v>0</v>
      </c>
      <c r="R599" s="65">
        <v>8277.6299999999992</v>
      </c>
      <c r="S599" s="65">
        <v>16440</v>
      </c>
      <c r="T599" s="68">
        <v>24717.629999999997</v>
      </c>
      <c r="U599" s="68">
        <v>329267.3248</v>
      </c>
    </row>
    <row r="600" spans="1:21" ht="23.25" x14ac:dyDescent="0.25">
      <c r="A600" s="61" t="s">
        <v>811</v>
      </c>
      <c r="B600" s="61" t="s">
        <v>1049</v>
      </c>
      <c r="C600" s="62">
        <v>113</v>
      </c>
      <c r="D600" s="62">
        <v>15</v>
      </c>
      <c r="E600" s="63">
        <v>1</v>
      </c>
      <c r="F600" s="64">
        <v>17250.2</v>
      </c>
      <c r="G600" s="64">
        <v>207002.40000000002</v>
      </c>
      <c r="H600" s="65">
        <v>20910</v>
      </c>
      <c r="I600" s="65">
        <v>2875.0333333333338</v>
      </c>
      <c r="J600" s="65">
        <v>28750.333333333339</v>
      </c>
      <c r="K600" s="66">
        <v>23805.276000000002</v>
      </c>
      <c r="L600" s="65">
        <v>6210.0720000000001</v>
      </c>
      <c r="M600" s="65">
        <v>4140.0480000000007</v>
      </c>
      <c r="N600" s="65">
        <v>12420.144</v>
      </c>
      <c r="O600" s="65">
        <v>13455.156000000003</v>
      </c>
      <c r="P600" s="67">
        <v>319568.46266666666</v>
      </c>
      <c r="Q600" s="65">
        <v>0</v>
      </c>
      <c r="R600" s="65">
        <v>8625.1</v>
      </c>
      <c r="S600" s="65">
        <v>16440</v>
      </c>
      <c r="T600" s="68">
        <v>25065.1</v>
      </c>
      <c r="U600" s="68">
        <v>344633.56266666664</v>
      </c>
    </row>
    <row r="601" spans="1:21" ht="23.25" x14ac:dyDescent="0.25">
      <c r="A601" s="61" t="s">
        <v>857</v>
      </c>
      <c r="B601" s="61" t="s">
        <v>1049</v>
      </c>
      <c r="C601" s="62">
        <v>113</v>
      </c>
      <c r="D601" s="62">
        <v>15</v>
      </c>
      <c r="E601" s="63">
        <v>1</v>
      </c>
      <c r="F601" s="64">
        <v>13024.13</v>
      </c>
      <c r="G601" s="64">
        <v>156289.56</v>
      </c>
      <c r="H601" s="65">
        <v>20910</v>
      </c>
      <c r="I601" s="65">
        <v>2170.688333333333</v>
      </c>
      <c r="J601" s="65">
        <v>21706.883333333331</v>
      </c>
      <c r="K601" s="66">
        <v>17973.2994</v>
      </c>
      <c r="L601" s="65">
        <v>4688.6867999999995</v>
      </c>
      <c r="M601" s="65">
        <v>3125.7911999999997</v>
      </c>
      <c r="N601" s="65">
        <v>9377.373599999999</v>
      </c>
      <c r="O601" s="65">
        <v>10158.821400000001</v>
      </c>
      <c r="P601" s="67">
        <v>246401.10406666662</v>
      </c>
      <c r="Q601" s="65">
        <v>0</v>
      </c>
      <c r="R601" s="65">
        <v>6512.0649999999996</v>
      </c>
      <c r="S601" s="65">
        <v>14640</v>
      </c>
      <c r="T601" s="68">
        <v>21152.064999999999</v>
      </c>
      <c r="U601" s="68">
        <v>267553.16906666663</v>
      </c>
    </row>
    <row r="602" spans="1:21" ht="23.25" x14ac:dyDescent="0.25">
      <c r="A602" s="61" t="s">
        <v>871</v>
      </c>
      <c r="B602" s="61" t="s">
        <v>1049</v>
      </c>
      <c r="C602" s="62">
        <v>113</v>
      </c>
      <c r="D602" s="62">
        <v>15</v>
      </c>
      <c r="E602" s="63">
        <v>1</v>
      </c>
      <c r="F602" s="64">
        <v>12157</v>
      </c>
      <c r="G602" s="64">
        <v>145884</v>
      </c>
      <c r="H602" s="65">
        <v>0</v>
      </c>
      <c r="I602" s="65">
        <v>2026.1666666666667</v>
      </c>
      <c r="J602" s="65">
        <v>20261.666666666668</v>
      </c>
      <c r="K602" s="66">
        <v>16776.66</v>
      </c>
      <c r="L602" s="65">
        <v>4376.5199999999995</v>
      </c>
      <c r="M602" s="65">
        <v>2917.6800000000003</v>
      </c>
      <c r="N602" s="65">
        <v>8753.0399999999991</v>
      </c>
      <c r="O602" s="65">
        <v>9482.4600000000009</v>
      </c>
      <c r="P602" s="67">
        <v>210478.1933333333</v>
      </c>
      <c r="Q602" s="65">
        <v>0</v>
      </c>
      <c r="R602" s="65">
        <v>6078.5</v>
      </c>
      <c r="S602" s="65">
        <v>20040</v>
      </c>
      <c r="T602" s="68">
        <v>26118.5</v>
      </c>
      <c r="U602" s="68">
        <v>236596.6933333333</v>
      </c>
    </row>
    <row r="603" spans="1:21" ht="23.25" x14ac:dyDescent="0.25">
      <c r="A603" s="61" t="s">
        <v>841</v>
      </c>
      <c r="B603" s="61" t="s">
        <v>1049</v>
      </c>
      <c r="C603" s="62">
        <v>113</v>
      </c>
      <c r="D603" s="62">
        <v>15</v>
      </c>
      <c r="E603" s="63">
        <v>3</v>
      </c>
      <c r="F603" s="64">
        <v>47942.86</v>
      </c>
      <c r="G603" s="64">
        <v>575314.32000000007</v>
      </c>
      <c r="H603" s="65">
        <v>62730</v>
      </c>
      <c r="I603" s="65">
        <v>7990.4766666666674</v>
      </c>
      <c r="J603" s="65">
        <v>79904.766666666663</v>
      </c>
      <c r="K603" s="66">
        <v>66161.146800000002</v>
      </c>
      <c r="L603" s="65">
        <v>17259.429599999999</v>
      </c>
      <c r="M603" s="65">
        <v>11506.286400000001</v>
      </c>
      <c r="N603" s="65">
        <v>34518.859199999999</v>
      </c>
      <c r="O603" s="65">
        <v>37395.430800000002</v>
      </c>
      <c r="P603" s="67">
        <v>892780.71613333328</v>
      </c>
      <c r="Q603" s="65">
        <v>0</v>
      </c>
      <c r="R603" s="65">
        <v>23971.43</v>
      </c>
      <c r="S603" s="65">
        <v>49320</v>
      </c>
      <c r="T603" s="68">
        <v>73291.429999999993</v>
      </c>
      <c r="U603" s="68">
        <v>966072.14613333344</v>
      </c>
    </row>
    <row r="604" spans="1:21" ht="23.25" x14ac:dyDescent="0.25">
      <c r="A604" s="61" t="s">
        <v>818</v>
      </c>
      <c r="B604" s="61" t="s">
        <v>1049</v>
      </c>
      <c r="C604" s="62">
        <v>113</v>
      </c>
      <c r="D604" s="62">
        <v>15</v>
      </c>
      <c r="E604" s="63">
        <v>1</v>
      </c>
      <c r="F604" s="64">
        <v>15670</v>
      </c>
      <c r="G604" s="64">
        <v>188040</v>
      </c>
      <c r="H604" s="65">
        <v>17922.96</v>
      </c>
      <c r="I604" s="65">
        <v>2611.666666666667</v>
      </c>
      <c r="J604" s="65">
        <v>26116.666666666668</v>
      </c>
      <c r="K604" s="66">
        <v>21624.600000000002</v>
      </c>
      <c r="L604" s="65">
        <v>5641.2</v>
      </c>
      <c r="M604" s="65">
        <v>3760.8</v>
      </c>
      <c r="N604" s="65">
        <v>11282.4</v>
      </c>
      <c r="O604" s="65">
        <v>12222.6</v>
      </c>
      <c r="P604" s="67">
        <v>289222.89333333331</v>
      </c>
      <c r="Q604" s="65">
        <v>0</v>
      </c>
      <c r="R604" s="65">
        <v>7835</v>
      </c>
      <c r="S604" s="65">
        <v>16440</v>
      </c>
      <c r="T604" s="68">
        <v>24275</v>
      </c>
      <c r="U604" s="68">
        <v>313497.89333333331</v>
      </c>
    </row>
    <row r="605" spans="1:21" ht="23.25" x14ac:dyDescent="0.25">
      <c r="A605" s="61" t="s">
        <v>1053</v>
      </c>
      <c r="B605" s="61" t="s">
        <v>1049</v>
      </c>
      <c r="C605" s="62">
        <v>113</v>
      </c>
      <c r="D605" s="62">
        <v>15</v>
      </c>
      <c r="E605" s="63">
        <v>3</v>
      </c>
      <c r="F605" s="64">
        <v>47436.240000000005</v>
      </c>
      <c r="G605" s="64">
        <v>569234.88000000012</v>
      </c>
      <c r="H605" s="65">
        <v>17922.96</v>
      </c>
      <c r="I605" s="65">
        <v>7906.0400000000009</v>
      </c>
      <c r="J605" s="65">
        <v>79060.399999999994</v>
      </c>
      <c r="K605" s="66">
        <v>65462.011200000008</v>
      </c>
      <c r="L605" s="65">
        <v>17077.046399999999</v>
      </c>
      <c r="M605" s="65">
        <v>11384.6976</v>
      </c>
      <c r="N605" s="65">
        <v>34154.092799999999</v>
      </c>
      <c r="O605" s="65">
        <v>37000.267200000002</v>
      </c>
      <c r="P605" s="67">
        <v>839202.39520000003</v>
      </c>
      <c r="Q605" s="65">
        <v>0</v>
      </c>
      <c r="R605" s="65">
        <v>23718.120000000003</v>
      </c>
      <c r="S605" s="65">
        <v>47940</v>
      </c>
      <c r="T605" s="68">
        <v>71658.12</v>
      </c>
      <c r="U605" s="68">
        <v>910860.51520000002</v>
      </c>
    </row>
    <row r="606" spans="1:21" ht="23.25" x14ac:dyDescent="0.25">
      <c r="A606" s="61" t="s">
        <v>981</v>
      </c>
      <c r="B606" s="61" t="s">
        <v>1049</v>
      </c>
      <c r="C606" s="62">
        <v>113</v>
      </c>
      <c r="D606" s="62">
        <v>15</v>
      </c>
      <c r="E606" s="63">
        <v>15</v>
      </c>
      <c r="F606" s="64">
        <v>235050</v>
      </c>
      <c r="G606" s="64">
        <v>2820600</v>
      </c>
      <c r="H606" s="65">
        <v>280792.07999999996</v>
      </c>
      <c r="I606" s="65">
        <v>39175.000000000007</v>
      </c>
      <c r="J606" s="65">
        <v>391750.00000000006</v>
      </c>
      <c r="K606" s="66">
        <v>324369</v>
      </c>
      <c r="L606" s="65">
        <v>84617.999999999971</v>
      </c>
      <c r="M606" s="65">
        <v>56412.000000000015</v>
      </c>
      <c r="N606" s="65">
        <v>169235.99999999994</v>
      </c>
      <c r="O606" s="65">
        <v>183339.00000000006</v>
      </c>
      <c r="P606" s="67">
        <v>4350291.08</v>
      </c>
      <c r="Q606" s="65">
        <v>0</v>
      </c>
      <c r="R606" s="65">
        <v>117525</v>
      </c>
      <c r="S606" s="65">
        <v>246600</v>
      </c>
      <c r="T606" s="68">
        <v>364125</v>
      </c>
      <c r="U606" s="68">
        <v>4714416.08</v>
      </c>
    </row>
    <row r="607" spans="1:21" ht="57" x14ac:dyDescent="0.25">
      <c r="A607" s="61" t="s">
        <v>1054</v>
      </c>
      <c r="B607" s="61" t="s">
        <v>1055</v>
      </c>
      <c r="C607" s="62">
        <v>113</v>
      </c>
      <c r="D607" s="62">
        <v>15</v>
      </c>
      <c r="E607" s="63">
        <v>2</v>
      </c>
      <c r="F607" s="64">
        <v>20400</v>
      </c>
      <c r="G607" s="64">
        <v>244800</v>
      </c>
      <c r="H607" s="65">
        <v>23897.279999999999</v>
      </c>
      <c r="I607" s="65">
        <v>3400</v>
      </c>
      <c r="J607" s="65">
        <v>34000</v>
      </c>
      <c r="K607" s="66">
        <v>28152</v>
      </c>
      <c r="L607" s="65">
        <v>7344</v>
      </c>
      <c r="M607" s="65">
        <v>4896</v>
      </c>
      <c r="N607" s="65">
        <v>14688</v>
      </c>
      <c r="O607" s="65">
        <v>15912</v>
      </c>
      <c r="P607" s="67">
        <v>377089.28000000003</v>
      </c>
      <c r="Q607" s="65">
        <v>0</v>
      </c>
      <c r="R607" s="65">
        <v>10200</v>
      </c>
      <c r="S607" s="65">
        <v>29280</v>
      </c>
      <c r="T607" s="68">
        <v>39480</v>
      </c>
      <c r="U607" s="68">
        <v>416569.28</v>
      </c>
    </row>
    <row r="608" spans="1:21" ht="57" x14ac:dyDescent="0.25">
      <c r="A608" s="61" t="s">
        <v>826</v>
      </c>
      <c r="B608" s="61" t="s">
        <v>1055</v>
      </c>
      <c r="C608" s="62">
        <v>113</v>
      </c>
      <c r="D608" s="62">
        <v>15</v>
      </c>
      <c r="E608" s="63">
        <v>1</v>
      </c>
      <c r="F608" s="64">
        <v>56958.8</v>
      </c>
      <c r="G608" s="64">
        <v>683505.60000000009</v>
      </c>
      <c r="H608" s="65">
        <v>0</v>
      </c>
      <c r="I608" s="65">
        <v>9493.133333333335</v>
      </c>
      <c r="J608" s="65">
        <v>94931.333333333343</v>
      </c>
      <c r="K608" s="66">
        <v>78603.144</v>
      </c>
      <c r="L608" s="65">
        <v>20505.168000000001</v>
      </c>
      <c r="M608" s="65">
        <v>13670.112000000001</v>
      </c>
      <c r="N608" s="65">
        <v>41010.336000000003</v>
      </c>
      <c r="O608" s="65">
        <v>44427.864000000001</v>
      </c>
      <c r="P608" s="67">
        <v>986146.69066666672</v>
      </c>
      <c r="Q608" s="65">
        <v>0</v>
      </c>
      <c r="R608" s="65">
        <v>0</v>
      </c>
      <c r="S608" s="65">
        <v>0</v>
      </c>
      <c r="T608" s="68">
        <v>0</v>
      </c>
      <c r="U608" s="68">
        <v>986146.69066666672</v>
      </c>
    </row>
    <row r="609" spans="1:21" ht="57" x14ac:dyDescent="0.25">
      <c r="A609" s="61" t="s">
        <v>832</v>
      </c>
      <c r="B609" s="61" t="s">
        <v>1055</v>
      </c>
      <c r="C609" s="62">
        <v>113</v>
      </c>
      <c r="D609" s="62">
        <v>15</v>
      </c>
      <c r="E609" s="63">
        <v>2</v>
      </c>
      <c r="F609" s="64">
        <v>41377.040000000001</v>
      </c>
      <c r="G609" s="64">
        <v>496524.48</v>
      </c>
      <c r="H609" s="65">
        <v>0</v>
      </c>
      <c r="I609" s="65">
        <v>6896.1733333333341</v>
      </c>
      <c r="J609" s="65">
        <v>68961.733333333337</v>
      </c>
      <c r="K609" s="66">
        <v>57100.315200000012</v>
      </c>
      <c r="L609" s="65">
        <v>14895.734399999998</v>
      </c>
      <c r="M609" s="65">
        <v>9930.4896000000008</v>
      </c>
      <c r="N609" s="65">
        <v>29791.468799999995</v>
      </c>
      <c r="O609" s="65">
        <v>32274.091200000003</v>
      </c>
      <c r="P609" s="67">
        <v>716374.48586666677</v>
      </c>
      <c r="Q609" s="65">
        <v>0</v>
      </c>
      <c r="R609" s="65">
        <v>0</v>
      </c>
      <c r="S609" s="65">
        <v>0</v>
      </c>
      <c r="T609" s="68">
        <v>0</v>
      </c>
      <c r="U609" s="68">
        <v>716374.48586666677</v>
      </c>
    </row>
    <row r="610" spans="1:21" ht="57" x14ac:dyDescent="0.25">
      <c r="A610" s="61" t="s">
        <v>915</v>
      </c>
      <c r="B610" s="61" t="s">
        <v>1055</v>
      </c>
      <c r="C610" s="62">
        <v>113</v>
      </c>
      <c r="D610" s="62">
        <v>15</v>
      </c>
      <c r="E610" s="63">
        <v>1</v>
      </c>
      <c r="F610" s="64">
        <v>17616</v>
      </c>
      <c r="G610" s="64">
        <v>211392</v>
      </c>
      <c r="H610" s="65">
        <v>0</v>
      </c>
      <c r="I610" s="65">
        <v>2936</v>
      </c>
      <c r="J610" s="65">
        <v>29360.000000000004</v>
      </c>
      <c r="K610" s="66">
        <v>24310.080000000002</v>
      </c>
      <c r="L610" s="65">
        <v>6341.76</v>
      </c>
      <c r="M610" s="65">
        <v>4227.84</v>
      </c>
      <c r="N610" s="65">
        <v>12683.52</v>
      </c>
      <c r="O610" s="65">
        <v>13740.48</v>
      </c>
      <c r="P610" s="67">
        <v>304991.68000000005</v>
      </c>
      <c r="Q610" s="65">
        <v>0</v>
      </c>
      <c r="R610" s="65">
        <v>8808</v>
      </c>
      <c r="S610" s="65">
        <v>14640</v>
      </c>
      <c r="T610" s="68">
        <v>23448</v>
      </c>
      <c r="U610" s="68">
        <v>328439.68000000005</v>
      </c>
    </row>
    <row r="611" spans="1:21" ht="23.25" x14ac:dyDescent="0.25">
      <c r="A611" s="61" t="s">
        <v>838</v>
      </c>
      <c r="B611" s="61" t="s">
        <v>1056</v>
      </c>
      <c r="C611" s="62">
        <v>113</v>
      </c>
      <c r="D611" s="62">
        <v>15</v>
      </c>
      <c r="E611" s="63">
        <v>1</v>
      </c>
      <c r="F611" s="64">
        <v>22430.2</v>
      </c>
      <c r="G611" s="64">
        <v>269162.40000000002</v>
      </c>
      <c r="H611" s="65">
        <v>17922.96</v>
      </c>
      <c r="I611" s="65">
        <v>3738.3666666666668</v>
      </c>
      <c r="J611" s="65">
        <v>37383.666666666672</v>
      </c>
      <c r="K611" s="66">
        <v>30953.676000000007</v>
      </c>
      <c r="L611" s="65">
        <v>8074.8719999999994</v>
      </c>
      <c r="M611" s="65">
        <v>5383.2480000000005</v>
      </c>
      <c r="N611" s="65">
        <v>16149.743999999999</v>
      </c>
      <c r="O611" s="65">
        <v>17495.556000000004</v>
      </c>
      <c r="P611" s="67">
        <v>406264.48933333339</v>
      </c>
      <c r="Q611" s="65">
        <v>0</v>
      </c>
      <c r="R611" s="65">
        <v>11215.1</v>
      </c>
      <c r="S611" s="65">
        <v>16440</v>
      </c>
      <c r="T611" s="68">
        <v>27655.1</v>
      </c>
      <c r="U611" s="68">
        <v>433919.58933333337</v>
      </c>
    </row>
    <row r="612" spans="1:21" ht="23.25" x14ac:dyDescent="0.25">
      <c r="A612" s="61" t="s">
        <v>855</v>
      </c>
      <c r="B612" s="61" t="s">
        <v>1056</v>
      </c>
      <c r="C612" s="62">
        <v>113</v>
      </c>
      <c r="D612" s="62">
        <v>15</v>
      </c>
      <c r="E612" s="63">
        <v>1</v>
      </c>
      <c r="F612" s="64">
        <v>16581.099999999999</v>
      </c>
      <c r="G612" s="64">
        <v>198973.19999999998</v>
      </c>
      <c r="H612" s="65">
        <v>23897.279999999999</v>
      </c>
      <c r="I612" s="65">
        <v>2763.5166666666664</v>
      </c>
      <c r="J612" s="65">
        <v>27635.166666666664</v>
      </c>
      <c r="K612" s="66">
        <v>22881.917999999998</v>
      </c>
      <c r="L612" s="65">
        <v>5969.195999999999</v>
      </c>
      <c r="M612" s="65">
        <v>3979.4639999999995</v>
      </c>
      <c r="N612" s="65">
        <v>11938.391999999998</v>
      </c>
      <c r="O612" s="65">
        <v>12933.257999999998</v>
      </c>
      <c r="P612" s="67">
        <v>310971.39133333322</v>
      </c>
      <c r="Q612" s="65">
        <v>0</v>
      </c>
      <c r="R612" s="65">
        <v>8290.5499999999993</v>
      </c>
      <c r="S612" s="65">
        <v>16440</v>
      </c>
      <c r="T612" s="68">
        <v>24730.55</v>
      </c>
      <c r="U612" s="68">
        <v>335701.9413333332</v>
      </c>
    </row>
    <row r="613" spans="1:21" ht="23.25" x14ac:dyDescent="0.25">
      <c r="A613" s="61" t="s">
        <v>1057</v>
      </c>
      <c r="B613" s="61" t="s">
        <v>1056</v>
      </c>
      <c r="C613" s="62">
        <v>113</v>
      </c>
      <c r="D613" s="62">
        <v>15</v>
      </c>
      <c r="E613" s="63">
        <v>2</v>
      </c>
      <c r="F613" s="64">
        <v>38656.1</v>
      </c>
      <c r="G613" s="64">
        <v>463873.19999999995</v>
      </c>
      <c r="H613" s="65">
        <v>17923.199999999997</v>
      </c>
      <c r="I613" s="65">
        <v>6442.6833333333334</v>
      </c>
      <c r="J613" s="65">
        <v>64426.833333333336</v>
      </c>
      <c r="K613" s="66">
        <v>53345.418000000005</v>
      </c>
      <c r="L613" s="65">
        <v>13916.195999999998</v>
      </c>
      <c r="M613" s="65">
        <v>9277.4639999999999</v>
      </c>
      <c r="N613" s="65">
        <v>27832.391999999996</v>
      </c>
      <c r="O613" s="65">
        <v>30151.758000000002</v>
      </c>
      <c r="P613" s="67">
        <v>687189.14466666663</v>
      </c>
      <c r="Q613" s="65">
        <v>0</v>
      </c>
      <c r="R613" s="65">
        <v>19328.05</v>
      </c>
      <c r="S613" s="65">
        <v>42960</v>
      </c>
      <c r="T613" s="68">
        <v>62288.05</v>
      </c>
      <c r="U613" s="68">
        <v>749477.19466666668</v>
      </c>
    </row>
    <row r="614" spans="1:21" ht="23.25" x14ac:dyDescent="0.25">
      <c r="A614" s="61" t="s">
        <v>878</v>
      </c>
      <c r="B614" s="61" t="s">
        <v>1056</v>
      </c>
      <c r="C614" s="62">
        <v>113</v>
      </c>
      <c r="D614" s="62">
        <v>15</v>
      </c>
      <c r="E614" s="63">
        <v>1</v>
      </c>
      <c r="F614" s="64">
        <v>28358.06</v>
      </c>
      <c r="G614" s="64">
        <v>340296.72000000003</v>
      </c>
      <c r="H614" s="65">
        <v>0</v>
      </c>
      <c r="I614" s="65">
        <v>4726.3433333333332</v>
      </c>
      <c r="J614" s="65">
        <v>47263.433333333334</v>
      </c>
      <c r="K614" s="66">
        <v>39134.122800000005</v>
      </c>
      <c r="L614" s="65">
        <v>10208.901600000001</v>
      </c>
      <c r="M614" s="65">
        <v>6805.9344000000001</v>
      </c>
      <c r="N614" s="65">
        <v>20417.803200000002</v>
      </c>
      <c r="O614" s="65">
        <v>22119.286800000002</v>
      </c>
      <c r="P614" s="67">
        <v>490972.54546666675</v>
      </c>
      <c r="Q614" s="65">
        <v>0</v>
      </c>
      <c r="R614" s="65">
        <v>14179.03</v>
      </c>
      <c r="S614" s="65">
        <v>14640</v>
      </c>
      <c r="T614" s="68">
        <v>28819.03</v>
      </c>
      <c r="U614" s="68">
        <v>519791.57546666672</v>
      </c>
    </row>
    <row r="615" spans="1:21" ht="23.25" x14ac:dyDescent="0.25">
      <c r="A615" s="61" t="s">
        <v>840</v>
      </c>
      <c r="B615" s="61" t="s">
        <v>1056</v>
      </c>
      <c r="C615" s="62">
        <v>113</v>
      </c>
      <c r="D615" s="62">
        <v>15</v>
      </c>
      <c r="E615" s="63">
        <v>1</v>
      </c>
      <c r="F615" s="64">
        <v>67544.7</v>
      </c>
      <c r="G615" s="64">
        <v>810536.39999999991</v>
      </c>
      <c r="H615" s="65">
        <v>0</v>
      </c>
      <c r="I615" s="65">
        <v>11257.449999999999</v>
      </c>
      <c r="J615" s="65">
        <v>112574.49999999999</v>
      </c>
      <c r="K615" s="66">
        <v>93211.686000000002</v>
      </c>
      <c r="L615" s="65">
        <v>24316.091999999997</v>
      </c>
      <c r="M615" s="65">
        <v>16210.727999999999</v>
      </c>
      <c r="N615" s="65">
        <v>48632.183999999994</v>
      </c>
      <c r="O615" s="65">
        <v>52684.865999999995</v>
      </c>
      <c r="P615" s="67">
        <v>1169423.9059999995</v>
      </c>
      <c r="Q615" s="65">
        <v>0</v>
      </c>
      <c r="R615" s="65">
        <v>0</v>
      </c>
      <c r="S615" s="65">
        <v>0</v>
      </c>
      <c r="T615" s="68">
        <v>0</v>
      </c>
      <c r="U615" s="68">
        <v>1169423.9059999995</v>
      </c>
    </row>
    <row r="616" spans="1:21" ht="34.5" x14ac:dyDescent="0.25">
      <c r="A616" s="61" t="s">
        <v>866</v>
      </c>
      <c r="B616" s="61" t="s">
        <v>1056</v>
      </c>
      <c r="C616" s="62">
        <v>113</v>
      </c>
      <c r="D616" s="62">
        <v>15</v>
      </c>
      <c r="E616" s="63">
        <v>1</v>
      </c>
      <c r="F616" s="64">
        <v>24963</v>
      </c>
      <c r="G616" s="64">
        <v>299556</v>
      </c>
      <c r="H616" s="65">
        <v>0</v>
      </c>
      <c r="I616" s="65">
        <v>4160.5</v>
      </c>
      <c r="J616" s="65">
        <v>41605</v>
      </c>
      <c r="K616" s="66">
        <v>34448.94</v>
      </c>
      <c r="L616" s="65">
        <v>8986.68</v>
      </c>
      <c r="M616" s="65">
        <v>5991.12</v>
      </c>
      <c r="N616" s="65">
        <v>17973.36</v>
      </c>
      <c r="O616" s="65">
        <v>19471.14</v>
      </c>
      <c r="P616" s="67">
        <v>432192.74</v>
      </c>
      <c r="Q616" s="65">
        <v>0</v>
      </c>
      <c r="R616" s="65">
        <v>12481.5</v>
      </c>
      <c r="S616" s="65">
        <v>14640</v>
      </c>
      <c r="T616" s="68">
        <v>27121.5</v>
      </c>
      <c r="U616" s="68">
        <v>459314.24</v>
      </c>
    </row>
    <row r="617" spans="1:21" ht="23.25" x14ac:dyDescent="0.25">
      <c r="A617" s="61" t="s">
        <v>881</v>
      </c>
      <c r="B617" s="61" t="s">
        <v>1056</v>
      </c>
      <c r="C617" s="62">
        <v>113</v>
      </c>
      <c r="D617" s="62">
        <v>15</v>
      </c>
      <c r="E617" s="63">
        <v>1</v>
      </c>
      <c r="F617" s="64">
        <v>18760.88</v>
      </c>
      <c r="G617" s="64">
        <v>225130.56</v>
      </c>
      <c r="H617" s="65">
        <v>20910</v>
      </c>
      <c r="I617" s="65">
        <v>3126.8133333333335</v>
      </c>
      <c r="J617" s="65">
        <v>31268.133333333331</v>
      </c>
      <c r="K617" s="66">
        <v>25890.0144</v>
      </c>
      <c r="L617" s="65">
        <v>6753.9168000000009</v>
      </c>
      <c r="M617" s="65">
        <v>4502.6112000000003</v>
      </c>
      <c r="N617" s="65">
        <v>13507.833600000002</v>
      </c>
      <c r="O617" s="65">
        <v>14633.486400000002</v>
      </c>
      <c r="P617" s="67">
        <v>345723.36906666664</v>
      </c>
      <c r="Q617" s="65">
        <v>0</v>
      </c>
      <c r="R617" s="65">
        <v>9380.44</v>
      </c>
      <c r="S617" s="65">
        <v>14640</v>
      </c>
      <c r="T617" s="68">
        <v>24020.440000000002</v>
      </c>
      <c r="U617" s="68">
        <v>369743.80906666664</v>
      </c>
    </row>
    <row r="618" spans="1:21" ht="23.25" x14ac:dyDescent="0.25">
      <c r="A618" s="61" t="s">
        <v>830</v>
      </c>
      <c r="B618" s="61" t="s">
        <v>1056</v>
      </c>
      <c r="C618" s="62">
        <v>113</v>
      </c>
      <c r="D618" s="62">
        <v>15</v>
      </c>
      <c r="E618" s="63">
        <v>2</v>
      </c>
      <c r="F618" s="64">
        <v>83148.36</v>
      </c>
      <c r="G618" s="64">
        <v>997780.32000000007</v>
      </c>
      <c r="H618" s="65">
        <v>0</v>
      </c>
      <c r="I618" s="65">
        <v>13858.060000000001</v>
      </c>
      <c r="J618" s="65">
        <v>138580.6</v>
      </c>
      <c r="K618" s="66">
        <v>114744.73680000001</v>
      </c>
      <c r="L618" s="65">
        <v>29933.409599999999</v>
      </c>
      <c r="M618" s="65">
        <v>19955.606400000001</v>
      </c>
      <c r="N618" s="65">
        <v>59866.819199999998</v>
      </c>
      <c r="O618" s="65">
        <v>64855.720799999996</v>
      </c>
      <c r="P618" s="67">
        <v>1439575.2728000002</v>
      </c>
      <c r="Q618" s="65">
        <v>0</v>
      </c>
      <c r="R618" s="65">
        <v>0</v>
      </c>
      <c r="S618" s="65">
        <v>0</v>
      </c>
      <c r="T618" s="68">
        <v>0</v>
      </c>
      <c r="U618" s="68">
        <v>1439575.2728000002</v>
      </c>
    </row>
    <row r="619" spans="1:21" ht="23.25" x14ac:dyDescent="0.25">
      <c r="A619" s="61" t="s">
        <v>832</v>
      </c>
      <c r="B619" s="61" t="s">
        <v>1056</v>
      </c>
      <c r="C619" s="62">
        <v>113</v>
      </c>
      <c r="D619" s="62">
        <v>15</v>
      </c>
      <c r="E619" s="63">
        <v>3</v>
      </c>
      <c r="F619" s="64">
        <v>62065.56</v>
      </c>
      <c r="G619" s="64">
        <v>744786.72</v>
      </c>
      <c r="H619" s="65">
        <v>0</v>
      </c>
      <c r="I619" s="65">
        <v>10344.260000000002</v>
      </c>
      <c r="J619" s="65">
        <v>103442.6</v>
      </c>
      <c r="K619" s="66">
        <v>85650.472800000018</v>
      </c>
      <c r="L619" s="65">
        <v>22343.601599999995</v>
      </c>
      <c r="M619" s="65">
        <v>14895.734400000001</v>
      </c>
      <c r="N619" s="65">
        <v>44687.203199999989</v>
      </c>
      <c r="O619" s="65">
        <v>48411.136800000007</v>
      </c>
      <c r="P619" s="67">
        <v>1074561.7288000002</v>
      </c>
      <c r="Q619" s="65">
        <v>0</v>
      </c>
      <c r="R619" s="65">
        <v>0</v>
      </c>
      <c r="S619" s="65">
        <v>0</v>
      </c>
      <c r="T619" s="68">
        <v>0</v>
      </c>
      <c r="U619" s="68">
        <v>1074561.7288000002</v>
      </c>
    </row>
    <row r="620" spans="1:21" ht="23.25" x14ac:dyDescent="0.25">
      <c r="A620" s="61" t="s">
        <v>833</v>
      </c>
      <c r="B620" s="61" t="s">
        <v>1056</v>
      </c>
      <c r="C620" s="62">
        <v>113</v>
      </c>
      <c r="D620" s="62">
        <v>15</v>
      </c>
      <c r="E620" s="63">
        <v>1</v>
      </c>
      <c r="F620" s="64">
        <v>17056.8</v>
      </c>
      <c r="G620" s="64">
        <v>204681.59999999998</v>
      </c>
      <c r="H620" s="65">
        <v>17922.96</v>
      </c>
      <c r="I620" s="65">
        <v>2842.7999999999997</v>
      </c>
      <c r="J620" s="65">
        <v>28427.999999999996</v>
      </c>
      <c r="K620" s="66">
        <v>23538.383999999998</v>
      </c>
      <c r="L620" s="65">
        <v>6140.4479999999994</v>
      </c>
      <c r="M620" s="65">
        <v>4093.6319999999996</v>
      </c>
      <c r="N620" s="65">
        <v>12280.895999999999</v>
      </c>
      <c r="O620" s="65">
        <v>13304.304</v>
      </c>
      <c r="P620" s="67">
        <v>313233.02399999992</v>
      </c>
      <c r="Q620" s="65">
        <v>0</v>
      </c>
      <c r="R620" s="65">
        <v>8528.4</v>
      </c>
      <c r="S620" s="65">
        <v>16440</v>
      </c>
      <c r="T620" s="68">
        <v>24968.400000000001</v>
      </c>
      <c r="U620" s="68">
        <v>338201.42399999994</v>
      </c>
    </row>
    <row r="621" spans="1:21" ht="23.25" x14ac:dyDescent="0.25">
      <c r="A621" s="61" t="s">
        <v>857</v>
      </c>
      <c r="B621" s="61" t="s">
        <v>1056</v>
      </c>
      <c r="C621" s="62">
        <v>113</v>
      </c>
      <c r="D621" s="62">
        <v>15</v>
      </c>
      <c r="E621" s="63">
        <v>2</v>
      </c>
      <c r="F621" s="64">
        <v>30363.68</v>
      </c>
      <c r="G621" s="64">
        <v>364364.16000000003</v>
      </c>
      <c r="H621" s="65">
        <v>29871.360000000001</v>
      </c>
      <c r="I621" s="65">
        <v>5060.6133333333337</v>
      </c>
      <c r="J621" s="65">
        <v>50606.133333333339</v>
      </c>
      <c r="K621" s="66">
        <v>41901.878400000001</v>
      </c>
      <c r="L621" s="65">
        <v>10930.924800000001</v>
      </c>
      <c r="M621" s="65">
        <v>7287.2831999999999</v>
      </c>
      <c r="N621" s="65">
        <v>21861.849600000001</v>
      </c>
      <c r="O621" s="65">
        <v>23683.670400000003</v>
      </c>
      <c r="P621" s="67">
        <v>555567.87306666677</v>
      </c>
      <c r="Q621" s="65">
        <v>0</v>
      </c>
      <c r="R621" s="65">
        <v>15181.84</v>
      </c>
      <c r="S621" s="65">
        <v>29280</v>
      </c>
      <c r="T621" s="68">
        <v>44461.84</v>
      </c>
      <c r="U621" s="68">
        <v>600029.71306666674</v>
      </c>
    </row>
    <row r="622" spans="1:21" ht="23.25" x14ac:dyDescent="0.25">
      <c r="A622" s="61" t="s">
        <v>858</v>
      </c>
      <c r="B622" s="61" t="s">
        <v>1056</v>
      </c>
      <c r="C622" s="62">
        <v>113</v>
      </c>
      <c r="D622" s="62">
        <v>15</v>
      </c>
      <c r="E622" s="63">
        <v>1</v>
      </c>
      <c r="F622" s="64">
        <v>13344.9</v>
      </c>
      <c r="G622" s="64">
        <v>160138.79999999999</v>
      </c>
      <c r="H622" s="65">
        <v>17922.96</v>
      </c>
      <c r="I622" s="65">
        <v>2224.15</v>
      </c>
      <c r="J622" s="65">
        <v>22241.5</v>
      </c>
      <c r="K622" s="66">
        <v>18415.962</v>
      </c>
      <c r="L622" s="65">
        <v>4804.1639999999998</v>
      </c>
      <c r="M622" s="65">
        <v>3202.7760000000003</v>
      </c>
      <c r="N622" s="65">
        <v>9608.3279999999995</v>
      </c>
      <c r="O622" s="65">
        <v>10409.022000000001</v>
      </c>
      <c r="P622" s="67">
        <v>248967.66199999998</v>
      </c>
      <c r="Q622" s="65">
        <v>0</v>
      </c>
      <c r="R622" s="65">
        <v>6672.45</v>
      </c>
      <c r="S622" s="65">
        <v>14640</v>
      </c>
      <c r="T622" s="68">
        <v>21312.45</v>
      </c>
      <c r="U622" s="68">
        <v>270280.11199999996</v>
      </c>
    </row>
    <row r="623" spans="1:21" ht="23.25" x14ac:dyDescent="0.25">
      <c r="A623" s="61" t="s">
        <v>841</v>
      </c>
      <c r="B623" s="61" t="s">
        <v>1056</v>
      </c>
      <c r="C623" s="62">
        <v>113</v>
      </c>
      <c r="D623" s="62">
        <v>15</v>
      </c>
      <c r="E623" s="63">
        <v>1</v>
      </c>
      <c r="F623" s="64">
        <v>17328.7</v>
      </c>
      <c r="G623" s="64">
        <v>207944.40000000002</v>
      </c>
      <c r="H623" s="65">
        <v>11948.64</v>
      </c>
      <c r="I623" s="65">
        <v>2888.1166666666672</v>
      </c>
      <c r="J623" s="65">
        <v>28881.166666666672</v>
      </c>
      <c r="K623" s="66">
        <v>23913.606000000003</v>
      </c>
      <c r="L623" s="65">
        <v>6238.3320000000003</v>
      </c>
      <c r="M623" s="65">
        <v>4158.8879999999999</v>
      </c>
      <c r="N623" s="65">
        <v>12476.664000000001</v>
      </c>
      <c r="O623" s="65">
        <v>13516.386000000002</v>
      </c>
      <c r="P623" s="67">
        <v>311966.19933333335</v>
      </c>
      <c r="Q623" s="65">
        <v>0</v>
      </c>
      <c r="R623" s="65">
        <v>8664.35</v>
      </c>
      <c r="S623" s="65">
        <v>16440</v>
      </c>
      <c r="T623" s="68">
        <v>25104.35</v>
      </c>
      <c r="U623" s="68">
        <v>337070.54933333333</v>
      </c>
    </row>
    <row r="624" spans="1:21" ht="34.5" x14ac:dyDescent="0.25">
      <c r="A624" s="61" t="s">
        <v>826</v>
      </c>
      <c r="B624" s="61" t="s">
        <v>1058</v>
      </c>
      <c r="C624" s="62">
        <v>113</v>
      </c>
      <c r="D624" s="62">
        <v>15</v>
      </c>
      <c r="E624" s="63">
        <v>1</v>
      </c>
      <c r="F624" s="64">
        <v>56958.8</v>
      </c>
      <c r="G624" s="64">
        <v>683505.60000000009</v>
      </c>
      <c r="H624" s="65">
        <v>0</v>
      </c>
      <c r="I624" s="65">
        <v>9493.133333333335</v>
      </c>
      <c r="J624" s="65">
        <v>94931.333333333343</v>
      </c>
      <c r="K624" s="66">
        <v>78603.144</v>
      </c>
      <c r="L624" s="65">
        <v>20505.168000000001</v>
      </c>
      <c r="M624" s="65">
        <v>13670.112000000001</v>
      </c>
      <c r="N624" s="65">
        <v>41010.336000000003</v>
      </c>
      <c r="O624" s="65">
        <v>44427.864000000001</v>
      </c>
      <c r="P624" s="67">
        <v>986146.69066666672</v>
      </c>
      <c r="Q624" s="65">
        <v>0</v>
      </c>
      <c r="R624" s="65">
        <v>0</v>
      </c>
      <c r="S624" s="65">
        <v>0</v>
      </c>
      <c r="T624" s="68">
        <v>0</v>
      </c>
      <c r="U624" s="68">
        <v>986146.69066666672</v>
      </c>
    </row>
    <row r="625" spans="1:21" ht="23.25" x14ac:dyDescent="0.25">
      <c r="A625" s="61" t="s">
        <v>1002</v>
      </c>
      <c r="B625" s="61" t="s">
        <v>1059</v>
      </c>
      <c r="C625" s="62">
        <v>113</v>
      </c>
      <c r="D625" s="62">
        <v>15</v>
      </c>
      <c r="E625" s="63">
        <v>2</v>
      </c>
      <c r="F625" s="64">
        <v>35895.160000000003</v>
      </c>
      <c r="G625" s="64">
        <v>430741.92</v>
      </c>
      <c r="H625" s="65">
        <v>41820</v>
      </c>
      <c r="I625" s="65">
        <v>5982.5266666666666</v>
      </c>
      <c r="J625" s="65">
        <v>59825.266666666663</v>
      </c>
      <c r="K625" s="66">
        <v>49535.320800000001</v>
      </c>
      <c r="L625" s="65">
        <v>12922.257600000001</v>
      </c>
      <c r="M625" s="65">
        <v>8614.8384000000005</v>
      </c>
      <c r="N625" s="65">
        <v>25844.515200000002</v>
      </c>
      <c r="O625" s="65">
        <v>27998.224800000004</v>
      </c>
      <c r="P625" s="67">
        <v>663284.87013333337</v>
      </c>
      <c r="Q625" s="65">
        <v>552858.96</v>
      </c>
      <c r="R625" s="65">
        <v>17947.580000000002</v>
      </c>
      <c r="S625" s="65">
        <v>34320</v>
      </c>
      <c r="T625" s="68">
        <v>605126.53999999992</v>
      </c>
      <c r="U625" s="68">
        <v>1268411.4101333334</v>
      </c>
    </row>
    <row r="626" spans="1:21" ht="23.25" x14ac:dyDescent="0.25">
      <c r="A626" s="61" t="s">
        <v>1060</v>
      </c>
      <c r="B626" s="61" t="s">
        <v>1059</v>
      </c>
      <c r="C626" s="62">
        <v>113</v>
      </c>
      <c r="D626" s="62">
        <v>15</v>
      </c>
      <c r="E626" s="63">
        <v>1</v>
      </c>
      <c r="F626" s="64">
        <v>17520.900000000001</v>
      </c>
      <c r="G626" s="64">
        <v>210250.80000000002</v>
      </c>
      <c r="H626" s="65">
        <v>20910</v>
      </c>
      <c r="I626" s="65">
        <v>2920.1500000000005</v>
      </c>
      <c r="J626" s="65">
        <v>29201.500000000004</v>
      </c>
      <c r="K626" s="66">
        <v>24178.842000000004</v>
      </c>
      <c r="L626" s="65">
        <v>6307.5240000000013</v>
      </c>
      <c r="M626" s="65">
        <v>4205.0160000000005</v>
      </c>
      <c r="N626" s="65">
        <v>12615.048000000003</v>
      </c>
      <c r="O626" s="65">
        <v>13666.302</v>
      </c>
      <c r="P626" s="67">
        <v>324255.18200000003</v>
      </c>
      <c r="Q626" s="65">
        <v>0</v>
      </c>
      <c r="R626" s="65">
        <v>8760.4500000000007</v>
      </c>
      <c r="S626" s="65">
        <v>16440</v>
      </c>
      <c r="T626" s="68">
        <v>25200.45</v>
      </c>
      <c r="U626" s="68">
        <v>349455.63200000004</v>
      </c>
    </row>
    <row r="627" spans="1:21" ht="23.25" x14ac:dyDescent="0.25">
      <c r="A627" s="61" t="s">
        <v>842</v>
      </c>
      <c r="B627" s="61" t="s">
        <v>1059</v>
      </c>
      <c r="C627" s="62">
        <v>113</v>
      </c>
      <c r="D627" s="62">
        <v>15</v>
      </c>
      <c r="E627" s="63">
        <v>4</v>
      </c>
      <c r="F627" s="64">
        <v>84186.240000000005</v>
      </c>
      <c r="G627" s="64">
        <v>1010234.8799999999</v>
      </c>
      <c r="H627" s="65">
        <v>68704.320000000007</v>
      </c>
      <c r="I627" s="65">
        <v>14031.039999999999</v>
      </c>
      <c r="J627" s="65">
        <v>140310.39999999999</v>
      </c>
      <c r="K627" s="66">
        <v>116177.01120000001</v>
      </c>
      <c r="L627" s="65">
        <v>30307.046399999999</v>
      </c>
      <c r="M627" s="65">
        <v>20204.697599999996</v>
      </c>
      <c r="N627" s="65">
        <v>60614.092799999999</v>
      </c>
      <c r="O627" s="65">
        <v>65665.267200000002</v>
      </c>
      <c r="P627" s="67">
        <v>1526248.7552</v>
      </c>
      <c r="Q627" s="65">
        <v>0</v>
      </c>
      <c r="R627" s="65">
        <v>42093.120000000003</v>
      </c>
      <c r="S627" s="65">
        <v>65760</v>
      </c>
      <c r="T627" s="68">
        <v>107853.12000000001</v>
      </c>
      <c r="U627" s="68">
        <v>1634101.8752000001</v>
      </c>
    </row>
    <row r="628" spans="1:21" ht="23.25" x14ac:dyDescent="0.25">
      <c r="A628" s="61" t="s">
        <v>838</v>
      </c>
      <c r="B628" s="61" t="s">
        <v>1059</v>
      </c>
      <c r="C628" s="62">
        <v>113</v>
      </c>
      <c r="D628" s="62">
        <v>15</v>
      </c>
      <c r="E628" s="63">
        <v>2</v>
      </c>
      <c r="F628" s="64">
        <v>41531.160000000003</v>
      </c>
      <c r="G628" s="64">
        <v>498373.92</v>
      </c>
      <c r="H628" s="65">
        <v>38832.959999999999</v>
      </c>
      <c r="I628" s="65">
        <v>6921.86</v>
      </c>
      <c r="J628" s="65">
        <v>69218.600000000006</v>
      </c>
      <c r="K628" s="66">
        <v>57313.000799999994</v>
      </c>
      <c r="L628" s="65">
        <v>14951.217599999998</v>
      </c>
      <c r="M628" s="65">
        <v>9967.4784</v>
      </c>
      <c r="N628" s="65">
        <v>29902.435199999996</v>
      </c>
      <c r="O628" s="65">
        <v>32394.304800000005</v>
      </c>
      <c r="P628" s="67">
        <v>757875.77680000011</v>
      </c>
      <c r="Q628" s="65">
        <v>0</v>
      </c>
      <c r="R628" s="65">
        <v>20765.580000000002</v>
      </c>
      <c r="S628" s="65">
        <v>32880</v>
      </c>
      <c r="T628" s="68">
        <v>53645.58</v>
      </c>
      <c r="U628" s="68">
        <v>811521.35680000007</v>
      </c>
    </row>
    <row r="629" spans="1:21" ht="23.25" x14ac:dyDescent="0.25">
      <c r="A629" s="61" t="s">
        <v>921</v>
      </c>
      <c r="B629" s="61" t="s">
        <v>1059</v>
      </c>
      <c r="C629" s="62">
        <v>113</v>
      </c>
      <c r="D629" s="62">
        <v>15</v>
      </c>
      <c r="E629" s="63">
        <v>5</v>
      </c>
      <c r="F629" s="64">
        <v>86197.92</v>
      </c>
      <c r="G629" s="64">
        <v>1034375.04</v>
      </c>
      <c r="H629" s="65">
        <v>77665.679999999993</v>
      </c>
      <c r="I629" s="65">
        <v>14366.320000000002</v>
      </c>
      <c r="J629" s="65">
        <v>143663.20000000001</v>
      </c>
      <c r="K629" s="66">
        <v>118953.12959999999</v>
      </c>
      <c r="L629" s="65">
        <v>31031.251199999999</v>
      </c>
      <c r="M629" s="65">
        <v>20687.500800000005</v>
      </c>
      <c r="N629" s="65">
        <v>62062.502399999998</v>
      </c>
      <c r="O629" s="65">
        <v>67234.377600000007</v>
      </c>
      <c r="P629" s="67">
        <v>1570039.0015999998</v>
      </c>
      <c r="Q629" s="65">
        <v>0</v>
      </c>
      <c r="R629" s="65">
        <v>43098.96</v>
      </c>
      <c r="S629" s="65">
        <v>80820</v>
      </c>
      <c r="T629" s="68">
        <v>123918.95999999999</v>
      </c>
      <c r="U629" s="68">
        <v>1693957.9616</v>
      </c>
    </row>
    <row r="630" spans="1:21" ht="23.25" x14ac:dyDescent="0.25">
      <c r="A630" s="61" t="s">
        <v>850</v>
      </c>
      <c r="B630" s="61" t="s">
        <v>1059</v>
      </c>
      <c r="C630" s="62">
        <v>113</v>
      </c>
      <c r="D630" s="62">
        <v>15</v>
      </c>
      <c r="E630" s="63">
        <v>1</v>
      </c>
      <c r="F630" s="64">
        <v>17380.96</v>
      </c>
      <c r="G630" s="64">
        <v>208571.51999999999</v>
      </c>
      <c r="H630" s="65">
        <v>8961.5999999999985</v>
      </c>
      <c r="I630" s="65">
        <v>2896.8266666666664</v>
      </c>
      <c r="J630" s="65">
        <v>28968.266666666666</v>
      </c>
      <c r="K630" s="66">
        <v>23985.7248</v>
      </c>
      <c r="L630" s="65">
        <v>6257.1455999999989</v>
      </c>
      <c r="M630" s="65">
        <v>4171.4303999999993</v>
      </c>
      <c r="N630" s="65">
        <v>12514.291199999998</v>
      </c>
      <c r="O630" s="65">
        <v>13557.148800000001</v>
      </c>
      <c r="P630" s="67">
        <v>309883.95413333335</v>
      </c>
      <c r="Q630" s="65">
        <v>0</v>
      </c>
      <c r="R630" s="65">
        <v>8690.48</v>
      </c>
      <c r="S630" s="65">
        <v>16440</v>
      </c>
      <c r="T630" s="68">
        <v>25130.48</v>
      </c>
      <c r="U630" s="68">
        <v>335014.43413333333</v>
      </c>
    </row>
    <row r="631" spans="1:21" ht="23.25" x14ac:dyDescent="0.25">
      <c r="A631" s="61" t="s">
        <v>876</v>
      </c>
      <c r="B631" s="61" t="s">
        <v>1059</v>
      </c>
      <c r="C631" s="62">
        <v>113</v>
      </c>
      <c r="D631" s="62">
        <v>15</v>
      </c>
      <c r="E631" s="63">
        <v>1</v>
      </c>
      <c r="F631" s="64">
        <v>0</v>
      </c>
      <c r="G631" s="64">
        <v>0</v>
      </c>
      <c r="H631" s="65">
        <v>0</v>
      </c>
      <c r="I631" s="65">
        <v>0</v>
      </c>
      <c r="J631" s="65">
        <v>0</v>
      </c>
      <c r="K631" s="66">
        <v>0</v>
      </c>
      <c r="L631" s="65">
        <v>0</v>
      </c>
      <c r="M631" s="65">
        <v>0</v>
      </c>
      <c r="N631" s="65">
        <v>0</v>
      </c>
      <c r="O631" s="65">
        <v>0</v>
      </c>
      <c r="P631" s="67">
        <v>0</v>
      </c>
      <c r="Q631" s="65">
        <v>0</v>
      </c>
      <c r="R631" s="65">
        <v>0</v>
      </c>
      <c r="S631" s="65">
        <v>14640</v>
      </c>
      <c r="T631" s="68">
        <v>14640</v>
      </c>
      <c r="U631" s="68">
        <v>14640</v>
      </c>
    </row>
    <row r="632" spans="1:21" ht="23.25" x14ac:dyDescent="0.25">
      <c r="A632" s="61" t="s">
        <v>821</v>
      </c>
      <c r="B632" s="61" t="s">
        <v>1059</v>
      </c>
      <c r="C632" s="62">
        <v>113</v>
      </c>
      <c r="D632" s="62">
        <v>15</v>
      </c>
      <c r="E632" s="63">
        <v>1</v>
      </c>
      <c r="F632" s="64">
        <v>20679.669999999998</v>
      </c>
      <c r="G632" s="64">
        <v>248156.03999999998</v>
      </c>
      <c r="H632" s="65">
        <v>0</v>
      </c>
      <c r="I632" s="65">
        <v>3446.6116666666667</v>
      </c>
      <c r="J632" s="65">
        <v>34466.116666666661</v>
      </c>
      <c r="K632" s="66">
        <v>28537.944599999999</v>
      </c>
      <c r="L632" s="65">
        <v>7444.6811999999991</v>
      </c>
      <c r="M632" s="65">
        <v>4963.1207999999997</v>
      </c>
      <c r="N632" s="65">
        <v>14889.362399999998</v>
      </c>
      <c r="O632" s="65">
        <v>16130.142599999999</v>
      </c>
      <c r="P632" s="67">
        <v>358034.01993333327</v>
      </c>
      <c r="Q632" s="65">
        <v>0</v>
      </c>
      <c r="R632" s="65">
        <v>10339.834999999999</v>
      </c>
      <c r="S632" s="65">
        <v>14640</v>
      </c>
      <c r="T632" s="68">
        <v>24979.834999999999</v>
      </c>
      <c r="U632" s="68">
        <v>383013.85493333329</v>
      </c>
    </row>
    <row r="633" spans="1:21" ht="34.5" x14ac:dyDescent="0.25">
      <c r="A633" s="61" t="s">
        <v>844</v>
      </c>
      <c r="B633" s="61" t="s">
        <v>1059</v>
      </c>
      <c r="C633" s="62">
        <v>113</v>
      </c>
      <c r="D633" s="62">
        <v>15</v>
      </c>
      <c r="E633" s="63">
        <v>3</v>
      </c>
      <c r="F633" s="64">
        <v>48589.2</v>
      </c>
      <c r="G633" s="64">
        <v>583070.4</v>
      </c>
      <c r="H633" s="65">
        <v>26884.32</v>
      </c>
      <c r="I633" s="65">
        <v>8098.2</v>
      </c>
      <c r="J633" s="65">
        <v>80982</v>
      </c>
      <c r="K633" s="66">
        <v>67053.096000000005</v>
      </c>
      <c r="L633" s="65">
        <v>17492.112000000001</v>
      </c>
      <c r="M633" s="65">
        <v>11661.407999999999</v>
      </c>
      <c r="N633" s="65">
        <v>34984.224000000002</v>
      </c>
      <c r="O633" s="65">
        <v>37899.576000000001</v>
      </c>
      <c r="P633" s="67">
        <v>868125.33600000001</v>
      </c>
      <c r="Q633" s="65">
        <v>0</v>
      </c>
      <c r="R633" s="65">
        <v>24294.6</v>
      </c>
      <c r="S633" s="65">
        <v>49320</v>
      </c>
      <c r="T633" s="68">
        <v>73614.600000000006</v>
      </c>
      <c r="U633" s="68">
        <v>941739.93599999999</v>
      </c>
    </row>
    <row r="634" spans="1:21" ht="34.5" x14ac:dyDescent="0.25">
      <c r="A634" s="61" t="s">
        <v>851</v>
      </c>
      <c r="B634" s="61" t="s">
        <v>1059</v>
      </c>
      <c r="C634" s="62">
        <v>113</v>
      </c>
      <c r="D634" s="62">
        <v>15</v>
      </c>
      <c r="E634" s="63">
        <v>1</v>
      </c>
      <c r="F634" s="64">
        <v>15827.46</v>
      </c>
      <c r="G634" s="64">
        <v>189929.52</v>
      </c>
      <c r="H634" s="65">
        <v>8961.5999999999985</v>
      </c>
      <c r="I634" s="65">
        <v>2637.91</v>
      </c>
      <c r="J634" s="65">
        <v>26379.1</v>
      </c>
      <c r="K634" s="66">
        <v>21841.894799999998</v>
      </c>
      <c r="L634" s="65">
        <v>5697.8855999999996</v>
      </c>
      <c r="M634" s="65">
        <v>3798.5904</v>
      </c>
      <c r="N634" s="65">
        <v>11395.771199999999</v>
      </c>
      <c r="O634" s="65">
        <v>12345.418799999999</v>
      </c>
      <c r="P634" s="67">
        <v>282987.69079999998</v>
      </c>
      <c r="Q634" s="65">
        <v>0</v>
      </c>
      <c r="R634" s="65">
        <v>7913.73</v>
      </c>
      <c r="S634" s="65">
        <v>21480</v>
      </c>
      <c r="T634" s="68">
        <v>29393.73</v>
      </c>
      <c r="U634" s="68">
        <v>312381.42079999996</v>
      </c>
    </row>
    <row r="635" spans="1:21" ht="34.5" x14ac:dyDescent="0.25">
      <c r="A635" s="61" t="s">
        <v>852</v>
      </c>
      <c r="B635" s="61" t="s">
        <v>1059</v>
      </c>
      <c r="C635" s="62">
        <v>113</v>
      </c>
      <c r="D635" s="62">
        <v>15</v>
      </c>
      <c r="E635" s="63">
        <v>2</v>
      </c>
      <c r="F635" s="64">
        <v>30091.84</v>
      </c>
      <c r="G635" s="64">
        <v>361102.08000000002</v>
      </c>
      <c r="H635" s="65">
        <v>0</v>
      </c>
      <c r="I635" s="65">
        <v>5015.3066666666673</v>
      </c>
      <c r="J635" s="65">
        <v>50153.066666666666</v>
      </c>
      <c r="K635" s="66">
        <v>41526.739199999996</v>
      </c>
      <c r="L635" s="65">
        <v>10833.062399999999</v>
      </c>
      <c r="M635" s="65">
        <v>7222.0415999999996</v>
      </c>
      <c r="N635" s="65">
        <v>21666.124799999998</v>
      </c>
      <c r="O635" s="65">
        <v>23471.635200000001</v>
      </c>
      <c r="P635" s="67">
        <v>520990.05653333332</v>
      </c>
      <c r="Q635" s="65">
        <v>0</v>
      </c>
      <c r="R635" s="65">
        <v>15045.92</v>
      </c>
      <c r="S635" s="65">
        <v>32880</v>
      </c>
      <c r="T635" s="68">
        <v>47925.919999999998</v>
      </c>
      <c r="U635" s="68">
        <v>568915.97653333331</v>
      </c>
    </row>
    <row r="636" spans="1:21" ht="34.5" x14ac:dyDescent="0.25">
      <c r="A636" s="61" t="s">
        <v>1024</v>
      </c>
      <c r="B636" s="61" t="s">
        <v>1059</v>
      </c>
      <c r="C636" s="62">
        <v>113</v>
      </c>
      <c r="D636" s="62">
        <v>15</v>
      </c>
      <c r="E636" s="63">
        <v>3</v>
      </c>
      <c r="F636" s="64">
        <v>48049.54</v>
      </c>
      <c r="G636" s="64">
        <v>576594.48</v>
      </c>
      <c r="H636" s="65">
        <v>32858.639999999999</v>
      </c>
      <c r="I636" s="65">
        <v>8008.2566666666662</v>
      </c>
      <c r="J636" s="65">
        <v>80082.566666666666</v>
      </c>
      <c r="K636" s="66">
        <v>66308.3652</v>
      </c>
      <c r="L636" s="65">
        <v>17297.8344</v>
      </c>
      <c r="M636" s="65">
        <v>11531.889599999999</v>
      </c>
      <c r="N636" s="65">
        <v>34595.668799999999</v>
      </c>
      <c r="O636" s="65">
        <v>37478.641199999998</v>
      </c>
      <c r="P636" s="67">
        <v>864756.34253333323</v>
      </c>
      <c r="Q636" s="65">
        <v>0</v>
      </c>
      <c r="R636" s="65">
        <v>24024.77</v>
      </c>
      <c r="S636" s="65">
        <v>49320</v>
      </c>
      <c r="T636" s="68">
        <v>73344.77</v>
      </c>
      <c r="U636" s="68">
        <v>938101.11253333325</v>
      </c>
    </row>
    <row r="637" spans="1:21" ht="23.25" x14ac:dyDescent="0.25">
      <c r="A637" s="61" t="s">
        <v>951</v>
      </c>
      <c r="B637" s="61" t="s">
        <v>1059</v>
      </c>
      <c r="C637" s="62">
        <v>113</v>
      </c>
      <c r="D637" s="62">
        <v>15</v>
      </c>
      <c r="E637" s="63">
        <v>4</v>
      </c>
      <c r="F637" s="64">
        <v>63679.6</v>
      </c>
      <c r="G637" s="64">
        <v>764155.2</v>
      </c>
      <c r="H637" s="65">
        <v>59742.720000000001</v>
      </c>
      <c r="I637" s="65">
        <v>10613.266666666666</v>
      </c>
      <c r="J637" s="65">
        <v>106132.66666666666</v>
      </c>
      <c r="K637" s="66">
        <v>87877.847999999998</v>
      </c>
      <c r="L637" s="65">
        <v>22924.655999999999</v>
      </c>
      <c r="M637" s="65">
        <v>15283.104000000001</v>
      </c>
      <c r="N637" s="65">
        <v>45849.311999999998</v>
      </c>
      <c r="O637" s="65">
        <v>49670.088000000003</v>
      </c>
      <c r="P637" s="67">
        <v>1162248.8613333332</v>
      </c>
      <c r="Q637" s="65">
        <v>0</v>
      </c>
      <c r="R637" s="65">
        <v>31839.8</v>
      </c>
      <c r="S637" s="65">
        <v>65760</v>
      </c>
      <c r="T637" s="68">
        <v>97599.8</v>
      </c>
      <c r="U637" s="68">
        <v>1259848.6613333332</v>
      </c>
    </row>
    <row r="638" spans="1:21" ht="23.25" x14ac:dyDescent="0.25">
      <c r="A638" s="61" t="s">
        <v>853</v>
      </c>
      <c r="B638" s="61" t="s">
        <v>1059</v>
      </c>
      <c r="C638" s="62">
        <v>113</v>
      </c>
      <c r="D638" s="62">
        <v>15</v>
      </c>
      <c r="E638" s="63">
        <v>21</v>
      </c>
      <c r="F638" s="64">
        <v>324611.5</v>
      </c>
      <c r="G638" s="64">
        <v>3895338</v>
      </c>
      <c r="H638" s="65">
        <v>170268.48</v>
      </c>
      <c r="I638" s="65">
        <v>54101.91666666665</v>
      </c>
      <c r="J638" s="65">
        <v>541019.16666666674</v>
      </c>
      <c r="K638" s="66">
        <v>447963.86999999988</v>
      </c>
      <c r="L638" s="65">
        <v>116860.14000000006</v>
      </c>
      <c r="M638" s="65">
        <v>77906.759999999995</v>
      </c>
      <c r="N638" s="65">
        <v>233720.28000000012</v>
      </c>
      <c r="O638" s="65">
        <v>253196.96999999988</v>
      </c>
      <c r="P638" s="67">
        <v>5790375.583333333</v>
      </c>
      <c r="Q638" s="65">
        <v>0</v>
      </c>
      <c r="R638" s="65">
        <v>162305.75</v>
      </c>
      <c r="S638" s="65">
        <v>347460</v>
      </c>
      <c r="T638" s="68">
        <v>509765.75</v>
      </c>
      <c r="U638" s="68">
        <v>6300141.3333333321</v>
      </c>
    </row>
    <row r="639" spans="1:21" ht="34.5" x14ac:dyDescent="0.25">
      <c r="A639" s="61" t="s">
        <v>1019</v>
      </c>
      <c r="B639" s="61" t="s">
        <v>1059</v>
      </c>
      <c r="C639" s="62">
        <v>113</v>
      </c>
      <c r="D639" s="62">
        <v>15</v>
      </c>
      <c r="E639" s="63">
        <v>4</v>
      </c>
      <c r="F639" s="64">
        <v>61236.2</v>
      </c>
      <c r="G639" s="64">
        <v>734834.4</v>
      </c>
      <c r="H639" s="65">
        <v>8961.5999999999985</v>
      </c>
      <c r="I639" s="65">
        <v>10206.033333333335</v>
      </c>
      <c r="J639" s="65">
        <v>102060.33333333333</v>
      </c>
      <c r="K639" s="66">
        <v>84505.956000000006</v>
      </c>
      <c r="L639" s="65">
        <v>22045.031999999999</v>
      </c>
      <c r="M639" s="65">
        <v>14696.688</v>
      </c>
      <c r="N639" s="65">
        <v>44090.063999999998</v>
      </c>
      <c r="O639" s="65">
        <v>47764.236000000004</v>
      </c>
      <c r="P639" s="67">
        <v>1069164.3426666667</v>
      </c>
      <c r="Q639" s="65">
        <v>0</v>
      </c>
      <c r="R639" s="65">
        <v>30618.1</v>
      </c>
      <c r="S639" s="65">
        <v>64380</v>
      </c>
      <c r="T639" s="68">
        <v>94998.1</v>
      </c>
      <c r="U639" s="68">
        <v>1164162.4426666668</v>
      </c>
    </row>
    <row r="640" spans="1:21" ht="23.25" x14ac:dyDescent="0.25">
      <c r="A640" s="61" t="s">
        <v>854</v>
      </c>
      <c r="B640" s="61" t="s">
        <v>1059</v>
      </c>
      <c r="C640" s="62">
        <v>113</v>
      </c>
      <c r="D640" s="62">
        <v>15</v>
      </c>
      <c r="E640" s="63">
        <v>2</v>
      </c>
      <c r="F640" s="64">
        <v>32672</v>
      </c>
      <c r="G640" s="64">
        <v>392064</v>
      </c>
      <c r="H640" s="65">
        <v>35845.919999999998</v>
      </c>
      <c r="I640" s="65">
        <v>5445.3333333333339</v>
      </c>
      <c r="J640" s="65">
        <v>54453.333333333336</v>
      </c>
      <c r="K640" s="66">
        <v>45087.360000000001</v>
      </c>
      <c r="L640" s="65">
        <v>11761.92</v>
      </c>
      <c r="M640" s="65">
        <v>7841.2800000000007</v>
      </c>
      <c r="N640" s="65">
        <v>23523.84</v>
      </c>
      <c r="O640" s="65">
        <v>25484.160000000003</v>
      </c>
      <c r="P640" s="67">
        <v>601507.14666666673</v>
      </c>
      <c r="Q640" s="65">
        <v>0</v>
      </c>
      <c r="R640" s="65">
        <v>16336</v>
      </c>
      <c r="S640" s="65">
        <v>32880</v>
      </c>
      <c r="T640" s="68">
        <v>49216</v>
      </c>
      <c r="U640" s="68">
        <v>650723.14666666673</v>
      </c>
    </row>
    <row r="641" spans="1:21" ht="34.5" x14ac:dyDescent="0.25">
      <c r="A641" s="61" t="s">
        <v>954</v>
      </c>
      <c r="B641" s="61" t="s">
        <v>1059</v>
      </c>
      <c r="C641" s="62">
        <v>113</v>
      </c>
      <c r="D641" s="62">
        <v>15</v>
      </c>
      <c r="E641" s="63">
        <v>3</v>
      </c>
      <c r="F641" s="64">
        <v>50962.5</v>
      </c>
      <c r="G641" s="64">
        <v>611550</v>
      </c>
      <c r="H641" s="65">
        <v>44807.040000000001</v>
      </c>
      <c r="I641" s="65">
        <v>8493.75</v>
      </c>
      <c r="J641" s="65">
        <v>84937.5</v>
      </c>
      <c r="K641" s="66">
        <v>70328.25</v>
      </c>
      <c r="L641" s="65">
        <v>18346.5</v>
      </c>
      <c r="M641" s="65">
        <v>12231</v>
      </c>
      <c r="N641" s="65">
        <v>36693</v>
      </c>
      <c r="O641" s="65">
        <v>39750.75</v>
      </c>
      <c r="P641" s="67">
        <v>927137.79</v>
      </c>
      <c r="Q641" s="65">
        <v>0</v>
      </c>
      <c r="R641" s="65">
        <v>25481.25</v>
      </c>
      <c r="S641" s="65">
        <v>49320</v>
      </c>
      <c r="T641" s="68">
        <v>74801.25</v>
      </c>
      <c r="U641" s="68">
        <v>1001939.04</v>
      </c>
    </row>
    <row r="642" spans="1:21" ht="23.25" x14ac:dyDescent="0.25">
      <c r="A642" s="61" t="s">
        <v>910</v>
      </c>
      <c r="B642" s="61" t="s">
        <v>1059</v>
      </c>
      <c r="C642" s="62">
        <v>113</v>
      </c>
      <c r="D642" s="62">
        <v>15</v>
      </c>
      <c r="E642" s="63">
        <v>7</v>
      </c>
      <c r="F642" s="64">
        <v>110759.14</v>
      </c>
      <c r="G642" s="64">
        <v>1329109.68</v>
      </c>
      <c r="H642" s="65">
        <v>50781.84</v>
      </c>
      <c r="I642" s="65">
        <v>18459.856666666667</v>
      </c>
      <c r="J642" s="65">
        <v>184598.56666666665</v>
      </c>
      <c r="K642" s="66">
        <v>152847.61320000002</v>
      </c>
      <c r="L642" s="65">
        <v>39873.290399999991</v>
      </c>
      <c r="M642" s="65">
        <v>26582.193600000002</v>
      </c>
      <c r="N642" s="65">
        <v>79746.580799999982</v>
      </c>
      <c r="O642" s="65">
        <v>86392.12920000001</v>
      </c>
      <c r="P642" s="67">
        <v>1968391.7505333333</v>
      </c>
      <c r="Q642" s="65">
        <v>0</v>
      </c>
      <c r="R642" s="65">
        <v>55379.57</v>
      </c>
      <c r="S642" s="65">
        <v>115080</v>
      </c>
      <c r="T642" s="68">
        <v>170459.57</v>
      </c>
      <c r="U642" s="68">
        <v>2138851.3205333333</v>
      </c>
    </row>
    <row r="643" spans="1:21" ht="23.25" x14ac:dyDescent="0.25">
      <c r="A643" s="61" t="s">
        <v>955</v>
      </c>
      <c r="B643" s="61" t="s">
        <v>1059</v>
      </c>
      <c r="C643" s="62">
        <v>113</v>
      </c>
      <c r="D643" s="62">
        <v>15</v>
      </c>
      <c r="E643" s="63">
        <v>4</v>
      </c>
      <c r="F643" s="64">
        <v>62680</v>
      </c>
      <c r="G643" s="64">
        <v>752160</v>
      </c>
      <c r="H643" s="65">
        <v>41820</v>
      </c>
      <c r="I643" s="65">
        <v>10446.666666666668</v>
      </c>
      <c r="J643" s="65">
        <v>104466.66666666667</v>
      </c>
      <c r="K643" s="66">
        <v>86498.400000000009</v>
      </c>
      <c r="L643" s="65">
        <v>22564.799999999999</v>
      </c>
      <c r="M643" s="65">
        <v>15043.2</v>
      </c>
      <c r="N643" s="65">
        <v>45129.599999999999</v>
      </c>
      <c r="O643" s="65">
        <v>48890.400000000001</v>
      </c>
      <c r="P643" s="67">
        <v>1127019.7333333332</v>
      </c>
      <c r="Q643" s="65">
        <v>0</v>
      </c>
      <c r="R643" s="65">
        <v>31340</v>
      </c>
      <c r="S643" s="65">
        <v>64380</v>
      </c>
      <c r="T643" s="68">
        <v>95720</v>
      </c>
      <c r="U643" s="68">
        <v>1222739.7333333332</v>
      </c>
    </row>
    <row r="644" spans="1:21" ht="23.25" x14ac:dyDescent="0.25">
      <c r="A644" s="61" t="s">
        <v>855</v>
      </c>
      <c r="B644" s="61" t="s">
        <v>1059</v>
      </c>
      <c r="C644" s="62">
        <v>113</v>
      </c>
      <c r="D644" s="62">
        <v>15</v>
      </c>
      <c r="E644" s="63">
        <v>1</v>
      </c>
      <c r="F644" s="64">
        <v>16178.2</v>
      </c>
      <c r="G644" s="64">
        <v>194138.40000000002</v>
      </c>
      <c r="H644" s="65">
        <v>8961.5999999999985</v>
      </c>
      <c r="I644" s="65">
        <v>2696.3666666666672</v>
      </c>
      <c r="J644" s="65">
        <v>26963.666666666672</v>
      </c>
      <c r="K644" s="66">
        <v>22325.916000000001</v>
      </c>
      <c r="L644" s="65">
        <v>5824.152</v>
      </c>
      <c r="M644" s="65">
        <v>3882.768</v>
      </c>
      <c r="N644" s="65">
        <v>11648.304</v>
      </c>
      <c r="O644" s="65">
        <v>12618.996000000001</v>
      </c>
      <c r="P644" s="67">
        <v>289060.16933333338</v>
      </c>
      <c r="Q644" s="65">
        <v>0</v>
      </c>
      <c r="R644" s="65">
        <v>8089.1</v>
      </c>
      <c r="S644" s="65">
        <v>16440</v>
      </c>
      <c r="T644" s="68">
        <v>24529.1</v>
      </c>
      <c r="U644" s="68">
        <v>313589.26933333336</v>
      </c>
    </row>
    <row r="645" spans="1:21" ht="23.25" x14ac:dyDescent="0.25">
      <c r="A645" s="61" t="s">
        <v>864</v>
      </c>
      <c r="B645" s="61" t="s">
        <v>1059</v>
      </c>
      <c r="C645" s="62">
        <v>113</v>
      </c>
      <c r="D645" s="62">
        <v>15</v>
      </c>
      <c r="E645" s="63">
        <v>2</v>
      </c>
      <c r="F645" s="64">
        <v>31739</v>
      </c>
      <c r="G645" s="64">
        <v>380868</v>
      </c>
      <c r="H645" s="65">
        <v>20910</v>
      </c>
      <c r="I645" s="65">
        <v>5289.8333333333339</v>
      </c>
      <c r="J645" s="65">
        <v>52898.333333333336</v>
      </c>
      <c r="K645" s="66">
        <v>43799.82</v>
      </c>
      <c r="L645" s="65">
        <v>11426.039999999999</v>
      </c>
      <c r="M645" s="65">
        <v>7617.36</v>
      </c>
      <c r="N645" s="65">
        <v>22852.079999999998</v>
      </c>
      <c r="O645" s="65">
        <v>24756.42</v>
      </c>
      <c r="P645" s="67">
        <v>570417.8866666666</v>
      </c>
      <c r="Q645" s="65">
        <v>0</v>
      </c>
      <c r="R645" s="65">
        <v>15869.5</v>
      </c>
      <c r="S645" s="65">
        <v>32880</v>
      </c>
      <c r="T645" s="68">
        <v>48749.5</v>
      </c>
      <c r="U645" s="68">
        <v>619167.3866666666</v>
      </c>
    </row>
    <row r="646" spans="1:21" ht="23.25" x14ac:dyDescent="0.25">
      <c r="A646" s="61" t="s">
        <v>956</v>
      </c>
      <c r="B646" s="61" t="s">
        <v>1059</v>
      </c>
      <c r="C646" s="62">
        <v>113</v>
      </c>
      <c r="D646" s="62">
        <v>15</v>
      </c>
      <c r="E646" s="63">
        <v>1</v>
      </c>
      <c r="F646" s="64">
        <v>15680.5</v>
      </c>
      <c r="G646" s="64">
        <v>188166</v>
      </c>
      <c r="H646" s="65">
        <v>11948.64</v>
      </c>
      <c r="I646" s="65">
        <v>2613.4166666666665</v>
      </c>
      <c r="J646" s="65">
        <v>26134.166666666664</v>
      </c>
      <c r="K646" s="66">
        <v>21639.090000000004</v>
      </c>
      <c r="L646" s="65">
        <v>5644.98</v>
      </c>
      <c r="M646" s="65">
        <v>3763.32</v>
      </c>
      <c r="N646" s="65">
        <v>11289.96</v>
      </c>
      <c r="O646" s="65">
        <v>12230.79</v>
      </c>
      <c r="P646" s="67">
        <v>283430.36333333334</v>
      </c>
      <c r="Q646" s="65">
        <v>0</v>
      </c>
      <c r="R646" s="65">
        <v>7840.25</v>
      </c>
      <c r="S646" s="65">
        <v>16440</v>
      </c>
      <c r="T646" s="68">
        <v>24280.25</v>
      </c>
      <c r="U646" s="68">
        <v>307710.61333333334</v>
      </c>
    </row>
    <row r="647" spans="1:21" ht="23.25" x14ac:dyDescent="0.25">
      <c r="A647" s="61" t="s">
        <v>995</v>
      </c>
      <c r="B647" s="61" t="s">
        <v>1059</v>
      </c>
      <c r="C647" s="62">
        <v>113</v>
      </c>
      <c r="D647" s="62">
        <v>15</v>
      </c>
      <c r="E647" s="63">
        <v>1</v>
      </c>
      <c r="F647" s="64">
        <v>15670</v>
      </c>
      <c r="G647" s="64">
        <v>188040</v>
      </c>
      <c r="H647" s="65">
        <v>8961.5999999999985</v>
      </c>
      <c r="I647" s="65">
        <v>2611.666666666667</v>
      </c>
      <c r="J647" s="65">
        <v>26116.666666666668</v>
      </c>
      <c r="K647" s="66">
        <v>21624.600000000002</v>
      </c>
      <c r="L647" s="65">
        <v>5641.2</v>
      </c>
      <c r="M647" s="65">
        <v>3760.8</v>
      </c>
      <c r="N647" s="65">
        <v>11282.4</v>
      </c>
      <c r="O647" s="65">
        <v>12222.6</v>
      </c>
      <c r="P647" s="67">
        <v>280261.53333333333</v>
      </c>
      <c r="Q647" s="65">
        <v>0</v>
      </c>
      <c r="R647" s="65">
        <v>7835</v>
      </c>
      <c r="S647" s="65">
        <v>16440</v>
      </c>
      <c r="T647" s="68">
        <v>24275</v>
      </c>
      <c r="U647" s="68">
        <v>304536.53333333333</v>
      </c>
    </row>
    <row r="648" spans="1:21" ht="23.25" x14ac:dyDescent="0.25">
      <c r="A648" s="61" t="s">
        <v>1061</v>
      </c>
      <c r="B648" s="61" t="s">
        <v>1059</v>
      </c>
      <c r="C648" s="62">
        <v>113</v>
      </c>
      <c r="D648" s="62">
        <v>15</v>
      </c>
      <c r="E648" s="63">
        <v>7</v>
      </c>
      <c r="F648" s="64">
        <v>118010</v>
      </c>
      <c r="G648" s="64">
        <v>1416120</v>
      </c>
      <c r="H648" s="65">
        <v>131434.56</v>
      </c>
      <c r="I648" s="65">
        <v>19668.333333333332</v>
      </c>
      <c r="J648" s="65">
        <v>196683.33333333334</v>
      </c>
      <c r="K648" s="66">
        <v>162853.79999999999</v>
      </c>
      <c r="L648" s="65">
        <v>42483.599999999991</v>
      </c>
      <c r="M648" s="65">
        <v>28322.400000000001</v>
      </c>
      <c r="N648" s="65">
        <v>84967.199999999983</v>
      </c>
      <c r="O648" s="65">
        <v>92047.799999999988</v>
      </c>
      <c r="P648" s="67">
        <v>2174581.0266666668</v>
      </c>
      <c r="Q648" s="65">
        <v>0</v>
      </c>
      <c r="R648" s="65">
        <v>59005</v>
      </c>
      <c r="S648" s="65">
        <v>113700</v>
      </c>
      <c r="T648" s="68">
        <v>172705</v>
      </c>
      <c r="U648" s="68">
        <v>2347286.0266666668</v>
      </c>
    </row>
    <row r="649" spans="1:21" ht="23.25" x14ac:dyDescent="0.25">
      <c r="A649" s="61" t="s">
        <v>1062</v>
      </c>
      <c r="B649" s="61" t="s">
        <v>1059</v>
      </c>
      <c r="C649" s="62">
        <v>113</v>
      </c>
      <c r="D649" s="62">
        <v>15</v>
      </c>
      <c r="E649" s="63">
        <v>17</v>
      </c>
      <c r="F649" s="64">
        <v>268977.33999999997</v>
      </c>
      <c r="G649" s="64">
        <v>3227728.0799999991</v>
      </c>
      <c r="H649" s="65">
        <v>62730.959999999992</v>
      </c>
      <c r="I649" s="65">
        <v>44829.556666666656</v>
      </c>
      <c r="J649" s="65">
        <v>448295.56666666648</v>
      </c>
      <c r="K649" s="66">
        <v>371188.7292</v>
      </c>
      <c r="L649" s="65">
        <v>96831.84239999998</v>
      </c>
      <c r="M649" s="65">
        <v>64554.561600000008</v>
      </c>
      <c r="N649" s="65">
        <v>193663.68479999996</v>
      </c>
      <c r="O649" s="65">
        <v>209802.32519999996</v>
      </c>
      <c r="P649" s="67">
        <v>4719625.3065333338</v>
      </c>
      <c r="Q649" s="65">
        <v>0</v>
      </c>
      <c r="R649" s="65">
        <v>134488.66999999998</v>
      </c>
      <c r="S649" s="65">
        <v>284520</v>
      </c>
      <c r="T649" s="68">
        <v>419008.67</v>
      </c>
      <c r="U649" s="68">
        <v>5138633.9765333319</v>
      </c>
    </row>
    <row r="650" spans="1:21" ht="23.25" x14ac:dyDescent="0.25">
      <c r="A650" s="61" t="s">
        <v>1063</v>
      </c>
      <c r="B650" s="61" t="s">
        <v>1059</v>
      </c>
      <c r="C650" s="62">
        <v>113</v>
      </c>
      <c r="D650" s="62">
        <v>15</v>
      </c>
      <c r="E650" s="63">
        <v>3</v>
      </c>
      <c r="F650" s="64">
        <v>48175.5</v>
      </c>
      <c r="G650" s="64">
        <v>578106</v>
      </c>
      <c r="H650" s="65">
        <v>26884.32</v>
      </c>
      <c r="I650" s="65">
        <v>8029.25</v>
      </c>
      <c r="J650" s="65">
        <v>80292.5</v>
      </c>
      <c r="K650" s="66">
        <v>66482.19</v>
      </c>
      <c r="L650" s="65">
        <v>17343.18</v>
      </c>
      <c r="M650" s="65">
        <v>11562.119999999999</v>
      </c>
      <c r="N650" s="65">
        <v>34686.36</v>
      </c>
      <c r="O650" s="65">
        <v>37576.89</v>
      </c>
      <c r="P650" s="67">
        <v>860962.81</v>
      </c>
      <c r="Q650" s="65">
        <v>0</v>
      </c>
      <c r="R650" s="65">
        <v>24087.75</v>
      </c>
      <c r="S650" s="65">
        <v>49320</v>
      </c>
      <c r="T650" s="68">
        <v>73407.75</v>
      </c>
      <c r="U650" s="68">
        <v>934370.56</v>
      </c>
    </row>
    <row r="651" spans="1:21" ht="23.25" x14ac:dyDescent="0.25">
      <c r="A651" s="61" t="s">
        <v>957</v>
      </c>
      <c r="B651" s="61" t="s">
        <v>1059</v>
      </c>
      <c r="C651" s="62">
        <v>113</v>
      </c>
      <c r="D651" s="62">
        <v>15</v>
      </c>
      <c r="E651" s="63">
        <v>1</v>
      </c>
      <c r="F651" s="64">
        <v>18992.439999999999</v>
      </c>
      <c r="G651" s="64">
        <v>227909.27999999997</v>
      </c>
      <c r="H651" s="65">
        <v>17922.96</v>
      </c>
      <c r="I651" s="65">
        <v>3165.4066666666668</v>
      </c>
      <c r="J651" s="65">
        <v>31654.066666666666</v>
      </c>
      <c r="K651" s="66">
        <v>26209.567199999998</v>
      </c>
      <c r="L651" s="65">
        <v>6837.2783999999992</v>
      </c>
      <c r="M651" s="65">
        <v>4558.1855999999998</v>
      </c>
      <c r="N651" s="65">
        <v>13674.556799999998</v>
      </c>
      <c r="O651" s="65">
        <v>14814.103199999998</v>
      </c>
      <c r="P651" s="67">
        <v>346745.40453333338</v>
      </c>
      <c r="Q651" s="65">
        <v>0</v>
      </c>
      <c r="R651" s="65">
        <v>9496.2199999999993</v>
      </c>
      <c r="S651" s="65">
        <v>16440</v>
      </c>
      <c r="T651" s="68">
        <v>25936.22</v>
      </c>
      <c r="U651" s="68">
        <v>372681.62453333335</v>
      </c>
    </row>
    <row r="652" spans="1:21" ht="23.25" x14ac:dyDescent="0.25">
      <c r="A652" s="61" t="s">
        <v>840</v>
      </c>
      <c r="B652" s="61" t="s">
        <v>1059</v>
      </c>
      <c r="C652" s="62">
        <v>113</v>
      </c>
      <c r="D652" s="62">
        <v>15</v>
      </c>
      <c r="E652" s="63">
        <v>1</v>
      </c>
      <c r="F652" s="64">
        <v>67544.7</v>
      </c>
      <c r="G652" s="64">
        <v>810536.39999999991</v>
      </c>
      <c r="H652" s="65">
        <v>0</v>
      </c>
      <c r="I652" s="65">
        <v>11257.449999999999</v>
      </c>
      <c r="J652" s="65">
        <v>112574.49999999999</v>
      </c>
      <c r="K652" s="66">
        <v>93211.686000000002</v>
      </c>
      <c r="L652" s="65">
        <v>24316.091999999997</v>
      </c>
      <c r="M652" s="65">
        <v>16210.727999999999</v>
      </c>
      <c r="N652" s="65">
        <v>48632.183999999994</v>
      </c>
      <c r="O652" s="65">
        <v>52684.865999999995</v>
      </c>
      <c r="P652" s="67">
        <v>1169423.9059999995</v>
      </c>
      <c r="Q652" s="65">
        <v>0</v>
      </c>
      <c r="R652" s="65">
        <v>0</v>
      </c>
      <c r="S652" s="65">
        <v>0</v>
      </c>
      <c r="T652" s="68">
        <v>0</v>
      </c>
      <c r="U652" s="68">
        <v>1169423.9059999995</v>
      </c>
    </row>
    <row r="653" spans="1:21" ht="23.25" x14ac:dyDescent="0.25">
      <c r="A653" s="61" t="s">
        <v>1064</v>
      </c>
      <c r="B653" s="61" t="s">
        <v>1059</v>
      </c>
      <c r="C653" s="62">
        <v>113</v>
      </c>
      <c r="D653" s="62">
        <v>15</v>
      </c>
      <c r="E653" s="63">
        <v>1</v>
      </c>
      <c r="F653" s="64">
        <v>0</v>
      </c>
      <c r="G653" s="64">
        <v>0</v>
      </c>
      <c r="H653" s="65">
        <v>0</v>
      </c>
      <c r="I653" s="65">
        <v>0</v>
      </c>
      <c r="J653" s="65">
        <v>0</v>
      </c>
      <c r="K653" s="66">
        <v>0</v>
      </c>
      <c r="L653" s="65">
        <v>0</v>
      </c>
      <c r="M653" s="65">
        <v>0</v>
      </c>
      <c r="N653" s="65">
        <v>0</v>
      </c>
      <c r="O653" s="65">
        <v>0</v>
      </c>
      <c r="P653" s="67">
        <v>0</v>
      </c>
      <c r="Q653" s="65">
        <v>0</v>
      </c>
      <c r="R653" s="65">
        <v>0</v>
      </c>
      <c r="S653" s="65">
        <v>14640</v>
      </c>
      <c r="T653" s="68">
        <v>14640</v>
      </c>
      <c r="U653" s="68">
        <v>14640</v>
      </c>
    </row>
    <row r="654" spans="1:21" ht="34.5" x14ac:dyDescent="0.25">
      <c r="A654" s="61" t="s">
        <v>1065</v>
      </c>
      <c r="B654" s="61" t="s">
        <v>1059</v>
      </c>
      <c r="C654" s="62">
        <v>113</v>
      </c>
      <c r="D654" s="62">
        <v>15</v>
      </c>
      <c r="E654" s="63">
        <v>1</v>
      </c>
      <c r="F654" s="64">
        <v>0</v>
      </c>
      <c r="G654" s="64">
        <v>0</v>
      </c>
      <c r="H654" s="65">
        <v>0</v>
      </c>
      <c r="I654" s="65">
        <v>0</v>
      </c>
      <c r="J654" s="65">
        <v>0</v>
      </c>
      <c r="K654" s="66">
        <v>0</v>
      </c>
      <c r="L654" s="65">
        <v>0</v>
      </c>
      <c r="M654" s="65">
        <v>0</v>
      </c>
      <c r="N654" s="65">
        <v>0</v>
      </c>
      <c r="O654" s="65">
        <v>0</v>
      </c>
      <c r="P654" s="67">
        <v>0</v>
      </c>
      <c r="Q654" s="65">
        <v>0</v>
      </c>
      <c r="R654" s="65">
        <v>0</v>
      </c>
      <c r="S654" s="65">
        <v>14640</v>
      </c>
      <c r="T654" s="68">
        <v>14640</v>
      </c>
      <c r="U654" s="68">
        <v>14640</v>
      </c>
    </row>
    <row r="655" spans="1:21" ht="23.25" x14ac:dyDescent="0.25">
      <c r="A655" s="61" t="s">
        <v>1066</v>
      </c>
      <c r="B655" s="61" t="s">
        <v>1059</v>
      </c>
      <c r="C655" s="62">
        <v>113</v>
      </c>
      <c r="D655" s="62">
        <v>15</v>
      </c>
      <c r="E655" s="63">
        <v>1</v>
      </c>
      <c r="F655" s="64">
        <v>18383.46</v>
      </c>
      <c r="G655" s="64">
        <v>220601.52</v>
      </c>
      <c r="H655" s="65">
        <v>0</v>
      </c>
      <c r="I655" s="65">
        <v>3063.91</v>
      </c>
      <c r="J655" s="65">
        <v>30639.099999999995</v>
      </c>
      <c r="K655" s="66">
        <v>25369.174800000001</v>
      </c>
      <c r="L655" s="65">
        <v>6618.0455999999995</v>
      </c>
      <c r="M655" s="65">
        <v>4412.0303999999996</v>
      </c>
      <c r="N655" s="65">
        <v>13236.091199999999</v>
      </c>
      <c r="O655" s="65">
        <v>14339.0988</v>
      </c>
      <c r="P655" s="67">
        <v>318278.97080000001</v>
      </c>
      <c r="Q655" s="65">
        <v>0</v>
      </c>
      <c r="R655" s="65">
        <v>9191.73</v>
      </c>
      <c r="S655" s="65">
        <v>15060</v>
      </c>
      <c r="T655" s="68">
        <v>24251.73</v>
      </c>
      <c r="U655" s="68">
        <v>342530.70079999999</v>
      </c>
    </row>
    <row r="656" spans="1:21" ht="23.25" x14ac:dyDescent="0.25">
      <c r="A656" s="61" t="s">
        <v>1067</v>
      </c>
      <c r="B656" s="61" t="s">
        <v>1059</v>
      </c>
      <c r="C656" s="62">
        <v>113</v>
      </c>
      <c r="D656" s="62">
        <v>15</v>
      </c>
      <c r="E656" s="63">
        <v>13</v>
      </c>
      <c r="F656" s="64">
        <v>211726.69999999995</v>
      </c>
      <c r="G656" s="64">
        <v>2540720.4</v>
      </c>
      <c r="H656" s="65">
        <v>227023.91999999995</v>
      </c>
      <c r="I656" s="65">
        <v>35287.783333333326</v>
      </c>
      <c r="J656" s="65">
        <v>352877.83333333331</v>
      </c>
      <c r="K656" s="66">
        <v>292182.84599999996</v>
      </c>
      <c r="L656" s="65">
        <v>76221.611999999979</v>
      </c>
      <c r="M656" s="65">
        <v>50814.407999999996</v>
      </c>
      <c r="N656" s="65">
        <v>152443.22399999996</v>
      </c>
      <c r="O656" s="65">
        <v>165146.826</v>
      </c>
      <c r="P656" s="67">
        <v>3892718.8526666672</v>
      </c>
      <c r="Q656" s="65">
        <v>0</v>
      </c>
      <c r="R656" s="65">
        <v>105863.34999999998</v>
      </c>
      <c r="S656" s="65">
        <v>213720</v>
      </c>
      <c r="T656" s="68">
        <v>319583.35000000009</v>
      </c>
      <c r="U656" s="68">
        <v>4212302.2026666673</v>
      </c>
    </row>
    <row r="657" spans="1:21" ht="23.25" x14ac:dyDescent="0.25">
      <c r="A657" s="61" t="s">
        <v>1068</v>
      </c>
      <c r="B657" s="61" t="s">
        <v>1059</v>
      </c>
      <c r="C657" s="62">
        <v>113</v>
      </c>
      <c r="D657" s="62">
        <v>15</v>
      </c>
      <c r="E657" s="63">
        <v>3</v>
      </c>
      <c r="F657" s="64">
        <v>51334.68</v>
      </c>
      <c r="G657" s="64">
        <v>616016.15999999992</v>
      </c>
      <c r="H657" s="65">
        <v>20910</v>
      </c>
      <c r="I657" s="65">
        <v>8555.7800000000007</v>
      </c>
      <c r="J657" s="65">
        <v>85557.8</v>
      </c>
      <c r="K657" s="66">
        <v>70841.858399999997</v>
      </c>
      <c r="L657" s="65">
        <v>18480.484799999998</v>
      </c>
      <c r="M657" s="65">
        <v>12320.323200000001</v>
      </c>
      <c r="N657" s="65">
        <v>36960.969599999997</v>
      </c>
      <c r="O657" s="65">
        <v>40041.0504</v>
      </c>
      <c r="P657" s="67">
        <v>909684.4264</v>
      </c>
      <c r="Q657" s="65">
        <v>0</v>
      </c>
      <c r="R657" s="65">
        <v>25667.34</v>
      </c>
      <c r="S657" s="65">
        <v>47940</v>
      </c>
      <c r="T657" s="68">
        <v>73607.34</v>
      </c>
      <c r="U657" s="68">
        <v>983291.76639999996</v>
      </c>
    </row>
    <row r="658" spans="1:21" ht="23.25" x14ac:dyDescent="0.25">
      <c r="A658" s="61" t="s">
        <v>1028</v>
      </c>
      <c r="B658" s="61" t="s">
        <v>1059</v>
      </c>
      <c r="C658" s="62">
        <v>113</v>
      </c>
      <c r="D658" s="62">
        <v>15</v>
      </c>
      <c r="E658" s="63">
        <v>5</v>
      </c>
      <c r="F658" s="64">
        <v>85329.600000000006</v>
      </c>
      <c r="G658" s="64">
        <v>1023955.2</v>
      </c>
      <c r="H658" s="65">
        <v>92601.84</v>
      </c>
      <c r="I658" s="65">
        <v>14221.599999999999</v>
      </c>
      <c r="J658" s="65">
        <v>142215.99999999997</v>
      </c>
      <c r="K658" s="66">
        <v>117754.848</v>
      </c>
      <c r="L658" s="65">
        <v>30718.655999999995</v>
      </c>
      <c r="M658" s="65">
        <v>20479.103999999996</v>
      </c>
      <c r="N658" s="65">
        <v>61437.311999999991</v>
      </c>
      <c r="O658" s="65">
        <v>66557.088000000003</v>
      </c>
      <c r="P658" s="67">
        <v>1569941.6479999996</v>
      </c>
      <c r="Q658" s="65">
        <v>0</v>
      </c>
      <c r="R658" s="65">
        <v>42664.800000000003</v>
      </c>
      <c r="S658" s="65">
        <v>82200</v>
      </c>
      <c r="T658" s="68">
        <v>124864.79999999999</v>
      </c>
      <c r="U658" s="68">
        <v>1694806.4479999996</v>
      </c>
    </row>
    <row r="659" spans="1:21" ht="23.25" x14ac:dyDescent="0.25">
      <c r="A659" s="61" t="s">
        <v>1069</v>
      </c>
      <c r="B659" s="61" t="s">
        <v>1059</v>
      </c>
      <c r="C659" s="62">
        <v>113</v>
      </c>
      <c r="D659" s="62">
        <v>15</v>
      </c>
      <c r="E659" s="63">
        <v>8</v>
      </c>
      <c r="F659" s="64">
        <v>150563.24000000002</v>
      </c>
      <c r="G659" s="64">
        <v>1806758.88</v>
      </c>
      <c r="H659" s="65">
        <v>77665.919999999998</v>
      </c>
      <c r="I659" s="65">
        <v>25093.873333333333</v>
      </c>
      <c r="J659" s="65">
        <v>250938.73333333334</v>
      </c>
      <c r="K659" s="66">
        <v>207777.27120000002</v>
      </c>
      <c r="L659" s="65">
        <v>54202.766399999993</v>
      </c>
      <c r="M659" s="65">
        <v>36135.177599999995</v>
      </c>
      <c r="N659" s="65">
        <v>108405.53279999999</v>
      </c>
      <c r="O659" s="65">
        <v>117439.3272</v>
      </c>
      <c r="P659" s="67">
        <v>2684417.4818666666</v>
      </c>
      <c r="Q659" s="65">
        <v>0</v>
      </c>
      <c r="R659" s="65">
        <v>75281.62000000001</v>
      </c>
      <c r="S659" s="65">
        <v>132420</v>
      </c>
      <c r="T659" s="68">
        <v>207701.62</v>
      </c>
      <c r="U659" s="68">
        <v>2892119.1018666667</v>
      </c>
    </row>
    <row r="660" spans="1:21" ht="23.25" x14ac:dyDescent="0.25">
      <c r="A660" s="61" t="s">
        <v>1070</v>
      </c>
      <c r="B660" s="61" t="s">
        <v>1059</v>
      </c>
      <c r="C660" s="62">
        <v>113</v>
      </c>
      <c r="D660" s="62">
        <v>15</v>
      </c>
      <c r="E660" s="63">
        <v>5</v>
      </c>
      <c r="F660" s="64">
        <v>76160.5</v>
      </c>
      <c r="G660" s="64">
        <v>913926</v>
      </c>
      <c r="H660" s="65">
        <v>38832.959999999999</v>
      </c>
      <c r="I660" s="65">
        <v>12693.416666666668</v>
      </c>
      <c r="J660" s="65">
        <v>126934.16666666669</v>
      </c>
      <c r="K660" s="66">
        <v>105101.49000000002</v>
      </c>
      <c r="L660" s="65">
        <v>27417.780000000002</v>
      </c>
      <c r="M660" s="65">
        <v>18278.519999999997</v>
      </c>
      <c r="N660" s="65">
        <v>54835.560000000005</v>
      </c>
      <c r="O660" s="65">
        <v>59405.19</v>
      </c>
      <c r="P660" s="67">
        <v>1357425.0833333333</v>
      </c>
      <c r="Q660" s="65">
        <v>0</v>
      </c>
      <c r="R660" s="65">
        <v>38080.25</v>
      </c>
      <c r="S660" s="65">
        <v>80820</v>
      </c>
      <c r="T660" s="68">
        <v>118900.25</v>
      </c>
      <c r="U660" s="68">
        <v>1476325.3333333335</v>
      </c>
    </row>
    <row r="661" spans="1:21" ht="23.25" x14ac:dyDescent="0.25">
      <c r="A661" s="61" t="s">
        <v>1029</v>
      </c>
      <c r="B661" s="61" t="s">
        <v>1059</v>
      </c>
      <c r="C661" s="62">
        <v>113</v>
      </c>
      <c r="D661" s="62">
        <v>15</v>
      </c>
      <c r="E661" s="63">
        <v>1</v>
      </c>
      <c r="F661" s="64">
        <v>16462.5</v>
      </c>
      <c r="G661" s="64">
        <v>197550</v>
      </c>
      <c r="H661" s="65">
        <v>14935.68</v>
      </c>
      <c r="I661" s="65">
        <v>2743.75</v>
      </c>
      <c r="J661" s="65">
        <v>27437.5</v>
      </c>
      <c r="K661" s="66">
        <v>22718.25</v>
      </c>
      <c r="L661" s="65">
        <v>5926.5</v>
      </c>
      <c r="M661" s="65">
        <v>3951</v>
      </c>
      <c r="N661" s="65">
        <v>11853</v>
      </c>
      <c r="O661" s="65">
        <v>12840.75</v>
      </c>
      <c r="P661" s="67">
        <v>299956.43</v>
      </c>
      <c r="Q661" s="65">
        <v>0</v>
      </c>
      <c r="R661" s="65">
        <v>8231.25</v>
      </c>
      <c r="S661" s="65">
        <v>16440</v>
      </c>
      <c r="T661" s="68">
        <v>24671.25</v>
      </c>
      <c r="U661" s="68">
        <v>324627.68</v>
      </c>
    </row>
    <row r="662" spans="1:21" ht="23.25" x14ac:dyDescent="0.25">
      <c r="A662" s="61" t="s">
        <v>1071</v>
      </c>
      <c r="B662" s="61" t="s">
        <v>1059</v>
      </c>
      <c r="C662" s="62">
        <v>113</v>
      </c>
      <c r="D662" s="62">
        <v>15</v>
      </c>
      <c r="E662" s="63">
        <v>4</v>
      </c>
      <c r="F662" s="64">
        <v>60881.760000000002</v>
      </c>
      <c r="G662" s="64">
        <v>730581.12</v>
      </c>
      <c r="H662" s="65">
        <v>20910</v>
      </c>
      <c r="I662" s="65">
        <v>10146.960000000001</v>
      </c>
      <c r="J662" s="65">
        <v>101469.6</v>
      </c>
      <c r="K662" s="66">
        <v>84016.828800000018</v>
      </c>
      <c r="L662" s="65">
        <v>21917.4336</v>
      </c>
      <c r="M662" s="65">
        <v>14611.622400000002</v>
      </c>
      <c r="N662" s="65">
        <v>43834.867200000001</v>
      </c>
      <c r="O662" s="65">
        <v>47487.772800000006</v>
      </c>
      <c r="P662" s="67">
        <v>1074976.2047999999</v>
      </c>
      <c r="Q662" s="65">
        <v>0</v>
      </c>
      <c r="R662" s="65">
        <v>30440.880000000001</v>
      </c>
      <c r="S662" s="65">
        <v>63000</v>
      </c>
      <c r="T662" s="68">
        <v>93440.88</v>
      </c>
      <c r="U662" s="68">
        <v>1168417.0847999998</v>
      </c>
    </row>
    <row r="663" spans="1:21" ht="23.25" x14ac:dyDescent="0.25">
      <c r="A663" s="61" t="s">
        <v>1031</v>
      </c>
      <c r="B663" s="61" t="s">
        <v>1059</v>
      </c>
      <c r="C663" s="62">
        <v>113</v>
      </c>
      <c r="D663" s="62">
        <v>15</v>
      </c>
      <c r="E663" s="63">
        <v>5</v>
      </c>
      <c r="F663" s="64">
        <v>41343</v>
      </c>
      <c r="G663" s="64">
        <v>496116.00000000006</v>
      </c>
      <c r="H663" s="65">
        <v>17922.96</v>
      </c>
      <c r="I663" s="65">
        <v>6890.5</v>
      </c>
      <c r="J663" s="65">
        <v>68905</v>
      </c>
      <c r="K663" s="66">
        <v>57053.340000000011</v>
      </c>
      <c r="L663" s="65">
        <v>14883.48</v>
      </c>
      <c r="M663" s="65">
        <v>9922.3200000000015</v>
      </c>
      <c r="N663" s="65">
        <v>29766.959999999999</v>
      </c>
      <c r="O663" s="65">
        <v>32247.540000000005</v>
      </c>
      <c r="P663" s="67">
        <v>733708.10000000021</v>
      </c>
      <c r="Q663" s="65">
        <v>0</v>
      </c>
      <c r="R663" s="65">
        <v>20671.5</v>
      </c>
      <c r="S663" s="65">
        <v>75300</v>
      </c>
      <c r="T663" s="68">
        <v>95971.5</v>
      </c>
      <c r="U663" s="68">
        <v>829679.6</v>
      </c>
    </row>
    <row r="664" spans="1:21" ht="23.25" x14ac:dyDescent="0.25">
      <c r="A664" s="61" t="s">
        <v>1072</v>
      </c>
      <c r="B664" s="61" t="s">
        <v>1059</v>
      </c>
      <c r="C664" s="62">
        <v>113</v>
      </c>
      <c r="D664" s="62">
        <v>15</v>
      </c>
      <c r="E664" s="63">
        <v>1</v>
      </c>
      <c r="F664" s="64">
        <v>17808.96</v>
      </c>
      <c r="G664" s="64">
        <v>213707.51999999999</v>
      </c>
      <c r="H664" s="65">
        <v>8961.5999999999985</v>
      </c>
      <c r="I664" s="65">
        <v>2968.16</v>
      </c>
      <c r="J664" s="65">
        <v>29681.599999999999</v>
      </c>
      <c r="K664" s="66">
        <v>24576.364800000003</v>
      </c>
      <c r="L664" s="65">
        <v>6411.2255999999998</v>
      </c>
      <c r="M664" s="65">
        <v>4274.1503999999995</v>
      </c>
      <c r="N664" s="65">
        <v>12822.4512</v>
      </c>
      <c r="O664" s="65">
        <v>13890.988799999999</v>
      </c>
      <c r="P664" s="67">
        <v>317294.06079999998</v>
      </c>
      <c r="Q664" s="65">
        <v>0</v>
      </c>
      <c r="R664" s="65">
        <v>8904.48</v>
      </c>
      <c r="S664" s="65">
        <v>16440</v>
      </c>
      <c r="T664" s="68">
        <v>25344.48</v>
      </c>
      <c r="U664" s="68">
        <v>342638.54079999996</v>
      </c>
    </row>
    <row r="665" spans="1:21" ht="23.25" x14ac:dyDescent="0.25">
      <c r="A665" s="61" t="s">
        <v>1073</v>
      </c>
      <c r="B665" s="61" t="s">
        <v>1059</v>
      </c>
      <c r="C665" s="62">
        <v>113</v>
      </c>
      <c r="D665" s="62">
        <v>15</v>
      </c>
      <c r="E665" s="63">
        <v>49</v>
      </c>
      <c r="F665" s="64">
        <v>794584</v>
      </c>
      <c r="G665" s="64">
        <v>9535008</v>
      </c>
      <c r="H665" s="65">
        <v>543661.44000000018</v>
      </c>
      <c r="I665" s="65">
        <v>132430.66666666674</v>
      </c>
      <c r="J665" s="65">
        <v>1324306.666666667</v>
      </c>
      <c r="K665" s="66">
        <v>1096525.9199999995</v>
      </c>
      <c r="L665" s="65">
        <v>286050.24000000017</v>
      </c>
      <c r="M665" s="65">
        <v>190700.15999999986</v>
      </c>
      <c r="N665" s="65">
        <v>572100.48000000033</v>
      </c>
      <c r="O665" s="65">
        <v>619775.51999999955</v>
      </c>
      <c r="P665" s="67">
        <v>14300559.093333343</v>
      </c>
      <c r="Q665" s="65">
        <v>0</v>
      </c>
      <c r="R665" s="65">
        <v>397292</v>
      </c>
      <c r="S665" s="65">
        <v>801840</v>
      </c>
      <c r="T665" s="68">
        <v>1199132</v>
      </c>
      <c r="U665" s="68">
        <v>15499691.093333341</v>
      </c>
    </row>
    <row r="666" spans="1:21" ht="23.25" x14ac:dyDescent="0.25">
      <c r="A666" s="61" t="s">
        <v>1074</v>
      </c>
      <c r="B666" s="61" t="s">
        <v>1059</v>
      </c>
      <c r="C666" s="62">
        <v>113</v>
      </c>
      <c r="D666" s="62">
        <v>15</v>
      </c>
      <c r="E666" s="63">
        <v>19</v>
      </c>
      <c r="F666" s="64">
        <v>296134</v>
      </c>
      <c r="G666" s="64">
        <v>3553608</v>
      </c>
      <c r="H666" s="65">
        <v>149357.76000000001</v>
      </c>
      <c r="I666" s="65">
        <v>49355.666666666657</v>
      </c>
      <c r="J666" s="65">
        <v>493556.66666666674</v>
      </c>
      <c r="K666" s="66">
        <v>408664.91999999993</v>
      </c>
      <c r="L666" s="65">
        <v>106608.24000000005</v>
      </c>
      <c r="M666" s="65">
        <v>71072.160000000003</v>
      </c>
      <c r="N666" s="65">
        <v>213216.4800000001</v>
      </c>
      <c r="O666" s="65">
        <v>230984.5199999999</v>
      </c>
      <c r="P666" s="67">
        <v>5276424.4133333322</v>
      </c>
      <c r="Q666" s="65">
        <v>0</v>
      </c>
      <c r="R666" s="65">
        <v>148067</v>
      </c>
      <c r="S666" s="65">
        <v>310500</v>
      </c>
      <c r="T666" s="68">
        <v>458567</v>
      </c>
      <c r="U666" s="68">
        <v>5734991.4133333322</v>
      </c>
    </row>
    <row r="667" spans="1:21" ht="34.5" x14ac:dyDescent="0.25">
      <c r="A667" s="61" t="s">
        <v>1075</v>
      </c>
      <c r="B667" s="61" t="s">
        <v>1059</v>
      </c>
      <c r="C667" s="62">
        <v>113</v>
      </c>
      <c r="D667" s="62">
        <v>15</v>
      </c>
      <c r="E667" s="63">
        <v>1</v>
      </c>
      <c r="F667" s="64">
        <v>17020.7</v>
      </c>
      <c r="G667" s="64">
        <v>204248.40000000002</v>
      </c>
      <c r="H667" s="65">
        <v>17922.96</v>
      </c>
      <c r="I667" s="65">
        <v>2836.7833333333333</v>
      </c>
      <c r="J667" s="65">
        <v>28367.833333333336</v>
      </c>
      <c r="K667" s="66">
        <v>23488.566000000003</v>
      </c>
      <c r="L667" s="65">
        <v>6127.4519999999993</v>
      </c>
      <c r="M667" s="65">
        <v>4084.9680000000008</v>
      </c>
      <c r="N667" s="65">
        <v>12254.903999999999</v>
      </c>
      <c r="O667" s="65">
        <v>13276.146000000001</v>
      </c>
      <c r="P667" s="67">
        <v>312608.01266666665</v>
      </c>
      <c r="Q667" s="65">
        <v>0</v>
      </c>
      <c r="R667" s="65">
        <v>8510.35</v>
      </c>
      <c r="S667" s="65">
        <v>14640</v>
      </c>
      <c r="T667" s="68">
        <v>23150.35</v>
      </c>
      <c r="U667" s="68">
        <v>335758.36266666662</v>
      </c>
    </row>
    <row r="668" spans="1:21" ht="23.25" x14ac:dyDescent="0.25">
      <c r="A668" s="61" t="s">
        <v>998</v>
      </c>
      <c r="B668" s="61" t="s">
        <v>1059</v>
      </c>
      <c r="C668" s="62">
        <v>113</v>
      </c>
      <c r="D668" s="62">
        <v>15</v>
      </c>
      <c r="E668" s="63">
        <v>1</v>
      </c>
      <c r="F668" s="64">
        <v>12977.34</v>
      </c>
      <c r="G668" s="64">
        <v>155728.08000000002</v>
      </c>
      <c r="H668" s="65">
        <v>14935.68</v>
      </c>
      <c r="I668" s="65">
        <v>2162.8900000000003</v>
      </c>
      <c r="J668" s="65">
        <v>21628.9</v>
      </c>
      <c r="K668" s="66">
        <v>17908.729200000002</v>
      </c>
      <c r="L668" s="65">
        <v>4671.8423999999995</v>
      </c>
      <c r="M668" s="65">
        <v>3114.5616</v>
      </c>
      <c r="N668" s="65">
        <v>9343.6847999999991</v>
      </c>
      <c r="O668" s="65">
        <v>10122.325199999999</v>
      </c>
      <c r="P668" s="67">
        <v>239616.69319999998</v>
      </c>
      <c r="Q668" s="65">
        <v>0</v>
      </c>
      <c r="R668" s="65">
        <v>6488.67</v>
      </c>
      <c r="S668" s="65">
        <v>14640</v>
      </c>
      <c r="T668" s="68">
        <v>21128.67</v>
      </c>
      <c r="U668" s="68">
        <v>260745.36319999996</v>
      </c>
    </row>
    <row r="669" spans="1:21" ht="34.5" x14ac:dyDescent="0.25">
      <c r="A669" s="61" t="s">
        <v>866</v>
      </c>
      <c r="B669" s="61" t="s">
        <v>1059</v>
      </c>
      <c r="C669" s="62">
        <v>113</v>
      </c>
      <c r="D669" s="62">
        <v>15</v>
      </c>
      <c r="E669" s="63">
        <v>7</v>
      </c>
      <c r="F669" s="64">
        <v>82363.750000000015</v>
      </c>
      <c r="G669" s="64">
        <v>988365</v>
      </c>
      <c r="H669" s="65">
        <v>98576.16</v>
      </c>
      <c r="I669" s="65">
        <v>13727.291666666666</v>
      </c>
      <c r="J669" s="65">
        <v>137272.91666666666</v>
      </c>
      <c r="K669" s="66">
        <v>113661.97500000001</v>
      </c>
      <c r="L669" s="65">
        <v>29650.950000000004</v>
      </c>
      <c r="M669" s="65">
        <v>19767.3</v>
      </c>
      <c r="N669" s="65">
        <v>59301.900000000009</v>
      </c>
      <c r="O669" s="65">
        <v>64243.724999999991</v>
      </c>
      <c r="P669" s="67">
        <v>1524567.2183333333</v>
      </c>
      <c r="Q669" s="65">
        <v>0</v>
      </c>
      <c r="R669" s="65">
        <v>41181.875000000007</v>
      </c>
      <c r="S669" s="65">
        <v>102480</v>
      </c>
      <c r="T669" s="68">
        <v>143661.87500000003</v>
      </c>
      <c r="U669" s="68">
        <v>1668229.0933333333</v>
      </c>
    </row>
    <row r="670" spans="1:21" ht="34.5" x14ac:dyDescent="0.25">
      <c r="A670" s="61" t="s">
        <v>1006</v>
      </c>
      <c r="B670" s="61" t="s">
        <v>1059</v>
      </c>
      <c r="C670" s="62">
        <v>113</v>
      </c>
      <c r="D670" s="62">
        <v>15</v>
      </c>
      <c r="E670" s="63">
        <v>1</v>
      </c>
      <c r="F670" s="64">
        <v>25898.12</v>
      </c>
      <c r="G670" s="64">
        <v>310777.44</v>
      </c>
      <c r="H670" s="65">
        <v>17922.96</v>
      </c>
      <c r="I670" s="65">
        <v>4316.3533333333335</v>
      </c>
      <c r="J670" s="65">
        <v>43163.533333333333</v>
      </c>
      <c r="K670" s="66">
        <v>35739.405599999998</v>
      </c>
      <c r="L670" s="65">
        <v>9323.3231999999989</v>
      </c>
      <c r="M670" s="65">
        <v>6215.5488000000005</v>
      </c>
      <c r="N670" s="65">
        <v>18646.646399999998</v>
      </c>
      <c r="O670" s="65">
        <v>20200.533599999999</v>
      </c>
      <c r="P670" s="67">
        <v>466305.74426666665</v>
      </c>
      <c r="Q670" s="65">
        <v>0</v>
      </c>
      <c r="R670" s="65">
        <v>12949.06</v>
      </c>
      <c r="S670" s="65">
        <v>14640</v>
      </c>
      <c r="T670" s="68">
        <v>27589.059999999998</v>
      </c>
      <c r="U670" s="68">
        <v>493894.80426666664</v>
      </c>
    </row>
    <row r="671" spans="1:21" ht="34.5" x14ac:dyDescent="0.25">
      <c r="A671" s="61" t="s">
        <v>959</v>
      </c>
      <c r="B671" s="61" t="s">
        <v>1059</v>
      </c>
      <c r="C671" s="62">
        <v>113</v>
      </c>
      <c r="D671" s="62">
        <v>15</v>
      </c>
      <c r="E671" s="63">
        <v>1</v>
      </c>
      <c r="F671" s="64">
        <v>25686.95</v>
      </c>
      <c r="G671" s="64">
        <v>308243.40000000002</v>
      </c>
      <c r="H671" s="65">
        <v>14935.68</v>
      </c>
      <c r="I671" s="65">
        <v>4281.1583333333338</v>
      </c>
      <c r="J671" s="65">
        <v>42811.583333333336</v>
      </c>
      <c r="K671" s="66">
        <v>35447.991000000002</v>
      </c>
      <c r="L671" s="65">
        <v>9247.3019999999997</v>
      </c>
      <c r="M671" s="65">
        <v>6164.8680000000004</v>
      </c>
      <c r="N671" s="65">
        <v>18494.603999999999</v>
      </c>
      <c r="O671" s="65">
        <v>20035.821</v>
      </c>
      <c r="P671" s="67">
        <v>459662.40766666667</v>
      </c>
      <c r="Q671" s="65">
        <v>0</v>
      </c>
      <c r="R671" s="65">
        <v>12843.475</v>
      </c>
      <c r="S671" s="65">
        <v>14640</v>
      </c>
      <c r="T671" s="68">
        <v>27483.474999999999</v>
      </c>
      <c r="U671" s="68">
        <v>487145.88266666664</v>
      </c>
    </row>
    <row r="672" spans="1:21" ht="23.25" x14ac:dyDescent="0.25">
      <c r="A672" s="61" t="s">
        <v>1007</v>
      </c>
      <c r="B672" s="61" t="s">
        <v>1059</v>
      </c>
      <c r="C672" s="62">
        <v>113</v>
      </c>
      <c r="D672" s="62">
        <v>15</v>
      </c>
      <c r="E672" s="63">
        <v>1</v>
      </c>
      <c r="F672" s="64">
        <v>16847.439999999999</v>
      </c>
      <c r="G672" s="64">
        <v>202169.27999999997</v>
      </c>
      <c r="H672" s="65">
        <v>14935.68</v>
      </c>
      <c r="I672" s="65">
        <v>2807.9066666666668</v>
      </c>
      <c r="J672" s="65">
        <v>28079.066666666666</v>
      </c>
      <c r="K672" s="66">
        <v>23249.467199999999</v>
      </c>
      <c r="L672" s="65">
        <v>6065.0783999999994</v>
      </c>
      <c r="M672" s="65">
        <v>4043.3856000000001</v>
      </c>
      <c r="N672" s="65">
        <v>12130.156799999999</v>
      </c>
      <c r="O672" s="65">
        <v>13141.003199999999</v>
      </c>
      <c r="P672" s="67">
        <v>306621.02453333326</v>
      </c>
      <c r="Q672" s="65">
        <v>0</v>
      </c>
      <c r="R672" s="65">
        <v>8423.7199999999993</v>
      </c>
      <c r="S672" s="65">
        <v>14640</v>
      </c>
      <c r="T672" s="68">
        <v>23063.72</v>
      </c>
      <c r="U672" s="68">
        <v>329684.74453333323</v>
      </c>
    </row>
    <row r="673" spans="1:21" ht="23.25" x14ac:dyDescent="0.25">
      <c r="A673" s="61" t="s">
        <v>881</v>
      </c>
      <c r="B673" s="61" t="s">
        <v>1059</v>
      </c>
      <c r="C673" s="62">
        <v>113</v>
      </c>
      <c r="D673" s="62">
        <v>15</v>
      </c>
      <c r="E673" s="63">
        <v>6</v>
      </c>
      <c r="F673" s="64">
        <v>81983.520000000004</v>
      </c>
      <c r="G673" s="64">
        <v>983802.23999999987</v>
      </c>
      <c r="H673" s="65">
        <v>101563.2</v>
      </c>
      <c r="I673" s="65">
        <v>13663.92</v>
      </c>
      <c r="J673" s="65">
        <v>136639.20000000001</v>
      </c>
      <c r="K673" s="66">
        <v>113137.25760000001</v>
      </c>
      <c r="L673" s="65">
        <v>29514.067200000005</v>
      </c>
      <c r="M673" s="65">
        <v>19676.0448</v>
      </c>
      <c r="N673" s="65">
        <v>59028.13440000001</v>
      </c>
      <c r="O673" s="65">
        <v>63947.145599999996</v>
      </c>
      <c r="P673" s="67">
        <v>1520971.2095999999</v>
      </c>
      <c r="Q673" s="65">
        <v>0</v>
      </c>
      <c r="R673" s="65">
        <v>40991.760000000002</v>
      </c>
      <c r="S673" s="65">
        <v>87840</v>
      </c>
      <c r="T673" s="68">
        <v>128831.76000000001</v>
      </c>
      <c r="U673" s="68">
        <v>1649802.9696</v>
      </c>
    </row>
    <row r="674" spans="1:21" ht="23.25" x14ac:dyDescent="0.25">
      <c r="A674" s="61" t="s">
        <v>847</v>
      </c>
      <c r="B674" s="61" t="s">
        <v>1059</v>
      </c>
      <c r="C674" s="62">
        <v>113</v>
      </c>
      <c r="D674" s="62">
        <v>15</v>
      </c>
      <c r="E674" s="63">
        <v>3</v>
      </c>
      <c r="F674" s="64">
        <v>66904.05</v>
      </c>
      <c r="G674" s="64">
        <v>802848.6</v>
      </c>
      <c r="H674" s="65">
        <v>32858.639999999999</v>
      </c>
      <c r="I674" s="65">
        <v>11150.674999999999</v>
      </c>
      <c r="J674" s="65">
        <v>111506.75</v>
      </c>
      <c r="K674" s="66">
        <v>92327.589000000007</v>
      </c>
      <c r="L674" s="65">
        <v>24085.457999999999</v>
      </c>
      <c r="M674" s="65">
        <v>16056.972</v>
      </c>
      <c r="N674" s="65">
        <v>48170.915999999997</v>
      </c>
      <c r="O674" s="65">
        <v>52185.159</v>
      </c>
      <c r="P674" s="67">
        <v>1191190.7589999998</v>
      </c>
      <c r="Q674" s="65">
        <v>0</v>
      </c>
      <c r="R674" s="65">
        <v>33452.025000000001</v>
      </c>
      <c r="S674" s="65">
        <v>43920</v>
      </c>
      <c r="T674" s="68">
        <v>77372.024999999994</v>
      </c>
      <c r="U674" s="68">
        <v>1268562.784</v>
      </c>
    </row>
    <row r="675" spans="1:21" ht="23.25" x14ac:dyDescent="0.25">
      <c r="A675" s="61" t="s">
        <v>856</v>
      </c>
      <c r="B675" s="61" t="s">
        <v>1059</v>
      </c>
      <c r="C675" s="62">
        <v>113</v>
      </c>
      <c r="D675" s="62">
        <v>15</v>
      </c>
      <c r="E675" s="63">
        <v>1</v>
      </c>
      <c r="F675" s="64">
        <v>0</v>
      </c>
      <c r="G675" s="64">
        <v>0</v>
      </c>
      <c r="H675" s="65">
        <v>0</v>
      </c>
      <c r="I675" s="65">
        <v>0</v>
      </c>
      <c r="J675" s="65">
        <v>0</v>
      </c>
      <c r="K675" s="66">
        <v>0</v>
      </c>
      <c r="L675" s="65">
        <v>0</v>
      </c>
      <c r="M675" s="65">
        <v>0</v>
      </c>
      <c r="N675" s="65">
        <v>0</v>
      </c>
      <c r="O675" s="65">
        <v>0</v>
      </c>
      <c r="P675" s="67">
        <v>0</v>
      </c>
      <c r="Q675" s="65">
        <v>0</v>
      </c>
      <c r="R675" s="65">
        <v>0</v>
      </c>
      <c r="S675" s="65">
        <v>14640</v>
      </c>
      <c r="T675" s="68">
        <v>14640</v>
      </c>
      <c r="U675" s="68">
        <v>14640</v>
      </c>
    </row>
    <row r="676" spans="1:21" ht="23.25" x14ac:dyDescent="0.25">
      <c r="A676" s="61" t="s">
        <v>830</v>
      </c>
      <c r="B676" s="61" t="s">
        <v>1059</v>
      </c>
      <c r="C676" s="62">
        <v>113</v>
      </c>
      <c r="D676" s="62">
        <v>15</v>
      </c>
      <c r="E676" s="63">
        <v>1</v>
      </c>
      <c r="F676" s="64">
        <v>41574.18</v>
      </c>
      <c r="G676" s="64">
        <v>498890.16000000003</v>
      </c>
      <c r="H676" s="65">
        <v>0</v>
      </c>
      <c r="I676" s="65">
        <v>6929.0300000000007</v>
      </c>
      <c r="J676" s="65">
        <v>69290.3</v>
      </c>
      <c r="K676" s="66">
        <v>57372.368400000007</v>
      </c>
      <c r="L676" s="65">
        <v>14966.7048</v>
      </c>
      <c r="M676" s="65">
        <v>9977.8032000000003</v>
      </c>
      <c r="N676" s="65">
        <v>29933.409599999999</v>
      </c>
      <c r="O676" s="65">
        <v>32427.860399999998</v>
      </c>
      <c r="P676" s="67">
        <v>719787.63640000008</v>
      </c>
      <c r="Q676" s="65">
        <v>0</v>
      </c>
      <c r="R676" s="65">
        <v>0</v>
      </c>
      <c r="S676" s="65">
        <v>0</v>
      </c>
      <c r="T676" s="68">
        <v>0</v>
      </c>
      <c r="U676" s="68">
        <v>719787.63640000008</v>
      </c>
    </row>
    <row r="677" spans="1:21" ht="23.25" x14ac:dyDescent="0.25">
      <c r="A677" s="61" t="s">
        <v>832</v>
      </c>
      <c r="B677" s="61" t="s">
        <v>1059</v>
      </c>
      <c r="C677" s="62">
        <v>113</v>
      </c>
      <c r="D677" s="62">
        <v>15</v>
      </c>
      <c r="E677" s="63">
        <v>5</v>
      </c>
      <c r="F677" s="64">
        <v>103442.6</v>
      </c>
      <c r="G677" s="64">
        <v>1241311.2</v>
      </c>
      <c r="H677" s="65">
        <v>0</v>
      </c>
      <c r="I677" s="65">
        <v>17240.433333333334</v>
      </c>
      <c r="J677" s="65">
        <v>172404.33333333334</v>
      </c>
      <c r="K677" s="66">
        <v>142750.78800000003</v>
      </c>
      <c r="L677" s="65">
        <v>37239.335999999996</v>
      </c>
      <c r="M677" s="65">
        <v>24826.224000000002</v>
      </c>
      <c r="N677" s="65">
        <v>74478.671999999991</v>
      </c>
      <c r="O677" s="65">
        <v>80685.228000000003</v>
      </c>
      <c r="P677" s="67">
        <v>1790936.2146666669</v>
      </c>
      <c r="Q677" s="65">
        <v>0</v>
      </c>
      <c r="R677" s="65">
        <v>0</v>
      </c>
      <c r="S677" s="65">
        <v>0</v>
      </c>
      <c r="T677" s="68">
        <v>0</v>
      </c>
      <c r="U677" s="68">
        <v>1790936.2146666669</v>
      </c>
    </row>
    <row r="678" spans="1:21" ht="23.25" x14ac:dyDescent="0.25">
      <c r="A678" s="61" t="s">
        <v>1076</v>
      </c>
      <c r="B678" s="61" t="s">
        <v>1059</v>
      </c>
      <c r="C678" s="62">
        <v>113</v>
      </c>
      <c r="D678" s="62">
        <v>15</v>
      </c>
      <c r="E678" s="63">
        <v>12</v>
      </c>
      <c r="F678" s="64">
        <v>183630</v>
      </c>
      <c r="G678" s="64">
        <v>2203560</v>
      </c>
      <c r="H678" s="65">
        <v>50781.599999999999</v>
      </c>
      <c r="I678" s="65">
        <v>30605.000000000004</v>
      </c>
      <c r="J678" s="65">
        <v>306049.99999999994</v>
      </c>
      <c r="K678" s="66">
        <v>253409.40000000005</v>
      </c>
      <c r="L678" s="65">
        <v>66106.8</v>
      </c>
      <c r="M678" s="65">
        <v>44071.19999999999</v>
      </c>
      <c r="N678" s="65">
        <v>132213.6</v>
      </c>
      <c r="O678" s="65">
        <v>143231.4</v>
      </c>
      <c r="P678" s="67">
        <v>3230028.9999999991</v>
      </c>
      <c r="Q678" s="65">
        <v>0</v>
      </c>
      <c r="R678" s="65">
        <v>91815</v>
      </c>
      <c r="S678" s="65">
        <v>190380</v>
      </c>
      <c r="T678" s="68">
        <v>282195</v>
      </c>
      <c r="U678" s="68">
        <v>3512223.9999999991</v>
      </c>
    </row>
    <row r="679" spans="1:21" ht="23.25" x14ac:dyDescent="0.25">
      <c r="A679" s="61" t="s">
        <v>1077</v>
      </c>
      <c r="B679" s="61" t="s">
        <v>1059</v>
      </c>
      <c r="C679" s="62">
        <v>113</v>
      </c>
      <c r="D679" s="62">
        <v>15</v>
      </c>
      <c r="E679" s="63">
        <v>1</v>
      </c>
      <c r="F679" s="64">
        <v>20050</v>
      </c>
      <c r="G679" s="64">
        <v>240600</v>
      </c>
      <c r="H679" s="65">
        <v>20910</v>
      </c>
      <c r="I679" s="65">
        <v>3341.666666666667</v>
      </c>
      <c r="J679" s="65">
        <v>33416.666666666672</v>
      </c>
      <c r="K679" s="66">
        <v>27669</v>
      </c>
      <c r="L679" s="65">
        <v>7218</v>
      </c>
      <c r="M679" s="65">
        <v>4812</v>
      </c>
      <c r="N679" s="65">
        <v>14436</v>
      </c>
      <c r="O679" s="65">
        <v>15639</v>
      </c>
      <c r="P679" s="67">
        <v>368042.33333333337</v>
      </c>
      <c r="Q679" s="65">
        <v>0</v>
      </c>
      <c r="R679" s="65">
        <v>10025</v>
      </c>
      <c r="S679" s="65">
        <v>16440</v>
      </c>
      <c r="T679" s="68">
        <v>26465</v>
      </c>
      <c r="U679" s="68">
        <v>394507.33333333337</v>
      </c>
    </row>
    <row r="680" spans="1:21" ht="23.25" x14ac:dyDescent="0.25">
      <c r="A680" s="61" t="s">
        <v>1078</v>
      </c>
      <c r="B680" s="61" t="s">
        <v>1059</v>
      </c>
      <c r="C680" s="62">
        <v>113</v>
      </c>
      <c r="D680" s="62">
        <v>15</v>
      </c>
      <c r="E680" s="63">
        <v>1</v>
      </c>
      <c r="F680" s="64">
        <v>15585.18</v>
      </c>
      <c r="G680" s="64">
        <v>187022.16</v>
      </c>
      <c r="H680" s="65">
        <v>0</v>
      </c>
      <c r="I680" s="65">
        <v>2597.5299999999997</v>
      </c>
      <c r="J680" s="65">
        <v>25975.3</v>
      </c>
      <c r="K680" s="66">
        <v>21507.5484</v>
      </c>
      <c r="L680" s="65">
        <v>5610.6647999999996</v>
      </c>
      <c r="M680" s="65">
        <v>3740.4431999999997</v>
      </c>
      <c r="N680" s="65">
        <v>11221.329599999999</v>
      </c>
      <c r="O680" s="65">
        <v>12156.440400000001</v>
      </c>
      <c r="P680" s="67">
        <v>269831.41639999999</v>
      </c>
      <c r="Q680" s="65">
        <v>0</v>
      </c>
      <c r="R680" s="65">
        <v>7792.59</v>
      </c>
      <c r="S680" s="65">
        <v>15060</v>
      </c>
      <c r="T680" s="68">
        <v>22852.59</v>
      </c>
      <c r="U680" s="68">
        <v>292684.00640000001</v>
      </c>
    </row>
    <row r="681" spans="1:21" ht="23.25" x14ac:dyDescent="0.25">
      <c r="A681" s="61" t="s">
        <v>810</v>
      </c>
      <c r="B681" s="61" t="s">
        <v>1059</v>
      </c>
      <c r="C681" s="62">
        <v>113</v>
      </c>
      <c r="D681" s="62">
        <v>15</v>
      </c>
      <c r="E681" s="63">
        <v>1</v>
      </c>
      <c r="F681" s="64">
        <v>25291.040000000001</v>
      </c>
      <c r="G681" s="64">
        <v>303492.47999999998</v>
      </c>
      <c r="H681" s="65">
        <v>17922.96</v>
      </c>
      <c r="I681" s="65">
        <v>4215.1733333333332</v>
      </c>
      <c r="J681" s="65">
        <v>42151.73333333333</v>
      </c>
      <c r="K681" s="66">
        <v>34901.635200000004</v>
      </c>
      <c r="L681" s="65">
        <v>9104.7743999999984</v>
      </c>
      <c r="M681" s="65">
        <v>6069.8496000000005</v>
      </c>
      <c r="N681" s="65">
        <v>18209.548799999997</v>
      </c>
      <c r="O681" s="65">
        <v>19727.011200000001</v>
      </c>
      <c r="P681" s="67">
        <v>455795.16586666671</v>
      </c>
      <c r="Q681" s="65">
        <v>0</v>
      </c>
      <c r="R681" s="65">
        <v>12645.52</v>
      </c>
      <c r="S681" s="65">
        <v>16440</v>
      </c>
      <c r="T681" s="68">
        <v>29085.52</v>
      </c>
      <c r="U681" s="68">
        <v>484880.68586666672</v>
      </c>
    </row>
    <row r="682" spans="1:21" ht="23.25" x14ac:dyDescent="0.25">
      <c r="A682" s="61" t="s">
        <v>833</v>
      </c>
      <c r="B682" s="61" t="s">
        <v>1059</v>
      </c>
      <c r="C682" s="62">
        <v>113</v>
      </c>
      <c r="D682" s="62">
        <v>15</v>
      </c>
      <c r="E682" s="63">
        <v>9</v>
      </c>
      <c r="F682" s="64">
        <v>148202.62</v>
      </c>
      <c r="G682" s="64">
        <v>1778431.44</v>
      </c>
      <c r="H682" s="65">
        <v>149357.51999999999</v>
      </c>
      <c r="I682" s="65">
        <v>24700.436666666668</v>
      </c>
      <c r="J682" s="65">
        <v>247004.36666666667</v>
      </c>
      <c r="K682" s="66">
        <v>204519.61559999999</v>
      </c>
      <c r="L682" s="65">
        <v>53352.943200000002</v>
      </c>
      <c r="M682" s="65">
        <v>35568.628799999999</v>
      </c>
      <c r="N682" s="65">
        <v>106705.8864</v>
      </c>
      <c r="O682" s="65">
        <v>115598.0436</v>
      </c>
      <c r="P682" s="67">
        <v>2715238.8809333337</v>
      </c>
      <c r="Q682" s="65">
        <v>0</v>
      </c>
      <c r="R682" s="65">
        <v>74101.31</v>
      </c>
      <c r="S682" s="65">
        <v>147960</v>
      </c>
      <c r="T682" s="68">
        <v>222061.30999999994</v>
      </c>
      <c r="U682" s="68">
        <v>2937300.1909333337</v>
      </c>
    </row>
    <row r="683" spans="1:21" ht="23.25" x14ac:dyDescent="0.25">
      <c r="A683" s="61" t="s">
        <v>811</v>
      </c>
      <c r="B683" s="61" t="s">
        <v>1059</v>
      </c>
      <c r="C683" s="62">
        <v>113</v>
      </c>
      <c r="D683" s="62">
        <v>15</v>
      </c>
      <c r="E683" s="63">
        <v>2</v>
      </c>
      <c r="F683" s="64">
        <v>33921.339999999997</v>
      </c>
      <c r="G683" s="64">
        <v>407056.08</v>
      </c>
      <c r="H683" s="65">
        <v>38832.959999999999</v>
      </c>
      <c r="I683" s="65">
        <v>5653.5566666666673</v>
      </c>
      <c r="J683" s="65">
        <v>56535.566666666666</v>
      </c>
      <c r="K683" s="66">
        <v>46811.449200000003</v>
      </c>
      <c r="L683" s="65">
        <v>12211.6824</v>
      </c>
      <c r="M683" s="65">
        <v>8141.1216000000004</v>
      </c>
      <c r="N683" s="65">
        <v>24423.364799999999</v>
      </c>
      <c r="O683" s="65">
        <v>26458.645200000003</v>
      </c>
      <c r="P683" s="67">
        <v>626124.42653333338</v>
      </c>
      <c r="Q683" s="65">
        <v>0</v>
      </c>
      <c r="R683" s="65">
        <v>16960.669999999998</v>
      </c>
      <c r="S683" s="65">
        <v>32880</v>
      </c>
      <c r="T683" s="68">
        <v>49840.67</v>
      </c>
      <c r="U683" s="68">
        <v>675965.09653333342</v>
      </c>
    </row>
    <row r="684" spans="1:21" ht="34.5" x14ac:dyDescent="0.25">
      <c r="A684" s="61" t="s">
        <v>1079</v>
      </c>
      <c r="B684" s="61" t="s">
        <v>1059</v>
      </c>
      <c r="C684" s="62">
        <v>113</v>
      </c>
      <c r="D684" s="62">
        <v>15</v>
      </c>
      <c r="E684" s="63">
        <v>1</v>
      </c>
      <c r="F684" s="64">
        <v>17054.7</v>
      </c>
      <c r="G684" s="64">
        <v>204656.40000000002</v>
      </c>
      <c r="H684" s="65">
        <v>14935.68</v>
      </c>
      <c r="I684" s="65">
        <v>2842.45</v>
      </c>
      <c r="J684" s="65">
        <v>28424.5</v>
      </c>
      <c r="K684" s="66">
        <v>23535.486000000001</v>
      </c>
      <c r="L684" s="65">
        <v>6139.692</v>
      </c>
      <c r="M684" s="65">
        <v>4093.1279999999997</v>
      </c>
      <c r="N684" s="65">
        <v>12279.384</v>
      </c>
      <c r="O684" s="65">
        <v>13302.666000000001</v>
      </c>
      <c r="P684" s="67">
        <v>310209.38600000006</v>
      </c>
      <c r="Q684" s="65">
        <v>0</v>
      </c>
      <c r="R684" s="65">
        <v>8527.35</v>
      </c>
      <c r="S684" s="65">
        <v>16440</v>
      </c>
      <c r="T684" s="68">
        <v>24967.35</v>
      </c>
      <c r="U684" s="68">
        <v>335176.73600000003</v>
      </c>
    </row>
    <row r="685" spans="1:21" ht="23.25" x14ac:dyDescent="0.25">
      <c r="A685" s="61" t="s">
        <v>836</v>
      </c>
      <c r="B685" s="61" t="s">
        <v>1059</v>
      </c>
      <c r="C685" s="62">
        <v>113</v>
      </c>
      <c r="D685" s="62">
        <v>15</v>
      </c>
      <c r="E685" s="63">
        <v>1</v>
      </c>
      <c r="F685" s="64">
        <v>22384.799999999999</v>
      </c>
      <c r="G685" s="64">
        <v>268617.59999999998</v>
      </c>
      <c r="H685" s="65">
        <v>0</v>
      </c>
      <c r="I685" s="65">
        <v>3730.7999999999997</v>
      </c>
      <c r="J685" s="65">
        <v>37308</v>
      </c>
      <c r="K685" s="66">
        <v>30891.023999999998</v>
      </c>
      <c r="L685" s="65">
        <v>8058.5280000000002</v>
      </c>
      <c r="M685" s="65">
        <v>5372.3519999999999</v>
      </c>
      <c r="N685" s="65">
        <v>16117.056</v>
      </c>
      <c r="O685" s="65">
        <v>17460.144</v>
      </c>
      <c r="P685" s="67">
        <v>387555.50399999996</v>
      </c>
      <c r="Q685" s="65">
        <v>0</v>
      </c>
      <c r="R685" s="65">
        <v>11192.4</v>
      </c>
      <c r="S685" s="65">
        <v>14640</v>
      </c>
      <c r="T685" s="68">
        <v>25832.400000000001</v>
      </c>
      <c r="U685" s="68">
        <v>413387.90399999998</v>
      </c>
    </row>
    <row r="686" spans="1:21" ht="23.25" x14ac:dyDescent="0.25">
      <c r="A686" s="61" t="s">
        <v>857</v>
      </c>
      <c r="B686" s="61" t="s">
        <v>1059</v>
      </c>
      <c r="C686" s="62">
        <v>113</v>
      </c>
      <c r="D686" s="62">
        <v>15</v>
      </c>
      <c r="E686" s="63">
        <v>10</v>
      </c>
      <c r="F686" s="64">
        <v>110437.43000000001</v>
      </c>
      <c r="G686" s="64">
        <v>1325249.1600000001</v>
      </c>
      <c r="H686" s="65">
        <v>116498.87999999998</v>
      </c>
      <c r="I686" s="65">
        <v>18406.238333333335</v>
      </c>
      <c r="J686" s="65">
        <v>184062.38333333336</v>
      </c>
      <c r="K686" s="66">
        <v>152403.65340000001</v>
      </c>
      <c r="L686" s="65">
        <v>39757.474799999996</v>
      </c>
      <c r="M686" s="65">
        <v>26504.983200000002</v>
      </c>
      <c r="N686" s="65">
        <v>79514.949599999993</v>
      </c>
      <c r="O686" s="65">
        <v>86141.195399999997</v>
      </c>
      <c r="P686" s="67">
        <v>2028538.9180666665</v>
      </c>
      <c r="Q686" s="65">
        <v>0</v>
      </c>
      <c r="R686" s="65">
        <v>55218.715000000004</v>
      </c>
      <c r="S686" s="65">
        <v>146400</v>
      </c>
      <c r="T686" s="68">
        <v>201618.715</v>
      </c>
      <c r="U686" s="68">
        <v>2230157.6330666663</v>
      </c>
    </row>
    <row r="687" spans="1:21" ht="23.25" x14ac:dyDescent="0.25">
      <c r="A687" s="61" t="s">
        <v>858</v>
      </c>
      <c r="B687" s="61" t="s">
        <v>1059</v>
      </c>
      <c r="C687" s="62">
        <v>113</v>
      </c>
      <c r="D687" s="62">
        <v>15</v>
      </c>
      <c r="E687" s="63">
        <v>5</v>
      </c>
      <c r="F687" s="64">
        <v>65910.38</v>
      </c>
      <c r="G687" s="64">
        <v>790924.56</v>
      </c>
      <c r="H687" s="65">
        <v>92601.84</v>
      </c>
      <c r="I687" s="65">
        <v>10985.063333333332</v>
      </c>
      <c r="J687" s="65">
        <v>109850.63333333333</v>
      </c>
      <c r="K687" s="66">
        <v>90956.324399999998</v>
      </c>
      <c r="L687" s="65">
        <v>23727.736799999999</v>
      </c>
      <c r="M687" s="65">
        <v>15818.4912</v>
      </c>
      <c r="N687" s="65">
        <v>47455.473599999998</v>
      </c>
      <c r="O687" s="65">
        <v>51410.096400000002</v>
      </c>
      <c r="P687" s="67">
        <v>1233730.2190666664</v>
      </c>
      <c r="Q687" s="65">
        <v>0</v>
      </c>
      <c r="R687" s="65">
        <v>32955.19</v>
      </c>
      <c r="S687" s="65">
        <v>73200</v>
      </c>
      <c r="T687" s="68">
        <v>106155.19</v>
      </c>
      <c r="U687" s="68">
        <v>1339885.4090666666</v>
      </c>
    </row>
    <row r="688" spans="1:21" ht="23.25" x14ac:dyDescent="0.25">
      <c r="A688" s="61" t="s">
        <v>837</v>
      </c>
      <c r="B688" s="61" t="s">
        <v>1059</v>
      </c>
      <c r="C688" s="62">
        <v>113</v>
      </c>
      <c r="D688" s="62">
        <v>15</v>
      </c>
      <c r="E688" s="63">
        <v>1</v>
      </c>
      <c r="F688" s="64">
        <v>19237.5</v>
      </c>
      <c r="G688" s="64">
        <v>230850</v>
      </c>
      <c r="H688" s="65">
        <v>17922.96</v>
      </c>
      <c r="I688" s="65">
        <v>3206.25</v>
      </c>
      <c r="J688" s="65">
        <v>32062.5</v>
      </c>
      <c r="K688" s="66">
        <v>26547.75</v>
      </c>
      <c r="L688" s="65">
        <v>6925.5</v>
      </c>
      <c r="M688" s="65">
        <v>4617</v>
      </c>
      <c r="N688" s="65">
        <v>13851</v>
      </c>
      <c r="O688" s="65">
        <v>15005.25</v>
      </c>
      <c r="P688" s="67">
        <v>350988.20999999996</v>
      </c>
      <c r="Q688" s="65">
        <v>0</v>
      </c>
      <c r="R688" s="65">
        <v>9618.75</v>
      </c>
      <c r="S688" s="65">
        <v>14640</v>
      </c>
      <c r="T688" s="68">
        <v>24258.75</v>
      </c>
      <c r="U688" s="68">
        <v>375246.95999999996</v>
      </c>
    </row>
    <row r="689" spans="1:21" ht="34.5" x14ac:dyDescent="0.25">
      <c r="A689" s="61" t="s">
        <v>927</v>
      </c>
      <c r="B689" s="61" t="s">
        <v>1059</v>
      </c>
      <c r="C689" s="62">
        <v>113</v>
      </c>
      <c r="D689" s="62">
        <v>15</v>
      </c>
      <c r="E689" s="63">
        <v>1</v>
      </c>
      <c r="F689" s="64">
        <v>16509.63</v>
      </c>
      <c r="G689" s="64">
        <v>198115.56</v>
      </c>
      <c r="H689" s="65">
        <v>0</v>
      </c>
      <c r="I689" s="65">
        <v>2751.605</v>
      </c>
      <c r="J689" s="65">
        <v>27516.050000000003</v>
      </c>
      <c r="K689" s="66">
        <v>22783.289400000001</v>
      </c>
      <c r="L689" s="65">
        <v>5943.4668000000001</v>
      </c>
      <c r="M689" s="65">
        <v>3962.3112000000001</v>
      </c>
      <c r="N689" s="65">
        <v>11886.9336</v>
      </c>
      <c r="O689" s="65">
        <v>12877.511400000001</v>
      </c>
      <c r="P689" s="67">
        <v>285836.72740000003</v>
      </c>
      <c r="Q689" s="65">
        <v>0</v>
      </c>
      <c r="R689" s="65">
        <v>8254.8150000000005</v>
      </c>
      <c r="S689" s="65">
        <v>14640</v>
      </c>
      <c r="T689" s="68">
        <v>22894.815000000002</v>
      </c>
      <c r="U689" s="68">
        <v>308731.54240000003</v>
      </c>
    </row>
    <row r="690" spans="1:21" ht="23.25" x14ac:dyDescent="0.25">
      <c r="A690" s="61" t="s">
        <v>871</v>
      </c>
      <c r="B690" s="61" t="s">
        <v>1059</v>
      </c>
      <c r="C690" s="62">
        <v>113</v>
      </c>
      <c r="D690" s="62">
        <v>15</v>
      </c>
      <c r="E690" s="63">
        <v>61</v>
      </c>
      <c r="F690" s="64">
        <v>1072437.2</v>
      </c>
      <c r="G690" s="64">
        <v>12869246.400000002</v>
      </c>
      <c r="H690" s="65">
        <v>955889.03999999992</v>
      </c>
      <c r="I690" s="65">
        <v>178739.53333333333</v>
      </c>
      <c r="J690" s="65">
        <v>1787395.333333333</v>
      </c>
      <c r="K690" s="66">
        <v>1479963.3359999994</v>
      </c>
      <c r="L690" s="65">
        <v>386077.39199999999</v>
      </c>
      <c r="M690" s="65">
        <v>257384.92799999996</v>
      </c>
      <c r="N690" s="65">
        <v>772154.78399999999</v>
      </c>
      <c r="O690" s="65">
        <v>836501.01599999983</v>
      </c>
      <c r="P690" s="67">
        <v>19523351.762666658</v>
      </c>
      <c r="Q690" s="65">
        <v>0</v>
      </c>
      <c r="R690" s="65">
        <v>536218.6</v>
      </c>
      <c r="S690" s="65">
        <v>1001880</v>
      </c>
      <c r="T690" s="68">
        <v>1538098.6000000003</v>
      </c>
      <c r="U690" s="68">
        <v>21061450.362666667</v>
      </c>
    </row>
    <row r="691" spans="1:21" ht="23.25" x14ac:dyDescent="0.25">
      <c r="A691" s="61" t="s">
        <v>916</v>
      </c>
      <c r="B691" s="61" t="s">
        <v>1059</v>
      </c>
      <c r="C691" s="62">
        <v>113</v>
      </c>
      <c r="D691" s="62">
        <v>15</v>
      </c>
      <c r="E691" s="63">
        <v>20</v>
      </c>
      <c r="F691" s="64">
        <v>336005.36000000004</v>
      </c>
      <c r="G691" s="64">
        <v>4032064.3200000003</v>
      </c>
      <c r="H691" s="65">
        <v>200139.59999999998</v>
      </c>
      <c r="I691" s="65">
        <v>56000.893333333341</v>
      </c>
      <c r="J691" s="65">
        <v>560008.93333333323</v>
      </c>
      <c r="K691" s="66">
        <v>463687.39680000005</v>
      </c>
      <c r="L691" s="65">
        <v>120961.92959999996</v>
      </c>
      <c r="M691" s="65">
        <v>80641.286400000012</v>
      </c>
      <c r="N691" s="65">
        <v>241923.85919999992</v>
      </c>
      <c r="O691" s="65">
        <v>262084.18079999994</v>
      </c>
      <c r="P691" s="67">
        <v>6017512.3994666692</v>
      </c>
      <c r="Q691" s="65">
        <v>0</v>
      </c>
      <c r="R691" s="65">
        <v>168002.68000000002</v>
      </c>
      <c r="S691" s="65">
        <v>341160</v>
      </c>
      <c r="T691" s="68">
        <v>509162.68000000011</v>
      </c>
      <c r="U691" s="68">
        <v>6526675.0794666661</v>
      </c>
    </row>
    <row r="692" spans="1:21" ht="23.25" x14ac:dyDescent="0.25">
      <c r="A692" s="61" t="s">
        <v>841</v>
      </c>
      <c r="B692" s="61" t="s">
        <v>1059</v>
      </c>
      <c r="C692" s="62">
        <v>113</v>
      </c>
      <c r="D692" s="62">
        <v>15</v>
      </c>
      <c r="E692" s="63">
        <v>14</v>
      </c>
      <c r="F692" s="64">
        <v>222572.74</v>
      </c>
      <c r="G692" s="64">
        <v>2670872.88</v>
      </c>
      <c r="H692" s="65">
        <v>98576.4</v>
      </c>
      <c r="I692" s="65">
        <v>37095.456666666658</v>
      </c>
      <c r="J692" s="65">
        <v>370954.56666666665</v>
      </c>
      <c r="K692" s="66">
        <v>307150.3812</v>
      </c>
      <c r="L692" s="65">
        <v>80126.186399999991</v>
      </c>
      <c r="M692" s="65">
        <v>53417.457599999994</v>
      </c>
      <c r="N692" s="65">
        <v>160252.37279999998</v>
      </c>
      <c r="O692" s="65">
        <v>173606.7372</v>
      </c>
      <c r="P692" s="67">
        <v>3952052.4385333331</v>
      </c>
      <c r="Q692" s="65">
        <v>0</v>
      </c>
      <c r="R692" s="65">
        <v>111286.37</v>
      </c>
      <c r="S692" s="65">
        <v>238860</v>
      </c>
      <c r="T692" s="68">
        <v>350146.37</v>
      </c>
      <c r="U692" s="68">
        <v>4302198.8085333332</v>
      </c>
    </row>
    <row r="693" spans="1:21" ht="23.25" x14ac:dyDescent="0.25">
      <c r="A693" s="61" t="s">
        <v>917</v>
      </c>
      <c r="B693" s="61" t="s">
        <v>1059</v>
      </c>
      <c r="C693" s="62">
        <v>113</v>
      </c>
      <c r="D693" s="62">
        <v>15</v>
      </c>
      <c r="E693" s="63">
        <v>3</v>
      </c>
      <c r="F693" s="64">
        <v>58385.54</v>
      </c>
      <c r="G693" s="64">
        <v>700626.48</v>
      </c>
      <c r="H693" s="65">
        <v>56755.92</v>
      </c>
      <c r="I693" s="65">
        <v>9730.9233333333323</v>
      </c>
      <c r="J693" s="65">
        <v>97309.233333333337</v>
      </c>
      <c r="K693" s="66">
        <v>80572.045200000008</v>
      </c>
      <c r="L693" s="65">
        <v>21018.794399999999</v>
      </c>
      <c r="M693" s="65">
        <v>14012.5296</v>
      </c>
      <c r="N693" s="65">
        <v>42037.588799999998</v>
      </c>
      <c r="O693" s="65">
        <v>45540.7212</v>
      </c>
      <c r="P693" s="67">
        <v>1067604.2358666668</v>
      </c>
      <c r="Q693" s="65">
        <v>0</v>
      </c>
      <c r="R693" s="65">
        <v>29192.77</v>
      </c>
      <c r="S693" s="65">
        <v>49320</v>
      </c>
      <c r="T693" s="68">
        <v>78512.77</v>
      </c>
      <c r="U693" s="68">
        <v>1146117.0058666666</v>
      </c>
    </row>
    <row r="694" spans="1:21" ht="23.25" x14ac:dyDescent="0.25">
      <c r="A694" s="61" t="s">
        <v>988</v>
      </c>
      <c r="B694" s="61" t="s">
        <v>1059</v>
      </c>
      <c r="C694" s="62">
        <v>113</v>
      </c>
      <c r="D694" s="62">
        <v>15</v>
      </c>
      <c r="E694" s="63">
        <v>3</v>
      </c>
      <c r="F694" s="64">
        <v>47285.78</v>
      </c>
      <c r="G694" s="64">
        <v>567429.3600000001</v>
      </c>
      <c r="H694" s="65">
        <v>62730.239999999998</v>
      </c>
      <c r="I694" s="65">
        <v>7880.963333333334</v>
      </c>
      <c r="J694" s="65">
        <v>78809.633333333331</v>
      </c>
      <c r="K694" s="66">
        <v>65254.376400000008</v>
      </c>
      <c r="L694" s="65">
        <v>17022.880799999999</v>
      </c>
      <c r="M694" s="65">
        <v>11348.587200000002</v>
      </c>
      <c r="N694" s="65">
        <v>34045.761599999998</v>
      </c>
      <c r="O694" s="65">
        <v>36882.9084</v>
      </c>
      <c r="P694" s="67">
        <v>881404.71106666676</v>
      </c>
      <c r="Q694" s="65">
        <v>0</v>
      </c>
      <c r="R694" s="65">
        <v>23642.89</v>
      </c>
      <c r="S694" s="65">
        <v>52920</v>
      </c>
      <c r="T694" s="68">
        <v>76562.89</v>
      </c>
      <c r="U694" s="68">
        <v>957967.60106666677</v>
      </c>
    </row>
    <row r="695" spans="1:21" ht="23.25" x14ac:dyDescent="0.25">
      <c r="A695" s="61" t="s">
        <v>860</v>
      </c>
      <c r="B695" s="61" t="s">
        <v>1059</v>
      </c>
      <c r="C695" s="62">
        <v>113</v>
      </c>
      <c r="D695" s="62">
        <v>15</v>
      </c>
      <c r="E695" s="63">
        <v>5</v>
      </c>
      <c r="F695" s="64">
        <v>86870.340000000011</v>
      </c>
      <c r="G695" s="64">
        <v>1042444.0800000001</v>
      </c>
      <c r="H695" s="65">
        <v>92601.84</v>
      </c>
      <c r="I695" s="65">
        <v>14478.390000000001</v>
      </c>
      <c r="J695" s="65">
        <v>144783.90000000002</v>
      </c>
      <c r="K695" s="66">
        <v>119881.06920000001</v>
      </c>
      <c r="L695" s="65">
        <v>31273.322399999997</v>
      </c>
      <c r="M695" s="65">
        <v>20848.881600000004</v>
      </c>
      <c r="N695" s="65">
        <v>62546.644799999995</v>
      </c>
      <c r="O695" s="65">
        <v>67758.8652</v>
      </c>
      <c r="P695" s="67">
        <v>1596616.9931999999</v>
      </c>
      <c r="Q695" s="65">
        <v>0</v>
      </c>
      <c r="R695" s="65">
        <v>43435.170000000006</v>
      </c>
      <c r="S695" s="65">
        <v>82200</v>
      </c>
      <c r="T695" s="68">
        <v>125635.17000000001</v>
      </c>
      <c r="U695" s="68">
        <v>1722252.1632000001</v>
      </c>
    </row>
    <row r="696" spans="1:21" ht="23.25" x14ac:dyDescent="0.25">
      <c r="A696" s="61" t="s">
        <v>969</v>
      </c>
      <c r="B696" s="61" t="s">
        <v>1059</v>
      </c>
      <c r="C696" s="62">
        <v>113</v>
      </c>
      <c r="D696" s="62">
        <v>15</v>
      </c>
      <c r="E696" s="63">
        <v>1</v>
      </c>
      <c r="F696" s="64">
        <v>16150</v>
      </c>
      <c r="G696" s="64">
        <v>193800</v>
      </c>
      <c r="H696" s="65">
        <v>8961.5999999999985</v>
      </c>
      <c r="I696" s="65">
        <v>2691.666666666667</v>
      </c>
      <c r="J696" s="65">
        <v>26916.666666666668</v>
      </c>
      <c r="K696" s="66">
        <v>22287</v>
      </c>
      <c r="L696" s="65">
        <v>5814</v>
      </c>
      <c r="M696" s="65">
        <v>3876</v>
      </c>
      <c r="N696" s="65">
        <v>11628</v>
      </c>
      <c r="O696" s="65">
        <v>12597</v>
      </c>
      <c r="P696" s="67">
        <v>288571.93333333335</v>
      </c>
      <c r="Q696" s="65">
        <v>0</v>
      </c>
      <c r="R696" s="65">
        <v>8075</v>
      </c>
      <c r="S696" s="65">
        <v>16440</v>
      </c>
      <c r="T696" s="68">
        <v>24515</v>
      </c>
      <c r="U696" s="68">
        <v>313086.93333333335</v>
      </c>
    </row>
    <row r="697" spans="1:21" ht="23.25" x14ac:dyDescent="0.25">
      <c r="A697" s="61" t="s">
        <v>1008</v>
      </c>
      <c r="B697" s="61" t="s">
        <v>1059</v>
      </c>
      <c r="C697" s="62">
        <v>113</v>
      </c>
      <c r="D697" s="62">
        <v>15</v>
      </c>
      <c r="E697" s="63">
        <v>4</v>
      </c>
      <c r="F697" s="64">
        <v>65443.6</v>
      </c>
      <c r="G697" s="64">
        <v>785323.2</v>
      </c>
      <c r="H697" s="65">
        <v>56755.68</v>
      </c>
      <c r="I697" s="65">
        <v>10907.266666666666</v>
      </c>
      <c r="J697" s="65">
        <v>109072.66666666667</v>
      </c>
      <c r="K697" s="66">
        <v>90312.168000000005</v>
      </c>
      <c r="L697" s="65">
        <v>23559.696</v>
      </c>
      <c r="M697" s="65">
        <v>15706.464</v>
      </c>
      <c r="N697" s="65">
        <v>47119.392</v>
      </c>
      <c r="O697" s="65">
        <v>51046.008000000002</v>
      </c>
      <c r="P697" s="67">
        <v>1189802.5413333331</v>
      </c>
      <c r="Q697" s="65">
        <v>0</v>
      </c>
      <c r="R697" s="65">
        <v>32721.8</v>
      </c>
      <c r="S697" s="65">
        <v>70800</v>
      </c>
      <c r="T697" s="68">
        <v>103521.8</v>
      </c>
      <c r="U697" s="68">
        <v>1293324.3413333332</v>
      </c>
    </row>
    <row r="698" spans="1:21" ht="23.25" x14ac:dyDescent="0.25">
      <c r="A698" s="61" t="s">
        <v>989</v>
      </c>
      <c r="B698" s="61" t="s">
        <v>1059</v>
      </c>
      <c r="C698" s="62">
        <v>113</v>
      </c>
      <c r="D698" s="62">
        <v>15</v>
      </c>
      <c r="E698" s="63">
        <v>4</v>
      </c>
      <c r="F698" s="64">
        <v>62669.440000000002</v>
      </c>
      <c r="G698" s="64">
        <v>752033.28000000003</v>
      </c>
      <c r="H698" s="65">
        <v>44807.28</v>
      </c>
      <c r="I698" s="65">
        <v>10444.906666666668</v>
      </c>
      <c r="J698" s="65">
        <v>104449.06666666668</v>
      </c>
      <c r="K698" s="66">
        <v>86483.827200000014</v>
      </c>
      <c r="L698" s="65">
        <v>22560.9984</v>
      </c>
      <c r="M698" s="65">
        <v>15040.665600000002</v>
      </c>
      <c r="N698" s="65">
        <v>45121.996800000001</v>
      </c>
      <c r="O698" s="65">
        <v>48882.163200000003</v>
      </c>
      <c r="P698" s="67">
        <v>1129824.1845333332</v>
      </c>
      <c r="Q698" s="65">
        <v>0</v>
      </c>
      <c r="R698" s="65">
        <v>31334.720000000001</v>
      </c>
      <c r="S698" s="65">
        <v>65760</v>
      </c>
      <c r="T698" s="68">
        <v>97094.720000000001</v>
      </c>
      <c r="U698" s="68">
        <v>1226918.9045333334</v>
      </c>
    </row>
    <row r="699" spans="1:21" ht="34.5" x14ac:dyDescent="0.25">
      <c r="A699" s="61" t="s">
        <v>972</v>
      </c>
      <c r="B699" s="61" t="s">
        <v>1059</v>
      </c>
      <c r="C699" s="62">
        <v>113</v>
      </c>
      <c r="D699" s="62">
        <v>15</v>
      </c>
      <c r="E699" s="63">
        <v>3</v>
      </c>
      <c r="F699" s="64">
        <v>51655.5</v>
      </c>
      <c r="G699" s="64">
        <v>619866</v>
      </c>
      <c r="H699" s="65">
        <v>35845.68</v>
      </c>
      <c r="I699" s="65">
        <v>8609.25</v>
      </c>
      <c r="J699" s="65">
        <v>86092.500000000015</v>
      </c>
      <c r="K699" s="66">
        <v>71284.59</v>
      </c>
      <c r="L699" s="65">
        <v>18595.98</v>
      </c>
      <c r="M699" s="65">
        <v>12397.320000000002</v>
      </c>
      <c r="N699" s="65">
        <v>37191.96</v>
      </c>
      <c r="O699" s="65">
        <v>40291.29</v>
      </c>
      <c r="P699" s="67">
        <v>930174.57</v>
      </c>
      <c r="Q699" s="65">
        <v>0</v>
      </c>
      <c r="R699" s="65">
        <v>25827.75</v>
      </c>
      <c r="S699" s="65">
        <v>47940</v>
      </c>
      <c r="T699" s="68">
        <v>73767.75</v>
      </c>
      <c r="U699" s="68">
        <v>1003942.32</v>
      </c>
    </row>
    <row r="700" spans="1:21" ht="23.25" x14ac:dyDescent="0.25">
      <c r="A700" s="61" t="s">
        <v>1053</v>
      </c>
      <c r="B700" s="61" t="s">
        <v>1059</v>
      </c>
      <c r="C700" s="62">
        <v>113</v>
      </c>
      <c r="D700" s="62">
        <v>15</v>
      </c>
      <c r="E700" s="63">
        <v>1</v>
      </c>
      <c r="F700" s="64">
        <v>15670</v>
      </c>
      <c r="G700" s="64">
        <v>188040</v>
      </c>
      <c r="H700" s="65">
        <v>0</v>
      </c>
      <c r="I700" s="65">
        <v>2611.666666666667</v>
      </c>
      <c r="J700" s="65">
        <v>26116.666666666668</v>
      </c>
      <c r="K700" s="66">
        <v>21624.600000000002</v>
      </c>
      <c r="L700" s="65">
        <v>5641.2</v>
      </c>
      <c r="M700" s="65">
        <v>3760.8</v>
      </c>
      <c r="N700" s="65">
        <v>11282.4</v>
      </c>
      <c r="O700" s="65">
        <v>12222.6</v>
      </c>
      <c r="P700" s="67">
        <v>271299.93333333329</v>
      </c>
      <c r="Q700" s="65">
        <v>0</v>
      </c>
      <c r="R700" s="65">
        <v>7835</v>
      </c>
      <c r="S700" s="65">
        <v>16440</v>
      </c>
      <c r="T700" s="68">
        <v>24275</v>
      </c>
      <c r="U700" s="68">
        <v>295574.93333333329</v>
      </c>
    </row>
    <row r="701" spans="1:21" ht="34.5" x14ac:dyDescent="0.25">
      <c r="A701" s="61" t="s">
        <v>793</v>
      </c>
      <c r="B701" s="61" t="s">
        <v>1080</v>
      </c>
      <c r="C701" s="62">
        <v>113</v>
      </c>
      <c r="D701" s="62">
        <v>15</v>
      </c>
      <c r="E701" s="63">
        <v>1</v>
      </c>
      <c r="F701" s="64">
        <v>56958.8</v>
      </c>
      <c r="G701" s="64">
        <v>683505.60000000009</v>
      </c>
      <c r="H701" s="65">
        <v>0</v>
      </c>
      <c r="I701" s="65">
        <v>9493.133333333335</v>
      </c>
      <c r="J701" s="65">
        <v>94931.333333333343</v>
      </c>
      <c r="K701" s="66">
        <v>78603.144</v>
      </c>
      <c r="L701" s="65">
        <v>20505.168000000001</v>
      </c>
      <c r="M701" s="65">
        <v>13670.112000000001</v>
      </c>
      <c r="N701" s="65">
        <v>41010.336000000003</v>
      </c>
      <c r="O701" s="65">
        <v>44427.864000000001</v>
      </c>
      <c r="P701" s="67">
        <v>986146.69066666672</v>
      </c>
      <c r="Q701" s="65">
        <v>0</v>
      </c>
      <c r="R701" s="65">
        <v>0</v>
      </c>
      <c r="S701" s="65">
        <v>0</v>
      </c>
      <c r="T701" s="68">
        <v>0</v>
      </c>
      <c r="U701" s="68">
        <v>986146.69066666672</v>
      </c>
    </row>
    <row r="702" spans="1:21" ht="34.5" x14ac:dyDescent="0.25">
      <c r="A702" s="61" t="s">
        <v>831</v>
      </c>
      <c r="B702" s="61" t="s">
        <v>1080</v>
      </c>
      <c r="C702" s="62">
        <v>113</v>
      </c>
      <c r="D702" s="62">
        <v>15</v>
      </c>
      <c r="E702" s="63">
        <v>1</v>
      </c>
      <c r="F702" s="64">
        <v>29920.36</v>
      </c>
      <c r="G702" s="64">
        <v>359044.32</v>
      </c>
      <c r="H702" s="65">
        <v>0</v>
      </c>
      <c r="I702" s="65">
        <v>4986.7266666666665</v>
      </c>
      <c r="J702" s="65">
        <v>49867.266666666663</v>
      </c>
      <c r="K702" s="66">
        <v>41290.096799999999</v>
      </c>
      <c r="L702" s="65">
        <v>10771.329600000001</v>
      </c>
      <c r="M702" s="65">
        <v>7180.8863999999994</v>
      </c>
      <c r="N702" s="65">
        <v>21542.659200000002</v>
      </c>
      <c r="O702" s="65">
        <v>23337.880799999999</v>
      </c>
      <c r="P702" s="67">
        <v>518021.16613333335</v>
      </c>
      <c r="Q702" s="65">
        <v>0</v>
      </c>
      <c r="R702" s="65">
        <v>0</v>
      </c>
      <c r="S702" s="65">
        <v>0</v>
      </c>
      <c r="T702" s="68">
        <v>0</v>
      </c>
      <c r="U702" s="68">
        <v>518021.16613333335</v>
      </c>
    </row>
    <row r="703" spans="1:21" ht="34.5" x14ac:dyDescent="0.25">
      <c r="A703" s="61" t="s">
        <v>832</v>
      </c>
      <c r="B703" s="61" t="s">
        <v>1080</v>
      </c>
      <c r="C703" s="62">
        <v>113</v>
      </c>
      <c r="D703" s="62">
        <v>15</v>
      </c>
      <c r="E703" s="63">
        <v>1</v>
      </c>
      <c r="F703" s="64">
        <v>20688.52</v>
      </c>
      <c r="G703" s="64">
        <v>248262.24</v>
      </c>
      <c r="H703" s="65">
        <v>0</v>
      </c>
      <c r="I703" s="65">
        <v>3448.086666666667</v>
      </c>
      <c r="J703" s="65">
        <v>34480.866666666669</v>
      </c>
      <c r="K703" s="66">
        <v>28550.157600000006</v>
      </c>
      <c r="L703" s="65">
        <v>7447.8671999999988</v>
      </c>
      <c r="M703" s="65">
        <v>4965.2448000000004</v>
      </c>
      <c r="N703" s="65">
        <v>14895.734399999998</v>
      </c>
      <c r="O703" s="65">
        <v>16137.045600000001</v>
      </c>
      <c r="P703" s="67">
        <v>358187.24293333339</v>
      </c>
      <c r="Q703" s="65">
        <v>0</v>
      </c>
      <c r="R703" s="65">
        <v>0</v>
      </c>
      <c r="S703" s="65">
        <v>0</v>
      </c>
      <c r="T703" s="68">
        <v>0</v>
      </c>
      <c r="U703" s="68">
        <v>358187.24293333339</v>
      </c>
    </row>
    <row r="704" spans="1:21" ht="34.5" x14ac:dyDescent="0.25">
      <c r="A704" s="61" t="s">
        <v>904</v>
      </c>
      <c r="B704" s="61" t="s">
        <v>1080</v>
      </c>
      <c r="C704" s="62">
        <v>113</v>
      </c>
      <c r="D704" s="62">
        <v>15</v>
      </c>
      <c r="E704" s="63">
        <v>1</v>
      </c>
      <c r="F704" s="64">
        <v>18573.509999999998</v>
      </c>
      <c r="G704" s="64">
        <v>222882.12</v>
      </c>
      <c r="H704" s="65">
        <v>0</v>
      </c>
      <c r="I704" s="65">
        <v>3095.585</v>
      </c>
      <c r="J704" s="65">
        <v>30955.85</v>
      </c>
      <c r="K704" s="66">
        <v>25631.443800000001</v>
      </c>
      <c r="L704" s="65">
        <v>6686.4635999999991</v>
      </c>
      <c r="M704" s="65">
        <v>4457.6423999999997</v>
      </c>
      <c r="N704" s="65">
        <v>13372.927199999998</v>
      </c>
      <c r="O704" s="65">
        <v>14487.337799999998</v>
      </c>
      <c r="P704" s="67">
        <v>321569.36979999999</v>
      </c>
      <c r="Q704" s="65">
        <v>0</v>
      </c>
      <c r="R704" s="65">
        <v>9286.7549999999992</v>
      </c>
      <c r="S704" s="65">
        <v>14640</v>
      </c>
      <c r="T704" s="68">
        <v>23926.754999999997</v>
      </c>
      <c r="U704" s="68">
        <v>345496.12479999999</v>
      </c>
    </row>
    <row r="705" spans="1:21" ht="23.25" x14ac:dyDescent="0.25">
      <c r="A705" s="61" t="s">
        <v>827</v>
      </c>
      <c r="B705" s="61" t="s">
        <v>1081</v>
      </c>
      <c r="C705" s="62">
        <v>113</v>
      </c>
      <c r="D705" s="62">
        <v>15</v>
      </c>
      <c r="E705" s="63">
        <v>1</v>
      </c>
      <c r="F705" s="64">
        <v>44992.98</v>
      </c>
      <c r="G705" s="64">
        <v>539915.76</v>
      </c>
      <c r="H705" s="65">
        <v>0</v>
      </c>
      <c r="I705" s="65">
        <v>7498.83</v>
      </c>
      <c r="J705" s="65">
        <v>74988.3</v>
      </c>
      <c r="K705" s="66">
        <v>62090.31240000001</v>
      </c>
      <c r="L705" s="65">
        <v>16197.472800000001</v>
      </c>
      <c r="M705" s="65">
        <v>10798.315200000001</v>
      </c>
      <c r="N705" s="65">
        <v>32394.945600000003</v>
      </c>
      <c r="O705" s="65">
        <v>35094.524400000002</v>
      </c>
      <c r="P705" s="67">
        <v>778978.46039999998</v>
      </c>
      <c r="Q705" s="65">
        <v>0</v>
      </c>
      <c r="R705" s="65">
        <v>0</v>
      </c>
      <c r="S705" s="65">
        <v>0</v>
      </c>
      <c r="T705" s="68">
        <v>0</v>
      </c>
      <c r="U705" s="68">
        <v>778978.46039999998</v>
      </c>
    </row>
    <row r="706" spans="1:21" ht="23.25" x14ac:dyDescent="0.25">
      <c r="A706" s="61" t="s">
        <v>874</v>
      </c>
      <c r="B706" s="61" t="s">
        <v>1082</v>
      </c>
      <c r="C706" s="62">
        <v>113</v>
      </c>
      <c r="D706" s="62">
        <v>15</v>
      </c>
      <c r="E706" s="63">
        <v>1</v>
      </c>
      <c r="F706" s="64">
        <v>0</v>
      </c>
      <c r="G706" s="64">
        <v>0</v>
      </c>
      <c r="H706" s="65">
        <v>0</v>
      </c>
      <c r="I706" s="65">
        <v>0</v>
      </c>
      <c r="J706" s="65">
        <v>0</v>
      </c>
      <c r="K706" s="66">
        <v>0</v>
      </c>
      <c r="L706" s="65">
        <v>0</v>
      </c>
      <c r="M706" s="65">
        <v>0</v>
      </c>
      <c r="N706" s="65">
        <v>0</v>
      </c>
      <c r="O706" s="65">
        <v>0</v>
      </c>
      <c r="P706" s="67">
        <v>0</v>
      </c>
      <c r="Q706" s="65">
        <v>0</v>
      </c>
      <c r="R706" s="65">
        <v>0</v>
      </c>
      <c r="S706" s="65">
        <v>14640</v>
      </c>
      <c r="T706" s="68">
        <v>14640</v>
      </c>
      <c r="U706" s="68">
        <v>14640</v>
      </c>
    </row>
    <row r="707" spans="1:21" ht="23.25" x14ac:dyDescent="0.25">
      <c r="A707" s="61" t="s">
        <v>786</v>
      </c>
      <c r="B707" s="61" t="s">
        <v>1082</v>
      </c>
      <c r="C707" s="62">
        <v>113</v>
      </c>
      <c r="D707" s="62">
        <v>15</v>
      </c>
      <c r="E707" s="63">
        <v>2</v>
      </c>
      <c r="F707" s="64">
        <v>39613.56</v>
      </c>
      <c r="G707" s="64">
        <v>475362.72</v>
      </c>
      <c r="H707" s="65">
        <v>38832.959999999999</v>
      </c>
      <c r="I707" s="65">
        <v>6602.26</v>
      </c>
      <c r="J707" s="65">
        <v>66022.600000000006</v>
      </c>
      <c r="K707" s="66">
        <v>54666.712800000001</v>
      </c>
      <c r="L707" s="65">
        <v>14260.881600000001</v>
      </c>
      <c r="M707" s="65">
        <v>9507.2543999999998</v>
      </c>
      <c r="N707" s="65">
        <v>28521.763200000001</v>
      </c>
      <c r="O707" s="65">
        <v>30898.576799999995</v>
      </c>
      <c r="P707" s="67">
        <v>724675.72879999992</v>
      </c>
      <c r="Q707" s="65">
        <v>0</v>
      </c>
      <c r="R707" s="65">
        <v>19806.78</v>
      </c>
      <c r="S707" s="65">
        <v>37920</v>
      </c>
      <c r="T707" s="68">
        <v>57726.78</v>
      </c>
      <c r="U707" s="68">
        <v>782402.50879999995</v>
      </c>
    </row>
    <row r="708" spans="1:21" ht="23.25" x14ac:dyDescent="0.25">
      <c r="A708" s="61" t="s">
        <v>842</v>
      </c>
      <c r="B708" s="61" t="s">
        <v>1082</v>
      </c>
      <c r="C708" s="62">
        <v>113</v>
      </c>
      <c r="D708" s="62">
        <v>15</v>
      </c>
      <c r="E708" s="63">
        <v>1</v>
      </c>
      <c r="F708" s="64">
        <v>18509.560000000001</v>
      </c>
      <c r="G708" s="64">
        <v>222114.72000000003</v>
      </c>
      <c r="H708" s="65">
        <v>20910</v>
      </c>
      <c r="I708" s="65">
        <v>3084.9266666666672</v>
      </c>
      <c r="J708" s="65">
        <v>30849.26666666667</v>
      </c>
      <c r="K708" s="66">
        <v>25543.192800000001</v>
      </c>
      <c r="L708" s="65">
        <v>6663.4416000000001</v>
      </c>
      <c r="M708" s="65">
        <v>4442.2944000000007</v>
      </c>
      <c r="N708" s="65">
        <v>13326.8832</v>
      </c>
      <c r="O708" s="65">
        <v>14437.456800000004</v>
      </c>
      <c r="P708" s="67">
        <v>341372.18213333341</v>
      </c>
      <c r="Q708" s="65">
        <v>0</v>
      </c>
      <c r="R708" s="65">
        <v>9254.7800000000007</v>
      </c>
      <c r="S708" s="65">
        <v>16440</v>
      </c>
      <c r="T708" s="68">
        <v>25694.78</v>
      </c>
      <c r="U708" s="68">
        <v>367066.96213333344</v>
      </c>
    </row>
    <row r="709" spans="1:21" ht="23.25" x14ac:dyDescent="0.25">
      <c r="A709" s="61" t="s">
        <v>838</v>
      </c>
      <c r="B709" s="61" t="s">
        <v>1082</v>
      </c>
      <c r="C709" s="62">
        <v>113</v>
      </c>
      <c r="D709" s="62">
        <v>15</v>
      </c>
      <c r="E709" s="63">
        <v>3</v>
      </c>
      <c r="F709" s="64">
        <v>57568.119999999995</v>
      </c>
      <c r="G709" s="64">
        <v>690817.44</v>
      </c>
      <c r="H709" s="65">
        <v>50781.36</v>
      </c>
      <c r="I709" s="65">
        <v>9594.6866666666665</v>
      </c>
      <c r="J709" s="65">
        <v>95946.866666666669</v>
      </c>
      <c r="K709" s="66">
        <v>79444.005600000004</v>
      </c>
      <c r="L709" s="65">
        <v>20724.5232</v>
      </c>
      <c r="M709" s="65">
        <v>13816.3488</v>
      </c>
      <c r="N709" s="65">
        <v>41449.046399999999</v>
      </c>
      <c r="O709" s="65">
        <v>44903.133600000001</v>
      </c>
      <c r="P709" s="67">
        <v>1047477.4109333332</v>
      </c>
      <c r="Q709" s="65">
        <v>0</v>
      </c>
      <c r="R709" s="65">
        <v>28784.059999999998</v>
      </c>
      <c r="S709" s="65">
        <v>49320</v>
      </c>
      <c r="T709" s="68">
        <v>78104.06</v>
      </c>
      <c r="U709" s="68">
        <v>1125581.4709333333</v>
      </c>
    </row>
    <row r="710" spans="1:21" ht="23.25" x14ac:dyDescent="0.25">
      <c r="A710" s="61" t="s">
        <v>1083</v>
      </c>
      <c r="B710" s="61" t="s">
        <v>1082</v>
      </c>
      <c r="C710" s="62">
        <v>113</v>
      </c>
      <c r="D710" s="62">
        <v>15</v>
      </c>
      <c r="E710" s="63">
        <v>1</v>
      </c>
      <c r="F710" s="64">
        <v>20886.07</v>
      </c>
      <c r="G710" s="64">
        <v>250632.84</v>
      </c>
      <c r="H710" s="65">
        <v>20910</v>
      </c>
      <c r="I710" s="65">
        <v>3481.0116666666663</v>
      </c>
      <c r="J710" s="65">
        <v>34810.116666666661</v>
      </c>
      <c r="K710" s="66">
        <v>28822.776600000005</v>
      </c>
      <c r="L710" s="65">
        <v>7518.9851999999992</v>
      </c>
      <c r="M710" s="65">
        <v>5012.6568000000007</v>
      </c>
      <c r="N710" s="65">
        <v>15037.970399999998</v>
      </c>
      <c r="O710" s="65">
        <v>16291.134600000001</v>
      </c>
      <c r="P710" s="67">
        <v>382517.49193333322</v>
      </c>
      <c r="Q710" s="65">
        <v>0</v>
      </c>
      <c r="R710" s="65">
        <v>10443.035</v>
      </c>
      <c r="S710" s="65">
        <v>16440</v>
      </c>
      <c r="T710" s="68">
        <v>26883.035</v>
      </c>
      <c r="U710" s="68">
        <v>409400.5269333332</v>
      </c>
    </row>
    <row r="711" spans="1:21" ht="34.5" x14ac:dyDescent="0.25">
      <c r="A711" s="61" t="s">
        <v>844</v>
      </c>
      <c r="B711" s="61" t="s">
        <v>1082</v>
      </c>
      <c r="C711" s="62">
        <v>113</v>
      </c>
      <c r="D711" s="62">
        <v>15</v>
      </c>
      <c r="E711" s="63">
        <v>1</v>
      </c>
      <c r="F711" s="64">
        <v>17054.7</v>
      </c>
      <c r="G711" s="64">
        <v>204656.40000000002</v>
      </c>
      <c r="H711" s="65">
        <v>14935.68</v>
      </c>
      <c r="I711" s="65">
        <v>2842.45</v>
      </c>
      <c r="J711" s="65">
        <v>28424.5</v>
      </c>
      <c r="K711" s="66">
        <v>23535.486000000001</v>
      </c>
      <c r="L711" s="65">
        <v>6139.692</v>
      </c>
      <c r="M711" s="65">
        <v>4093.1279999999997</v>
      </c>
      <c r="N711" s="65">
        <v>12279.384</v>
      </c>
      <c r="O711" s="65">
        <v>13302.666000000001</v>
      </c>
      <c r="P711" s="67">
        <v>310209.38600000006</v>
      </c>
      <c r="Q711" s="65">
        <v>0</v>
      </c>
      <c r="R711" s="65">
        <v>8527.35</v>
      </c>
      <c r="S711" s="65">
        <v>16440</v>
      </c>
      <c r="T711" s="68">
        <v>24967.35</v>
      </c>
      <c r="U711" s="68">
        <v>335176.73600000003</v>
      </c>
    </row>
    <row r="712" spans="1:21" ht="34.5" x14ac:dyDescent="0.25">
      <c r="A712" s="61" t="s">
        <v>1084</v>
      </c>
      <c r="B712" s="61" t="s">
        <v>1082</v>
      </c>
      <c r="C712" s="62">
        <v>113</v>
      </c>
      <c r="D712" s="62">
        <v>15</v>
      </c>
      <c r="E712" s="63">
        <v>2</v>
      </c>
      <c r="F712" s="64">
        <v>36839.32</v>
      </c>
      <c r="G712" s="64">
        <v>442071.83999999997</v>
      </c>
      <c r="H712" s="65">
        <v>29871.360000000001</v>
      </c>
      <c r="I712" s="65">
        <v>6139.8866666666663</v>
      </c>
      <c r="J712" s="65">
        <v>61398.866666666661</v>
      </c>
      <c r="K712" s="66">
        <v>50838.261600000005</v>
      </c>
      <c r="L712" s="65">
        <v>13262.155199999999</v>
      </c>
      <c r="M712" s="65">
        <v>8841.4367999999995</v>
      </c>
      <c r="N712" s="65">
        <v>26524.310399999998</v>
      </c>
      <c r="O712" s="65">
        <v>28734.669600000001</v>
      </c>
      <c r="P712" s="67">
        <v>667682.78693333326</v>
      </c>
      <c r="Q712" s="65">
        <v>0</v>
      </c>
      <c r="R712" s="65">
        <v>18419.66</v>
      </c>
      <c r="S712" s="65">
        <v>37920</v>
      </c>
      <c r="T712" s="68">
        <v>56339.66</v>
      </c>
      <c r="U712" s="68">
        <v>724022.4469333333</v>
      </c>
    </row>
    <row r="713" spans="1:21" ht="34.5" x14ac:dyDescent="0.25">
      <c r="A713" s="61" t="s">
        <v>1024</v>
      </c>
      <c r="B713" s="61" t="s">
        <v>1082</v>
      </c>
      <c r="C713" s="62">
        <v>113</v>
      </c>
      <c r="D713" s="62">
        <v>15</v>
      </c>
      <c r="E713" s="63">
        <v>3</v>
      </c>
      <c r="F713" s="64">
        <v>44175</v>
      </c>
      <c r="G713" s="64">
        <v>530100</v>
      </c>
      <c r="H713" s="65">
        <v>0</v>
      </c>
      <c r="I713" s="65">
        <v>7362.5</v>
      </c>
      <c r="J713" s="65">
        <v>73625</v>
      </c>
      <c r="K713" s="66">
        <v>60961.5</v>
      </c>
      <c r="L713" s="65">
        <v>15903</v>
      </c>
      <c r="M713" s="65">
        <v>10602</v>
      </c>
      <c r="N713" s="65">
        <v>31806</v>
      </c>
      <c r="O713" s="65">
        <v>34456.5</v>
      </c>
      <c r="P713" s="67">
        <v>764816.5</v>
      </c>
      <c r="Q713" s="65">
        <v>0</v>
      </c>
      <c r="R713" s="65">
        <v>22087.5</v>
      </c>
      <c r="S713" s="65">
        <v>49320</v>
      </c>
      <c r="T713" s="68">
        <v>71407.5</v>
      </c>
      <c r="U713" s="68">
        <v>836224</v>
      </c>
    </row>
    <row r="714" spans="1:21" ht="23.25" x14ac:dyDescent="0.25">
      <c r="A714" s="61" t="s">
        <v>951</v>
      </c>
      <c r="B714" s="61" t="s">
        <v>1082</v>
      </c>
      <c r="C714" s="62">
        <v>113</v>
      </c>
      <c r="D714" s="62">
        <v>15</v>
      </c>
      <c r="E714" s="63">
        <v>1</v>
      </c>
      <c r="F714" s="64">
        <v>15919.9</v>
      </c>
      <c r="G714" s="64">
        <v>191038.8</v>
      </c>
      <c r="H714" s="65">
        <v>8961.5999999999985</v>
      </c>
      <c r="I714" s="65">
        <v>2653.3166666666666</v>
      </c>
      <c r="J714" s="65">
        <v>26533.166666666664</v>
      </c>
      <c r="K714" s="66">
        <v>21969.462</v>
      </c>
      <c r="L714" s="65">
        <v>5731.1639999999998</v>
      </c>
      <c r="M714" s="65">
        <v>3820.7760000000003</v>
      </c>
      <c r="N714" s="65">
        <v>11462.328</v>
      </c>
      <c r="O714" s="65">
        <v>12417.522000000001</v>
      </c>
      <c r="P714" s="67">
        <v>284588.13533333334</v>
      </c>
      <c r="Q714" s="65">
        <v>0</v>
      </c>
      <c r="R714" s="65">
        <v>7959.95</v>
      </c>
      <c r="S714" s="65">
        <v>16440</v>
      </c>
      <c r="T714" s="68">
        <v>24399.95</v>
      </c>
      <c r="U714" s="68">
        <v>308988.08533333335</v>
      </c>
    </row>
    <row r="715" spans="1:21" ht="23.25" x14ac:dyDescent="0.25">
      <c r="A715" s="61" t="s">
        <v>853</v>
      </c>
      <c r="B715" s="61" t="s">
        <v>1082</v>
      </c>
      <c r="C715" s="62">
        <v>113</v>
      </c>
      <c r="D715" s="62">
        <v>15</v>
      </c>
      <c r="E715" s="63">
        <v>3</v>
      </c>
      <c r="F715" s="64">
        <v>48017.2</v>
      </c>
      <c r="G715" s="64">
        <v>576206.4</v>
      </c>
      <c r="H715" s="65">
        <v>29871.360000000001</v>
      </c>
      <c r="I715" s="65">
        <v>8002.8666666666668</v>
      </c>
      <c r="J715" s="65">
        <v>80028.666666666672</v>
      </c>
      <c r="K715" s="66">
        <v>66263.736000000004</v>
      </c>
      <c r="L715" s="65">
        <v>17286.191999999999</v>
      </c>
      <c r="M715" s="65">
        <v>11524.128000000001</v>
      </c>
      <c r="N715" s="65">
        <v>34572.383999999998</v>
      </c>
      <c r="O715" s="65">
        <v>37453.415999999997</v>
      </c>
      <c r="P715" s="67">
        <v>861209.14933333336</v>
      </c>
      <c r="Q715" s="65">
        <v>0</v>
      </c>
      <c r="R715" s="65">
        <v>24008.6</v>
      </c>
      <c r="S715" s="65">
        <v>49320</v>
      </c>
      <c r="T715" s="68">
        <v>73328.600000000006</v>
      </c>
      <c r="U715" s="68">
        <v>934537.74933333346</v>
      </c>
    </row>
    <row r="716" spans="1:21" ht="23.25" x14ac:dyDescent="0.25">
      <c r="A716" s="61" t="s">
        <v>854</v>
      </c>
      <c r="B716" s="61" t="s">
        <v>1082</v>
      </c>
      <c r="C716" s="62">
        <v>113</v>
      </c>
      <c r="D716" s="62">
        <v>15</v>
      </c>
      <c r="E716" s="63">
        <v>1</v>
      </c>
      <c r="F716" s="64">
        <v>14736</v>
      </c>
      <c r="G716" s="64">
        <v>176832</v>
      </c>
      <c r="H716" s="65">
        <v>0</v>
      </c>
      <c r="I716" s="65">
        <v>2456</v>
      </c>
      <c r="J716" s="65">
        <v>24560</v>
      </c>
      <c r="K716" s="66">
        <v>20335.68</v>
      </c>
      <c r="L716" s="65">
        <v>5304.96</v>
      </c>
      <c r="M716" s="65">
        <v>3536.6400000000003</v>
      </c>
      <c r="N716" s="65">
        <v>10609.92</v>
      </c>
      <c r="O716" s="65">
        <v>11494.08</v>
      </c>
      <c r="P716" s="67">
        <v>255129.28</v>
      </c>
      <c r="Q716" s="65">
        <v>0</v>
      </c>
      <c r="R716" s="65">
        <v>7368</v>
      </c>
      <c r="S716" s="65">
        <v>16440</v>
      </c>
      <c r="T716" s="68">
        <v>23808</v>
      </c>
      <c r="U716" s="68">
        <v>278937.28000000003</v>
      </c>
    </row>
    <row r="717" spans="1:21" ht="34.5" x14ac:dyDescent="0.25">
      <c r="A717" s="61" t="s">
        <v>1025</v>
      </c>
      <c r="B717" s="61" t="s">
        <v>1082</v>
      </c>
      <c r="C717" s="62">
        <v>113</v>
      </c>
      <c r="D717" s="62">
        <v>15</v>
      </c>
      <c r="E717" s="63">
        <v>1</v>
      </c>
      <c r="F717" s="64">
        <v>8157.26</v>
      </c>
      <c r="G717" s="64">
        <v>97887.12</v>
      </c>
      <c r="H717" s="65">
        <v>20910</v>
      </c>
      <c r="I717" s="65">
        <v>1359.5433333333333</v>
      </c>
      <c r="J717" s="65">
        <v>13595.433333333332</v>
      </c>
      <c r="K717" s="66">
        <v>11257.018800000002</v>
      </c>
      <c r="L717" s="65">
        <v>2936.6136000000001</v>
      </c>
      <c r="M717" s="65">
        <v>1957.7424000000001</v>
      </c>
      <c r="N717" s="65">
        <v>5873.2272000000003</v>
      </c>
      <c r="O717" s="65">
        <v>6362.6628000000001</v>
      </c>
      <c r="P717" s="67">
        <v>162139.36146666663</v>
      </c>
      <c r="Q717" s="65">
        <v>0</v>
      </c>
      <c r="R717" s="65">
        <v>4078.63</v>
      </c>
      <c r="S717" s="65">
        <v>15060</v>
      </c>
      <c r="T717" s="68">
        <v>19138.63</v>
      </c>
      <c r="U717" s="68">
        <v>181277.99146666663</v>
      </c>
    </row>
    <row r="718" spans="1:21" ht="23.25" x14ac:dyDescent="0.25">
      <c r="A718" s="61" t="s">
        <v>955</v>
      </c>
      <c r="B718" s="61" t="s">
        <v>1082</v>
      </c>
      <c r="C718" s="62">
        <v>113</v>
      </c>
      <c r="D718" s="62">
        <v>15</v>
      </c>
      <c r="E718" s="63">
        <v>1</v>
      </c>
      <c r="F718" s="64">
        <v>15670</v>
      </c>
      <c r="G718" s="64">
        <v>188040</v>
      </c>
      <c r="H718" s="65">
        <v>0</v>
      </c>
      <c r="I718" s="65">
        <v>2611.666666666667</v>
      </c>
      <c r="J718" s="65">
        <v>26116.666666666668</v>
      </c>
      <c r="K718" s="66">
        <v>21624.600000000002</v>
      </c>
      <c r="L718" s="65">
        <v>5641.2</v>
      </c>
      <c r="M718" s="65">
        <v>3760.8</v>
      </c>
      <c r="N718" s="65">
        <v>11282.4</v>
      </c>
      <c r="O718" s="65">
        <v>12222.6</v>
      </c>
      <c r="P718" s="67">
        <v>271299.93333333329</v>
      </c>
      <c r="Q718" s="65">
        <v>0</v>
      </c>
      <c r="R718" s="65">
        <v>7835</v>
      </c>
      <c r="S718" s="65">
        <v>16440</v>
      </c>
      <c r="T718" s="68">
        <v>24275</v>
      </c>
      <c r="U718" s="68">
        <v>295574.93333333329</v>
      </c>
    </row>
    <row r="719" spans="1:21" ht="23.25" x14ac:dyDescent="0.25">
      <c r="A719" s="61" t="s">
        <v>911</v>
      </c>
      <c r="B719" s="61" t="s">
        <v>1082</v>
      </c>
      <c r="C719" s="62">
        <v>113</v>
      </c>
      <c r="D719" s="62">
        <v>15</v>
      </c>
      <c r="E719" s="63">
        <v>3</v>
      </c>
      <c r="F719" s="64">
        <v>50434.020000000004</v>
      </c>
      <c r="G719" s="64">
        <v>605208.24</v>
      </c>
      <c r="H719" s="65">
        <v>47794.559999999998</v>
      </c>
      <c r="I719" s="65">
        <v>8405.6700000000019</v>
      </c>
      <c r="J719" s="65">
        <v>84056.700000000012</v>
      </c>
      <c r="K719" s="66">
        <v>69598.9476</v>
      </c>
      <c r="L719" s="65">
        <v>18156.247199999998</v>
      </c>
      <c r="M719" s="65">
        <v>12104.1648</v>
      </c>
      <c r="N719" s="65">
        <v>36312.494399999996</v>
      </c>
      <c r="O719" s="65">
        <v>39338.535600000003</v>
      </c>
      <c r="P719" s="67">
        <v>920975.55960000004</v>
      </c>
      <c r="Q719" s="65">
        <v>0</v>
      </c>
      <c r="R719" s="65">
        <v>25217.010000000002</v>
      </c>
      <c r="S719" s="65">
        <v>49320</v>
      </c>
      <c r="T719" s="68">
        <v>74537.009999999995</v>
      </c>
      <c r="U719" s="68">
        <v>995512.56960000005</v>
      </c>
    </row>
    <row r="720" spans="1:21" ht="23.25" x14ac:dyDescent="0.25">
      <c r="A720" s="61" t="s">
        <v>924</v>
      </c>
      <c r="B720" s="61" t="s">
        <v>1082</v>
      </c>
      <c r="C720" s="62">
        <v>113</v>
      </c>
      <c r="D720" s="62">
        <v>15</v>
      </c>
      <c r="E720" s="63">
        <v>1</v>
      </c>
      <c r="F720" s="64">
        <v>61000</v>
      </c>
      <c r="G720" s="64">
        <v>732000</v>
      </c>
      <c r="H720" s="65">
        <v>0</v>
      </c>
      <c r="I720" s="65">
        <v>10166.666666666666</v>
      </c>
      <c r="J720" s="65">
        <v>101666.66666666666</v>
      </c>
      <c r="K720" s="66">
        <v>84180</v>
      </c>
      <c r="L720" s="65">
        <v>21960</v>
      </c>
      <c r="M720" s="65">
        <v>14640</v>
      </c>
      <c r="N720" s="65">
        <v>43920</v>
      </c>
      <c r="O720" s="65">
        <v>47580</v>
      </c>
      <c r="P720" s="67">
        <v>1056113.3333333333</v>
      </c>
      <c r="Q720" s="65">
        <v>0</v>
      </c>
      <c r="R720" s="65">
        <v>0</v>
      </c>
      <c r="S720" s="65">
        <v>0</v>
      </c>
      <c r="T720" s="68">
        <v>0</v>
      </c>
      <c r="U720" s="68">
        <v>1056113.3333333333</v>
      </c>
    </row>
    <row r="721" spans="1:21" ht="23.25" x14ac:dyDescent="0.25">
      <c r="A721" s="61" t="s">
        <v>1085</v>
      </c>
      <c r="B721" s="61" t="s">
        <v>1082</v>
      </c>
      <c r="C721" s="62">
        <v>113</v>
      </c>
      <c r="D721" s="62">
        <v>15</v>
      </c>
      <c r="E721" s="63">
        <v>1</v>
      </c>
      <c r="F721" s="64">
        <v>13150</v>
      </c>
      <c r="G721" s="64">
        <v>157800</v>
      </c>
      <c r="H721" s="65">
        <v>8961.5999999999985</v>
      </c>
      <c r="I721" s="65">
        <v>2191.6666666666665</v>
      </c>
      <c r="J721" s="65">
        <v>21916.666666666664</v>
      </c>
      <c r="K721" s="66">
        <v>18147</v>
      </c>
      <c r="L721" s="65">
        <v>4734</v>
      </c>
      <c r="M721" s="65">
        <v>3156</v>
      </c>
      <c r="N721" s="65">
        <v>9468</v>
      </c>
      <c r="O721" s="65">
        <v>10257</v>
      </c>
      <c r="P721" s="67">
        <v>236631.93333333332</v>
      </c>
      <c r="Q721" s="65">
        <v>0</v>
      </c>
      <c r="R721" s="65">
        <v>6575</v>
      </c>
      <c r="S721" s="65">
        <v>20040</v>
      </c>
      <c r="T721" s="68">
        <v>26615</v>
      </c>
      <c r="U721" s="68">
        <v>263246.93333333335</v>
      </c>
    </row>
    <row r="722" spans="1:21" ht="23.25" x14ac:dyDescent="0.25">
      <c r="A722" s="61" t="s">
        <v>1029</v>
      </c>
      <c r="B722" s="61" t="s">
        <v>1082</v>
      </c>
      <c r="C722" s="62">
        <v>113</v>
      </c>
      <c r="D722" s="62">
        <v>15</v>
      </c>
      <c r="E722" s="63">
        <v>1</v>
      </c>
      <c r="F722" s="64">
        <v>16462.5</v>
      </c>
      <c r="G722" s="64">
        <v>197550</v>
      </c>
      <c r="H722" s="65">
        <v>20910</v>
      </c>
      <c r="I722" s="65">
        <v>2743.75</v>
      </c>
      <c r="J722" s="65">
        <v>27437.5</v>
      </c>
      <c r="K722" s="66">
        <v>22718.25</v>
      </c>
      <c r="L722" s="65">
        <v>5926.5</v>
      </c>
      <c r="M722" s="65">
        <v>3951</v>
      </c>
      <c r="N722" s="65">
        <v>11853</v>
      </c>
      <c r="O722" s="65">
        <v>12840.75</v>
      </c>
      <c r="P722" s="67">
        <v>305930.75</v>
      </c>
      <c r="Q722" s="65">
        <v>0</v>
      </c>
      <c r="R722" s="65">
        <v>8231.25</v>
      </c>
      <c r="S722" s="65">
        <v>16440</v>
      </c>
      <c r="T722" s="68">
        <v>24671.25</v>
      </c>
      <c r="U722" s="68">
        <v>330602</v>
      </c>
    </row>
    <row r="723" spans="1:21" ht="23.25" x14ac:dyDescent="0.25">
      <c r="A723" s="61" t="s">
        <v>1030</v>
      </c>
      <c r="B723" s="61" t="s">
        <v>1082</v>
      </c>
      <c r="C723" s="62">
        <v>113</v>
      </c>
      <c r="D723" s="62">
        <v>15</v>
      </c>
      <c r="E723" s="63">
        <v>10</v>
      </c>
      <c r="F723" s="64">
        <v>147104.4</v>
      </c>
      <c r="G723" s="64">
        <v>1765252.8</v>
      </c>
      <c r="H723" s="65">
        <v>53768.88</v>
      </c>
      <c r="I723" s="65">
        <v>24517.400000000005</v>
      </c>
      <c r="J723" s="65">
        <v>245173.99999999997</v>
      </c>
      <c r="K723" s="66">
        <v>203004.07200000004</v>
      </c>
      <c r="L723" s="65">
        <v>52957.583999999995</v>
      </c>
      <c r="M723" s="65">
        <v>35305.056000000011</v>
      </c>
      <c r="N723" s="65">
        <v>105915.16799999999</v>
      </c>
      <c r="O723" s="65">
        <v>114741.43200000003</v>
      </c>
      <c r="P723" s="67">
        <v>2600636.3920000005</v>
      </c>
      <c r="Q723" s="65">
        <v>0</v>
      </c>
      <c r="R723" s="65">
        <v>73552.2</v>
      </c>
      <c r="S723" s="65">
        <v>169440</v>
      </c>
      <c r="T723" s="68">
        <v>242992.2</v>
      </c>
      <c r="U723" s="68">
        <v>2843628.5919999997</v>
      </c>
    </row>
    <row r="724" spans="1:21" ht="23.25" x14ac:dyDescent="0.25">
      <c r="A724" s="61" t="s">
        <v>1031</v>
      </c>
      <c r="B724" s="61" t="s">
        <v>1082</v>
      </c>
      <c r="C724" s="62">
        <v>113</v>
      </c>
      <c r="D724" s="62">
        <v>15</v>
      </c>
      <c r="E724" s="63">
        <v>9</v>
      </c>
      <c r="F724" s="64">
        <v>74417.400000000009</v>
      </c>
      <c r="G724" s="64">
        <v>893008.8</v>
      </c>
      <c r="H724" s="65">
        <v>0</v>
      </c>
      <c r="I724" s="65">
        <v>12402.900000000001</v>
      </c>
      <c r="J724" s="65">
        <v>124029</v>
      </c>
      <c r="K724" s="66">
        <v>102696.01200000003</v>
      </c>
      <c r="L724" s="65">
        <v>26790.263999999999</v>
      </c>
      <c r="M724" s="65">
        <v>17860.176000000003</v>
      </c>
      <c r="N724" s="65">
        <v>53580.527999999998</v>
      </c>
      <c r="O724" s="65">
        <v>58045.572000000007</v>
      </c>
      <c r="P724" s="67">
        <v>1288413.2520000001</v>
      </c>
      <c r="Q724" s="65">
        <v>0</v>
      </c>
      <c r="R724" s="65">
        <v>37208.700000000004</v>
      </c>
      <c r="S724" s="65">
        <v>135540</v>
      </c>
      <c r="T724" s="68">
        <v>172748.69999999998</v>
      </c>
      <c r="U724" s="68">
        <v>1461161.952</v>
      </c>
    </row>
    <row r="725" spans="1:21" ht="23.25" x14ac:dyDescent="0.25">
      <c r="A725" s="61" t="s">
        <v>1032</v>
      </c>
      <c r="B725" s="61" t="s">
        <v>1082</v>
      </c>
      <c r="C725" s="62">
        <v>113</v>
      </c>
      <c r="D725" s="62">
        <v>15</v>
      </c>
      <c r="E725" s="63">
        <v>1</v>
      </c>
      <c r="F725" s="64">
        <v>22918.06</v>
      </c>
      <c r="G725" s="64">
        <v>275016.72000000003</v>
      </c>
      <c r="H725" s="65">
        <v>17922.96</v>
      </c>
      <c r="I725" s="65">
        <v>3819.6766666666672</v>
      </c>
      <c r="J725" s="65">
        <v>38196.76666666667</v>
      </c>
      <c r="K725" s="66">
        <v>31626.922800000008</v>
      </c>
      <c r="L725" s="65">
        <v>8250.5015999999996</v>
      </c>
      <c r="M725" s="65">
        <v>5500.3344000000006</v>
      </c>
      <c r="N725" s="65">
        <v>16501.003199999999</v>
      </c>
      <c r="O725" s="65">
        <v>17876.086800000005</v>
      </c>
      <c r="P725" s="67">
        <v>414710.97213333339</v>
      </c>
      <c r="Q725" s="65">
        <v>0</v>
      </c>
      <c r="R725" s="65">
        <v>11459.03</v>
      </c>
      <c r="S725" s="65">
        <v>16440</v>
      </c>
      <c r="T725" s="68">
        <v>27899.03</v>
      </c>
      <c r="U725" s="68">
        <v>442610.00213333336</v>
      </c>
    </row>
    <row r="726" spans="1:21" ht="34.5" x14ac:dyDescent="0.25">
      <c r="A726" s="61" t="s">
        <v>1033</v>
      </c>
      <c r="B726" s="61" t="s">
        <v>1082</v>
      </c>
      <c r="C726" s="62">
        <v>113</v>
      </c>
      <c r="D726" s="62">
        <v>15</v>
      </c>
      <c r="E726" s="63">
        <v>5</v>
      </c>
      <c r="F726" s="64">
        <v>44892.44</v>
      </c>
      <c r="G726" s="64">
        <v>538709.28</v>
      </c>
      <c r="H726" s="65">
        <v>0</v>
      </c>
      <c r="I726" s="65">
        <v>7482.0733333333346</v>
      </c>
      <c r="J726" s="65">
        <v>74820.733333333337</v>
      </c>
      <c r="K726" s="66">
        <v>61951.567200000005</v>
      </c>
      <c r="L726" s="65">
        <v>16161.278399999999</v>
      </c>
      <c r="M726" s="65">
        <v>10774.185600000001</v>
      </c>
      <c r="N726" s="65">
        <v>32322.556799999998</v>
      </c>
      <c r="O726" s="65">
        <v>35016.103199999998</v>
      </c>
      <c r="P726" s="67">
        <v>777237.77786666667</v>
      </c>
      <c r="Q726" s="65">
        <v>0</v>
      </c>
      <c r="R726" s="65">
        <v>22446.22</v>
      </c>
      <c r="S726" s="65">
        <v>80280</v>
      </c>
      <c r="T726" s="68">
        <v>102726.22</v>
      </c>
      <c r="U726" s="68">
        <v>879963.99786666664</v>
      </c>
    </row>
    <row r="727" spans="1:21" ht="23.25" x14ac:dyDescent="0.25">
      <c r="A727" s="61" t="s">
        <v>1086</v>
      </c>
      <c r="B727" s="61" t="s">
        <v>1082</v>
      </c>
      <c r="C727" s="62">
        <v>113</v>
      </c>
      <c r="D727" s="62">
        <v>15</v>
      </c>
      <c r="E727" s="63">
        <v>4</v>
      </c>
      <c r="F727" s="64">
        <v>60907.6</v>
      </c>
      <c r="G727" s="64">
        <v>730891.2</v>
      </c>
      <c r="H727" s="65">
        <v>38832.959999999999</v>
      </c>
      <c r="I727" s="65">
        <v>10151.266666666666</v>
      </c>
      <c r="J727" s="65">
        <v>101512.66666666666</v>
      </c>
      <c r="K727" s="66">
        <v>84052.487999999998</v>
      </c>
      <c r="L727" s="65">
        <v>21926.735999999997</v>
      </c>
      <c r="M727" s="65">
        <v>14617.824000000001</v>
      </c>
      <c r="N727" s="65">
        <v>43853.471999999994</v>
      </c>
      <c r="O727" s="65">
        <v>47507.928</v>
      </c>
      <c r="P727" s="67">
        <v>1093346.5413333334</v>
      </c>
      <c r="Q727" s="65">
        <v>0</v>
      </c>
      <c r="R727" s="65">
        <v>30453.8</v>
      </c>
      <c r="S727" s="65">
        <v>69420</v>
      </c>
      <c r="T727" s="68">
        <v>99873.8</v>
      </c>
      <c r="U727" s="68">
        <v>1193220.3413333334</v>
      </c>
    </row>
    <row r="728" spans="1:21" ht="34.5" x14ac:dyDescent="0.25">
      <c r="A728" s="61" t="s">
        <v>866</v>
      </c>
      <c r="B728" s="61" t="s">
        <v>1082</v>
      </c>
      <c r="C728" s="62">
        <v>113</v>
      </c>
      <c r="D728" s="62">
        <v>15</v>
      </c>
      <c r="E728" s="63">
        <v>1</v>
      </c>
      <c r="F728" s="64">
        <v>15416.35</v>
      </c>
      <c r="G728" s="64">
        <v>184996.2</v>
      </c>
      <c r="H728" s="65">
        <v>20910</v>
      </c>
      <c r="I728" s="65">
        <v>2569.3916666666664</v>
      </c>
      <c r="J728" s="65">
        <v>25693.916666666668</v>
      </c>
      <c r="K728" s="66">
        <v>21274.563000000002</v>
      </c>
      <c r="L728" s="65">
        <v>5549.8860000000004</v>
      </c>
      <c r="M728" s="65">
        <v>3699.924</v>
      </c>
      <c r="N728" s="65">
        <v>11099.772000000001</v>
      </c>
      <c r="O728" s="65">
        <v>12024.753000000001</v>
      </c>
      <c r="P728" s="67">
        <v>287818.40633333335</v>
      </c>
      <c r="Q728" s="65">
        <v>0</v>
      </c>
      <c r="R728" s="65">
        <v>7708.1750000000002</v>
      </c>
      <c r="S728" s="65">
        <v>14640</v>
      </c>
      <c r="T728" s="68">
        <v>22348.174999999999</v>
      </c>
      <c r="U728" s="68">
        <v>310166.58133333334</v>
      </c>
    </row>
    <row r="729" spans="1:21" ht="34.5" x14ac:dyDescent="0.25">
      <c r="A729" s="61" t="s">
        <v>958</v>
      </c>
      <c r="B729" s="61" t="s">
        <v>1082</v>
      </c>
      <c r="C729" s="62">
        <v>113</v>
      </c>
      <c r="D729" s="62">
        <v>15</v>
      </c>
      <c r="E729" s="63">
        <v>2</v>
      </c>
      <c r="F729" s="64">
        <v>57947.4</v>
      </c>
      <c r="G729" s="64">
        <v>695368.8</v>
      </c>
      <c r="H729" s="65">
        <v>32858.639999999999</v>
      </c>
      <c r="I729" s="65">
        <v>9657.9000000000015</v>
      </c>
      <c r="J729" s="65">
        <v>96579.000000000015</v>
      </c>
      <c r="K729" s="66">
        <v>79967.411999999997</v>
      </c>
      <c r="L729" s="65">
        <v>20861.063999999998</v>
      </c>
      <c r="M729" s="65">
        <v>13907.376</v>
      </c>
      <c r="N729" s="65">
        <v>41722.127999999997</v>
      </c>
      <c r="O729" s="65">
        <v>45198.972000000002</v>
      </c>
      <c r="P729" s="67">
        <v>1036121.2920000001</v>
      </c>
      <c r="Q729" s="65">
        <v>0</v>
      </c>
      <c r="R729" s="65">
        <v>28973.7</v>
      </c>
      <c r="S729" s="65">
        <v>29280</v>
      </c>
      <c r="T729" s="68">
        <v>58253.7</v>
      </c>
      <c r="U729" s="68">
        <v>1094374.9920000001</v>
      </c>
    </row>
    <row r="730" spans="1:21" ht="34.5" x14ac:dyDescent="0.25">
      <c r="A730" s="61" t="s">
        <v>1006</v>
      </c>
      <c r="B730" s="61" t="s">
        <v>1082</v>
      </c>
      <c r="C730" s="62">
        <v>113</v>
      </c>
      <c r="D730" s="62">
        <v>15</v>
      </c>
      <c r="E730" s="63">
        <v>3</v>
      </c>
      <c r="F730" s="64">
        <v>51446.239999999998</v>
      </c>
      <c r="G730" s="64">
        <v>617354.88</v>
      </c>
      <c r="H730" s="65">
        <v>26884.32</v>
      </c>
      <c r="I730" s="65">
        <v>8574.373333333333</v>
      </c>
      <c r="J730" s="65">
        <v>85743.733333333337</v>
      </c>
      <c r="K730" s="66">
        <v>70995.811199999996</v>
      </c>
      <c r="L730" s="65">
        <v>18520.646399999998</v>
      </c>
      <c r="M730" s="65">
        <v>12347.097600000001</v>
      </c>
      <c r="N730" s="65">
        <v>37041.292799999996</v>
      </c>
      <c r="O730" s="65">
        <v>40128.067199999998</v>
      </c>
      <c r="P730" s="67">
        <v>917590.22186666669</v>
      </c>
      <c r="Q730" s="65">
        <v>0</v>
      </c>
      <c r="R730" s="65">
        <v>25723.119999999999</v>
      </c>
      <c r="S730" s="65">
        <v>43920</v>
      </c>
      <c r="T730" s="68">
        <v>69643.12</v>
      </c>
      <c r="U730" s="68">
        <v>987233.34186666668</v>
      </c>
    </row>
    <row r="731" spans="1:21" ht="23.25" x14ac:dyDescent="0.25">
      <c r="A731" s="61" t="s">
        <v>1007</v>
      </c>
      <c r="B731" s="61" t="s">
        <v>1082</v>
      </c>
      <c r="C731" s="62">
        <v>113</v>
      </c>
      <c r="D731" s="62">
        <v>15</v>
      </c>
      <c r="E731" s="63">
        <v>2</v>
      </c>
      <c r="F731" s="64">
        <v>16846.59</v>
      </c>
      <c r="G731" s="64">
        <v>202159.08000000002</v>
      </c>
      <c r="H731" s="65">
        <v>17922.96</v>
      </c>
      <c r="I731" s="65">
        <v>2807.7649999999999</v>
      </c>
      <c r="J731" s="65">
        <v>28077.65</v>
      </c>
      <c r="K731" s="66">
        <v>23248.2942</v>
      </c>
      <c r="L731" s="65">
        <v>6064.7723999999998</v>
      </c>
      <c r="M731" s="65">
        <v>4043.1815999999999</v>
      </c>
      <c r="N731" s="65">
        <v>12129.5448</v>
      </c>
      <c r="O731" s="65">
        <v>13140.340200000001</v>
      </c>
      <c r="P731" s="67">
        <v>309593.5882</v>
      </c>
      <c r="Q731" s="65">
        <v>0</v>
      </c>
      <c r="R731" s="65">
        <v>8423.2950000000001</v>
      </c>
      <c r="S731" s="65">
        <v>29280</v>
      </c>
      <c r="T731" s="68">
        <v>37703.294999999998</v>
      </c>
      <c r="U731" s="68">
        <v>347296.88319999998</v>
      </c>
    </row>
    <row r="732" spans="1:21" ht="23.25" x14ac:dyDescent="0.25">
      <c r="A732" s="61" t="s">
        <v>881</v>
      </c>
      <c r="B732" s="61" t="s">
        <v>1082</v>
      </c>
      <c r="C732" s="62">
        <v>113</v>
      </c>
      <c r="D732" s="62">
        <v>15</v>
      </c>
      <c r="E732" s="63">
        <v>3</v>
      </c>
      <c r="F732" s="64">
        <v>42698.01</v>
      </c>
      <c r="G732" s="64">
        <v>512376.12</v>
      </c>
      <c r="H732" s="65">
        <v>38832.959999999999</v>
      </c>
      <c r="I732" s="65">
        <v>7116.3350000000009</v>
      </c>
      <c r="J732" s="65">
        <v>71163.350000000006</v>
      </c>
      <c r="K732" s="66">
        <v>58923.253800000006</v>
      </c>
      <c r="L732" s="65">
        <v>15371.283600000001</v>
      </c>
      <c r="M732" s="65">
        <v>10247.522400000002</v>
      </c>
      <c r="N732" s="65">
        <v>30742.567200000001</v>
      </c>
      <c r="O732" s="65">
        <v>33304.447800000002</v>
      </c>
      <c r="P732" s="67">
        <v>778077.83980000007</v>
      </c>
      <c r="Q732" s="65">
        <v>0</v>
      </c>
      <c r="R732" s="65">
        <v>21349.005000000001</v>
      </c>
      <c r="S732" s="65">
        <v>43920</v>
      </c>
      <c r="T732" s="68">
        <v>65269.004999999997</v>
      </c>
      <c r="U732" s="68">
        <v>843346.84480000008</v>
      </c>
    </row>
    <row r="733" spans="1:21" ht="23.25" x14ac:dyDescent="0.25">
      <c r="A733" s="61" t="s">
        <v>796</v>
      </c>
      <c r="B733" s="61" t="s">
        <v>1082</v>
      </c>
      <c r="C733" s="62">
        <v>113</v>
      </c>
      <c r="D733" s="62">
        <v>15</v>
      </c>
      <c r="E733" s="63">
        <v>1</v>
      </c>
      <c r="F733" s="64">
        <v>13470</v>
      </c>
      <c r="G733" s="64">
        <v>161640</v>
      </c>
      <c r="H733" s="65">
        <v>11948.64</v>
      </c>
      <c r="I733" s="65">
        <v>2245</v>
      </c>
      <c r="J733" s="65">
        <v>22450</v>
      </c>
      <c r="K733" s="66">
        <v>18588.599999999999</v>
      </c>
      <c r="L733" s="65">
        <v>4849.2</v>
      </c>
      <c r="M733" s="65">
        <v>3232.7999999999997</v>
      </c>
      <c r="N733" s="65">
        <v>9698.4</v>
      </c>
      <c r="O733" s="65">
        <v>10506.6</v>
      </c>
      <c r="P733" s="67">
        <v>245159.24000000002</v>
      </c>
      <c r="Q733" s="65">
        <v>0</v>
      </c>
      <c r="R733" s="65">
        <v>6735</v>
      </c>
      <c r="S733" s="65">
        <v>14640</v>
      </c>
      <c r="T733" s="68">
        <v>21375</v>
      </c>
      <c r="U733" s="68">
        <v>266534.24</v>
      </c>
    </row>
    <row r="734" spans="1:21" ht="23.25" x14ac:dyDescent="0.25">
      <c r="A734" s="61" t="s">
        <v>830</v>
      </c>
      <c r="B734" s="61" t="s">
        <v>1082</v>
      </c>
      <c r="C734" s="62">
        <v>113</v>
      </c>
      <c r="D734" s="62">
        <v>15</v>
      </c>
      <c r="E734" s="63">
        <v>2</v>
      </c>
      <c r="F734" s="64">
        <v>83148.36</v>
      </c>
      <c r="G734" s="64">
        <v>997780.32000000007</v>
      </c>
      <c r="H734" s="65">
        <v>0</v>
      </c>
      <c r="I734" s="65">
        <v>13858.060000000001</v>
      </c>
      <c r="J734" s="65">
        <v>138580.6</v>
      </c>
      <c r="K734" s="66">
        <v>114744.73680000001</v>
      </c>
      <c r="L734" s="65">
        <v>29933.409599999999</v>
      </c>
      <c r="M734" s="65">
        <v>19955.606400000001</v>
      </c>
      <c r="N734" s="65">
        <v>59866.819199999998</v>
      </c>
      <c r="O734" s="65">
        <v>64855.720799999996</v>
      </c>
      <c r="P734" s="67">
        <v>1439575.2728000002</v>
      </c>
      <c r="Q734" s="65">
        <v>0</v>
      </c>
      <c r="R734" s="65">
        <v>0</v>
      </c>
      <c r="S734" s="65">
        <v>0</v>
      </c>
      <c r="T734" s="68">
        <v>0</v>
      </c>
      <c r="U734" s="68">
        <v>1439575.2728000002</v>
      </c>
    </row>
    <row r="735" spans="1:21" ht="23.25" x14ac:dyDescent="0.25">
      <c r="A735" s="61" t="s">
        <v>832</v>
      </c>
      <c r="B735" s="61" t="s">
        <v>1082</v>
      </c>
      <c r="C735" s="62">
        <v>113</v>
      </c>
      <c r="D735" s="62">
        <v>15</v>
      </c>
      <c r="E735" s="63">
        <v>1</v>
      </c>
      <c r="F735" s="64">
        <v>20688.52</v>
      </c>
      <c r="G735" s="64">
        <v>248262.24</v>
      </c>
      <c r="H735" s="65">
        <v>0</v>
      </c>
      <c r="I735" s="65">
        <v>3448.086666666667</v>
      </c>
      <c r="J735" s="65">
        <v>34480.866666666669</v>
      </c>
      <c r="K735" s="66">
        <v>28550.157600000006</v>
      </c>
      <c r="L735" s="65">
        <v>7447.8671999999988</v>
      </c>
      <c r="M735" s="65">
        <v>4965.2448000000004</v>
      </c>
      <c r="N735" s="65">
        <v>14895.734399999998</v>
      </c>
      <c r="O735" s="65">
        <v>16137.045600000001</v>
      </c>
      <c r="P735" s="67">
        <v>358187.24293333339</v>
      </c>
      <c r="Q735" s="65">
        <v>0</v>
      </c>
      <c r="R735" s="65">
        <v>0</v>
      </c>
      <c r="S735" s="65">
        <v>0</v>
      </c>
      <c r="T735" s="68">
        <v>0</v>
      </c>
      <c r="U735" s="68">
        <v>358187.24293333339</v>
      </c>
    </row>
    <row r="736" spans="1:21" ht="23.25" x14ac:dyDescent="0.25">
      <c r="A736" s="61" t="s">
        <v>810</v>
      </c>
      <c r="B736" s="61" t="s">
        <v>1082</v>
      </c>
      <c r="C736" s="62">
        <v>113</v>
      </c>
      <c r="D736" s="62">
        <v>15</v>
      </c>
      <c r="E736" s="63">
        <v>1</v>
      </c>
      <c r="F736" s="64">
        <v>25507.1</v>
      </c>
      <c r="G736" s="64">
        <v>306085.19999999995</v>
      </c>
      <c r="H736" s="65">
        <v>17922.96</v>
      </c>
      <c r="I736" s="65">
        <v>4251.1833333333325</v>
      </c>
      <c r="J736" s="65">
        <v>42511.833333333328</v>
      </c>
      <c r="K736" s="66">
        <v>35199.797999999995</v>
      </c>
      <c r="L736" s="65">
        <v>9182.5560000000005</v>
      </c>
      <c r="M736" s="65">
        <v>6121.7039999999997</v>
      </c>
      <c r="N736" s="65">
        <v>18365.112000000001</v>
      </c>
      <c r="O736" s="65">
        <v>19895.538</v>
      </c>
      <c r="P736" s="67">
        <v>459535.88466666668</v>
      </c>
      <c r="Q736" s="65">
        <v>0</v>
      </c>
      <c r="R736" s="65">
        <v>12753.55</v>
      </c>
      <c r="S736" s="65">
        <v>16440</v>
      </c>
      <c r="T736" s="68">
        <v>29193.55</v>
      </c>
      <c r="U736" s="68">
        <v>488729.43466666667</v>
      </c>
    </row>
    <row r="737" spans="1:21" ht="23.25" x14ac:dyDescent="0.25">
      <c r="A737" s="61" t="s">
        <v>833</v>
      </c>
      <c r="B737" s="61" t="s">
        <v>1082</v>
      </c>
      <c r="C737" s="62">
        <v>113</v>
      </c>
      <c r="D737" s="62">
        <v>15</v>
      </c>
      <c r="E737" s="63">
        <v>2</v>
      </c>
      <c r="F737" s="64">
        <v>35082.759999999995</v>
      </c>
      <c r="G737" s="64">
        <v>420993.12</v>
      </c>
      <c r="H737" s="65">
        <v>29871.360000000001</v>
      </c>
      <c r="I737" s="65">
        <v>5847.1266666666661</v>
      </c>
      <c r="J737" s="65">
        <v>58471.266666666663</v>
      </c>
      <c r="K737" s="66">
        <v>48414.2088</v>
      </c>
      <c r="L737" s="65">
        <v>12629.793599999999</v>
      </c>
      <c r="M737" s="65">
        <v>8419.8624</v>
      </c>
      <c r="N737" s="65">
        <v>25259.587199999998</v>
      </c>
      <c r="O737" s="65">
        <v>27364.552800000001</v>
      </c>
      <c r="P737" s="67">
        <v>637270.87813333329</v>
      </c>
      <c r="Q737" s="65">
        <v>0</v>
      </c>
      <c r="R737" s="65">
        <v>17541.379999999997</v>
      </c>
      <c r="S737" s="65">
        <v>32880</v>
      </c>
      <c r="T737" s="68">
        <v>50421.38</v>
      </c>
      <c r="U737" s="68">
        <v>687692.25813333329</v>
      </c>
    </row>
    <row r="738" spans="1:21" ht="23.25" x14ac:dyDescent="0.25">
      <c r="A738" s="61" t="s">
        <v>925</v>
      </c>
      <c r="B738" s="61" t="s">
        <v>1082</v>
      </c>
      <c r="C738" s="62">
        <v>113</v>
      </c>
      <c r="D738" s="62">
        <v>15</v>
      </c>
      <c r="E738" s="63">
        <v>1</v>
      </c>
      <c r="F738" s="64">
        <v>0</v>
      </c>
      <c r="G738" s="64">
        <v>0</v>
      </c>
      <c r="H738" s="65">
        <v>0</v>
      </c>
      <c r="I738" s="65">
        <v>0</v>
      </c>
      <c r="J738" s="65">
        <v>0</v>
      </c>
      <c r="K738" s="66">
        <v>0</v>
      </c>
      <c r="L738" s="65">
        <v>0</v>
      </c>
      <c r="M738" s="65">
        <v>0</v>
      </c>
      <c r="N738" s="65">
        <v>0</v>
      </c>
      <c r="O738" s="65">
        <v>0</v>
      </c>
      <c r="P738" s="67">
        <v>0</v>
      </c>
      <c r="Q738" s="65">
        <v>0</v>
      </c>
      <c r="R738" s="65">
        <v>0</v>
      </c>
      <c r="S738" s="65">
        <v>14640</v>
      </c>
      <c r="T738" s="68">
        <v>14640</v>
      </c>
      <c r="U738" s="68">
        <v>14640</v>
      </c>
    </row>
    <row r="739" spans="1:21" ht="23.25" x14ac:dyDescent="0.25">
      <c r="A739" s="61" t="s">
        <v>857</v>
      </c>
      <c r="B739" s="61" t="s">
        <v>1082</v>
      </c>
      <c r="C739" s="62">
        <v>113</v>
      </c>
      <c r="D739" s="62">
        <v>15</v>
      </c>
      <c r="E739" s="63">
        <v>4</v>
      </c>
      <c r="F739" s="64">
        <v>43490.17</v>
      </c>
      <c r="G739" s="64">
        <v>521882.04000000004</v>
      </c>
      <c r="H739" s="65">
        <v>56755.92</v>
      </c>
      <c r="I739" s="65">
        <v>7248.3616666666658</v>
      </c>
      <c r="J739" s="65">
        <v>72483.616666666669</v>
      </c>
      <c r="K739" s="66">
        <v>60016.434600000008</v>
      </c>
      <c r="L739" s="65">
        <v>15656.461200000002</v>
      </c>
      <c r="M739" s="65">
        <v>10437.640799999999</v>
      </c>
      <c r="N739" s="65">
        <v>31312.922400000003</v>
      </c>
      <c r="O739" s="65">
        <v>33922.332600000002</v>
      </c>
      <c r="P739" s="67">
        <v>809715.72993333335</v>
      </c>
      <c r="Q739" s="65">
        <v>0</v>
      </c>
      <c r="R739" s="65">
        <v>21745.084999999999</v>
      </c>
      <c r="S739" s="65">
        <v>58560</v>
      </c>
      <c r="T739" s="68">
        <v>80305.084999999992</v>
      </c>
      <c r="U739" s="68">
        <v>890020.81493333331</v>
      </c>
    </row>
    <row r="740" spans="1:21" ht="23.25" x14ac:dyDescent="0.25">
      <c r="A740" s="61" t="s">
        <v>858</v>
      </c>
      <c r="B740" s="61" t="s">
        <v>1082</v>
      </c>
      <c r="C740" s="62">
        <v>113</v>
      </c>
      <c r="D740" s="62">
        <v>15</v>
      </c>
      <c r="E740" s="63">
        <v>1</v>
      </c>
      <c r="F740" s="64">
        <v>0</v>
      </c>
      <c r="G740" s="64">
        <v>0</v>
      </c>
      <c r="H740" s="65">
        <v>0</v>
      </c>
      <c r="I740" s="65">
        <v>0</v>
      </c>
      <c r="J740" s="65">
        <v>0</v>
      </c>
      <c r="K740" s="66">
        <v>0</v>
      </c>
      <c r="L740" s="65">
        <v>0</v>
      </c>
      <c r="M740" s="65">
        <v>0</v>
      </c>
      <c r="N740" s="65">
        <v>0</v>
      </c>
      <c r="O740" s="65">
        <v>0</v>
      </c>
      <c r="P740" s="67">
        <v>0</v>
      </c>
      <c r="Q740" s="65">
        <v>0</v>
      </c>
      <c r="R740" s="65">
        <v>0</v>
      </c>
      <c r="S740" s="65">
        <v>14640</v>
      </c>
      <c r="T740" s="68">
        <v>14640</v>
      </c>
      <c r="U740" s="68">
        <v>14640</v>
      </c>
    </row>
    <row r="741" spans="1:21" ht="34.5" x14ac:dyDescent="0.25">
      <c r="A741" s="61" t="s">
        <v>926</v>
      </c>
      <c r="B741" s="61" t="s">
        <v>1082</v>
      </c>
      <c r="C741" s="62">
        <v>113</v>
      </c>
      <c r="D741" s="62">
        <v>15</v>
      </c>
      <c r="E741" s="63">
        <v>1</v>
      </c>
      <c r="F741" s="64">
        <v>0</v>
      </c>
      <c r="G741" s="64">
        <v>0</v>
      </c>
      <c r="H741" s="65">
        <v>0</v>
      </c>
      <c r="I741" s="65">
        <v>0</v>
      </c>
      <c r="J741" s="65">
        <v>0</v>
      </c>
      <c r="K741" s="66">
        <v>0</v>
      </c>
      <c r="L741" s="65">
        <v>0</v>
      </c>
      <c r="M741" s="65">
        <v>0</v>
      </c>
      <c r="N741" s="65">
        <v>0</v>
      </c>
      <c r="O741" s="65">
        <v>0</v>
      </c>
      <c r="P741" s="67">
        <v>0</v>
      </c>
      <c r="Q741" s="65">
        <v>0</v>
      </c>
      <c r="R741" s="65">
        <v>0</v>
      </c>
      <c r="S741" s="65">
        <v>14640</v>
      </c>
      <c r="T741" s="68">
        <v>14640</v>
      </c>
      <c r="U741" s="68">
        <v>14640</v>
      </c>
    </row>
    <row r="742" spans="1:21" ht="23.25" x14ac:dyDescent="0.25">
      <c r="A742" s="61" t="s">
        <v>871</v>
      </c>
      <c r="B742" s="61" t="s">
        <v>1082</v>
      </c>
      <c r="C742" s="62">
        <v>113</v>
      </c>
      <c r="D742" s="62">
        <v>15</v>
      </c>
      <c r="E742" s="63">
        <v>8</v>
      </c>
      <c r="F742" s="64">
        <v>148123.48000000001</v>
      </c>
      <c r="G742" s="64">
        <v>1777481.76</v>
      </c>
      <c r="H742" s="65">
        <v>116498.88</v>
      </c>
      <c r="I742" s="65">
        <v>24687.246666666666</v>
      </c>
      <c r="J742" s="65">
        <v>246872.46666666667</v>
      </c>
      <c r="K742" s="66">
        <v>204410.40240000002</v>
      </c>
      <c r="L742" s="65">
        <v>53324.452800000006</v>
      </c>
      <c r="M742" s="65">
        <v>35549.635200000004</v>
      </c>
      <c r="N742" s="65">
        <v>106648.90560000001</v>
      </c>
      <c r="O742" s="65">
        <v>115536.31440000003</v>
      </c>
      <c r="P742" s="67">
        <v>2681010.0637333337</v>
      </c>
      <c r="Q742" s="65">
        <v>0</v>
      </c>
      <c r="R742" s="65">
        <v>74061.740000000005</v>
      </c>
      <c r="S742" s="65">
        <v>140220</v>
      </c>
      <c r="T742" s="68">
        <v>214281.74000000002</v>
      </c>
      <c r="U742" s="68">
        <v>2895291.8037333335</v>
      </c>
    </row>
    <row r="743" spans="1:21" ht="23.25" x14ac:dyDescent="0.25">
      <c r="A743" s="61" t="s">
        <v>1008</v>
      </c>
      <c r="B743" s="61" t="s">
        <v>1082</v>
      </c>
      <c r="C743" s="62">
        <v>113</v>
      </c>
      <c r="D743" s="62">
        <v>15</v>
      </c>
      <c r="E743" s="63">
        <v>1</v>
      </c>
      <c r="F743" s="64">
        <v>16360.9</v>
      </c>
      <c r="G743" s="64">
        <v>196330.8</v>
      </c>
      <c r="H743" s="65">
        <v>0</v>
      </c>
      <c r="I743" s="65">
        <v>2726.8166666666666</v>
      </c>
      <c r="J743" s="65">
        <v>27268.166666666668</v>
      </c>
      <c r="K743" s="66">
        <v>22578.042000000001</v>
      </c>
      <c r="L743" s="65">
        <v>5889.924</v>
      </c>
      <c r="M743" s="65">
        <v>3926.616</v>
      </c>
      <c r="N743" s="65">
        <v>11779.848</v>
      </c>
      <c r="O743" s="65">
        <v>12761.502</v>
      </c>
      <c r="P743" s="67">
        <v>283261.71533333336</v>
      </c>
      <c r="Q743" s="65">
        <v>0</v>
      </c>
      <c r="R743" s="65">
        <v>8180.45</v>
      </c>
      <c r="S743" s="65">
        <v>16440</v>
      </c>
      <c r="T743" s="68">
        <v>24620.45</v>
      </c>
      <c r="U743" s="68">
        <v>307882.16533333337</v>
      </c>
    </row>
    <row r="744" spans="1:21" ht="34.5" x14ac:dyDescent="0.25">
      <c r="A744" s="61" t="s">
        <v>972</v>
      </c>
      <c r="B744" s="61" t="s">
        <v>1082</v>
      </c>
      <c r="C744" s="62">
        <v>113</v>
      </c>
      <c r="D744" s="62">
        <v>15</v>
      </c>
      <c r="E744" s="63">
        <v>1</v>
      </c>
      <c r="F744" s="64">
        <v>17218.5</v>
      </c>
      <c r="G744" s="64">
        <v>206622</v>
      </c>
      <c r="H744" s="65">
        <v>23897.279999999999</v>
      </c>
      <c r="I744" s="65">
        <v>2869.75</v>
      </c>
      <c r="J744" s="65">
        <v>28697.500000000004</v>
      </c>
      <c r="K744" s="66">
        <v>23761.53</v>
      </c>
      <c r="L744" s="65">
        <v>6198.66</v>
      </c>
      <c r="M744" s="65">
        <v>4132.4400000000005</v>
      </c>
      <c r="N744" s="65">
        <v>12397.32</v>
      </c>
      <c r="O744" s="65">
        <v>13430.43</v>
      </c>
      <c r="P744" s="67">
        <v>322006.90999999997</v>
      </c>
      <c r="Q744" s="65">
        <v>0</v>
      </c>
      <c r="R744" s="65">
        <v>8609.25</v>
      </c>
      <c r="S744" s="65">
        <v>16440</v>
      </c>
      <c r="T744" s="68">
        <v>25049.25</v>
      </c>
      <c r="U744" s="68">
        <v>347056.16</v>
      </c>
    </row>
    <row r="745" spans="1:21" ht="23.25" x14ac:dyDescent="0.25">
      <c r="A745" s="61" t="s">
        <v>1002</v>
      </c>
      <c r="B745" s="61" t="s">
        <v>1087</v>
      </c>
      <c r="C745" s="62">
        <v>113</v>
      </c>
      <c r="D745" s="62">
        <v>15</v>
      </c>
      <c r="E745" s="63">
        <v>1</v>
      </c>
      <c r="F745" s="64">
        <v>18822.240000000002</v>
      </c>
      <c r="G745" s="64">
        <v>225866.88</v>
      </c>
      <c r="H745" s="65">
        <v>0</v>
      </c>
      <c r="I745" s="65">
        <v>3137.04</v>
      </c>
      <c r="J745" s="65">
        <v>31370.400000000001</v>
      </c>
      <c r="K745" s="66">
        <v>25974.691200000001</v>
      </c>
      <c r="L745" s="65">
        <v>6776.0064000000002</v>
      </c>
      <c r="M745" s="65">
        <v>4517.3376000000007</v>
      </c>
      <c r="N745" s="65">
        <v>13552.0128</v>
      </c>
      <c r="O745" s="65">
        <v>14681.347200000004</v>
      </c>
      <c r="P745" s="67">
        <v>325875.71520000009</v>
      </c>
      <c r="Q745" s="65">
        <v>0</v>
      </c>
      <c r="R745" s="65">
        <v>9411.1200000000008</v>
      </c>
      <c r="S745" s="65">
        <v>14640</v>
      </c>
      <c r="T745" s="68">
        <v>24051.120000000003</v>
      </c>
      <c r="U745" s="68">
        <v>349926.83520000009</v>
      </c>
    </row>
    <row r="746" spans="1:21" ht="23.25" x14ac:dyDescent="0.25">
      <c r="A746" s="61" t="s">
        <v>838</v>
      </c>
      <c r="B746" s="61" t="s">
        <v>1087</v>
      </c>
      <c r="C746" s="62">
        <v>113</v>
      </c>
      <c r="D746" s="62">
        <v>15</v>
      </c>
      <c r="E746" s="63">
        <v>1</v>
      </c>
      <c r="F746" s="64">
        <v>19475.900000000001</v>
      </c>
      <c r="G746" s="64">
        <v>233710.80000000002</v>
      </c>
      <c r="H746" s="65">
        <v>20910</v>
      </c>
      <c r="I746" s="65">
        <v>3245.9833333333336</v>
      </c>
      <c r="J746" s="65">
        <v>32459.833333333336</v>
      </c>
      <c r="K746" s="66">
        <v>26876.742000000002</v>
      </c>
      <c r="L746" s="65">
        <v>7011.3240000000005</v>
      </c>
      <c r="M746" s="65">
        <v>4674.2160000000003</v>
      </c>
      <c r="N746" s="65">
        <v>14022.648000000001</v>
      </c>
      <c r="O746" s="65">
        <v>15191.202000000001</v>
      </c>
      <c r="P746" s="67">
        <v>358102.74866666674</v>
      </c>
      <c r="Q746" s="65">
        <v>0</v>
      </c>
      <c r="R746" s="65">
        <v>9737.9500000000007</v>
      </c>
      <c r="S746" s="65">
        <v>16440</v>
      </c>
      <c r="T746" s="68">
        <v>26177.95</v>
      </c>
      <c r="U746" s="68">
        <v>384280.69866666675</v>
      </c>
    </row>
    <row r="747" spans="1:21" ht="23.25" x14ac:dyDescent="0.25">
      <c r="A747" s="61" t="s">
        <v>991</v>
      </c>
      <c r="B747" s="61" t="s">
        <v>1087</v>
      </c>
      <c r="C747" s="62">
        <v>113</v>
      </c>
      <c r="D747" s="62">
        <v>15</v>
      </c>
      <c r="E747" s="63">
        <v>2</v>
      </c>
      <c r="F747" s="64">
        <v>32696.54</v>
      </c>
      <c r="G747" s="64">
        <v>392358.48</v>
      </c>
      <c r="H747" s="65">
        <v>8961.5999999999985</v>
      </c>
      <c r="I747" s="65">
        <v>5449.4233333333332</v>
      </c>
      <c r="J747" s="65">
        <v>54494.233333333337</v>
      </c>
      <c r="K747" s="66">
        <v>45121.225200000001</v>
      </c>
      <c r="L747" s="65">
        <v>11770.754399999998</v>
      </c>
      <c r="M747" s="65">
        <v>7847.1695999999993</v>
      </c>
      <c r="N747" s="65">
        <v>23541.508799999996</v>
      </c>
      <c r="O747" s="65">
        <v>25503.301200000002</v>
      </c>
      <c r="P747" s="67">
        <v>575047.69586666673</v>
      </c>
      <c r="Q747" s="65">
        <v>0</v>
      </c>
      <c r="R747" s="65">
        <v>16348.27</v>
      </c>
      <c r="S747" s="65">
        <v>42960</v>
      </c>
      <c r="T747" s="68">
        <v>59308.27</v>
      </c>
      <c r="U747" s="68">
        <v>634355.96586666675</v>
      </c>
    </row>
    <row r="748" spans="1:21" ht="34.5" x14ac:dyDescent="0.25">
      <c r="A748" s="61" t="s">
        <v>844</v>
      </c>
      <c r="B748" s="61" t="s">
        <v>1087</v>
      </c>
      <c r="C748" s="62">
        <v>113</v>
      </c>
      <c r="D748" s="62">
        <v>15</v>
      </c>
      <c r="E748" s="63">
        <v>2</v>
      </c>
      <c r="F748" s="64">
        <v>32509.4</v>
      </c>
      <c r="G748" s="64">
        <v>390112.8</v>
      </c>
      <c r="H748" s="65">
        <v>8961.5999999999985</v>
      </c>
      <c r="I748" s="65">
        <v>5418.2333333333336</v>
      </c>
      <c r="J748" s="65">
        <v>54182.333333333328</v>
      </c>
      <c r="K748" s="66">
        <v>44862.972000000002</v>
      </c>
      <c r="L748" s="65">
        <v>11703.383999999998</v>
      </c>
      <c r="M748" s="65">
        <v>7802.2559999999994</v>
      </c>
      <c r="N748" s="65">
        <v>23406.767999999996</v>
      </c>
      <c r="O748" s="65">
        <v>25357.332000000002</v>
      </c>
      <c r="P748" s="67">
        <v>571807.67866666662</v>
      </c>
      <c r="Q748" s="65">
        <v>0</v>
      </c>
      <c r="R748" s="65">
        <v>16254.7</v>
      </c>
      <c r="S748" s="65">
        <v>32880</v>
      </c>
      <c r="T748" s="68">
        <v>49134.7</v>
      </c>
      <c r="U748" s="68">
        <v>620942.37866666657</v>
      </c>
    </row>
    <row r="749" spans="1:21" ht="34.5" x14ac:dyDescent="0.25">
      <c r="A749" s="61" t="s">
        <v>1084</v>
      </c>
      <c r="B749" s="61" t="s">
        <v>1087</v>
      </c>
      <c r="C749" s="62">
        <v>113</v>
      </c>
      <c r="D749" s="62">
        <v>15</v>
      </c>
      <c r="E749" s="63">
        <v>3</v>
      </c>
      <c r="F749" s="64">
        <v>56833.120000000003</v>
      </c>
      <c r="G749" s="64">
        <v>681997.44000000006</v>
      </c>
      <c r="H749" s="65">
        <v>44807.28</v>
      </c>
      <c r="I749" s="65">
        <v>9472.1866666666665</v>
      </c>
      <c r="J749" s="65">
        <v>94721.866666666669</v>
      </c>
      <c r="K749" s="66">
        <v>78429.705600000016</v>
      </c>
      <c r="L749" s="65">
        <v>20459.923199999997</v>
      </c>
      <c r="M749" s="65">
        <v>13639.9488</v>
      </c>
      <c r="N749" s="65">
        <v>40919.846399999995</v>
      </c>
      <c r="O749" s="65">
        <v>44329.833600000013</v>
      </c>
      <c r="P749" s="67">
        <v>1028778.0309333333</v>
      </c>
      <c r="Q749" s="65">
        <v>0</v>
      </c>
      <c r="R749" s="65">
        <v>28416.560000000001</v>
      </c>
      <c r="S749" s="65">
        <v>54360</v>
      </c>
      <c r="T749" s="68">
        <v>82776.56</v>
      </c>
      <c r="U749" s="68">
        <v>1111554.5909333334</v>
      </c>
    </row>
    <row r="750" spans="1:21" ht="23.25" x14ac:dyDescent="0.25">
      <c r="A750" s="61" t="s">
        <v>855</v>
      </c>
      <c r="B750" s="61" t="s">
        <v>1087</v>
      </c>
      <c r="C750" s="62">
        <v>113</v>
      </c>
      <c r="D750" s="62">
        <v>15</v>
      </c>
      <c r="E750" s="63">
        <v>1</v>
      </c>
      <c r="F750" s="64">
        <v>16579.78</v>
      </c>
      <c r="G750" s="64">
        <v>198957.36</v>
      </c>
      <c r="H750" s="65">
        <v>0</v>
      </c>
      <c r="I750" s="65">
        <v>2763.2966666666662</v>
      </c>
      <c r="J750" s="65">
        <v>27632.966666666664</v>
      </c>
      <c r="K750" s="66">
        <v>22880.096400000002</v>
      </c>
      <c r="L750" s="65">
        <v>5968.7207999999991</v>
      </c>
      <c r="M750" s="65">
        <v>3979.1471999999999</v>
      </c>
      <c r="N750" s="65">
        <v>11937.441599999998</v>
      </c>
      <c r="O750" s="65">
        <v>12932.2284</v>
      </c>
      <c r="P750" s="67">
        <v>287051.25773333339</v>
      </c>
      <c r="Q750" s="65">
        <v>0</v>
      </c>
      <c r="R750" s="65">
        <v>8289.89</v>
      </c>
      <c r="S750" s="65">
        <v>16440</v>
      </c>
      <c r="T750" s="68">
        <v>24729.89</v>
      </c>
      <c r="U750" s="68">
        <v>311781.1477333334</v>
      </c>
    </row>
    <row r="751" spans="1:21" ht="23.25" x14ac:dyDescent="0.25">
      <c r="A751" s="61" t="s">
        <v>840</v>
      </c>
      <c r="B751" s="61" t="s">
        <v>1087</v>
      </c>
      <c r="C751" s="62">
        <v>113</v>
      </c>
      <c r="D751" s="62">
        <v>15</v>
      </c>
      <c r="E751" s="63">
        <v>1</v>
      </c>
      <c r="F751" s="64">
        <v>67544.7</v>
      </c>
      <c r="G751" s="64">
        <v>810536.39999999991</v>
      </c>
      <c r="H751" s="65">
        <v>0</v>
      </c>
      <c r="I751" s="65">
        <v>11257.449999999999</v>
      </c>
      <c r="J751" s="65">
        <v>112574.49999999999</v>
      </c>
      <c r="K751" s="66">
        <v>93211.686000000002</v>
      </c>
      <c r="L751" s="65">
        <v>24316.091999999997</v>
      </c>
      <c r="M751" s="65">
        <v>16210.727999999999</v>
      </c>
      <c r="N751" s="65">
        <v>48632.183999999994</v>
      </c>
      <c r="O751" s="65">
        <v>52684.865999999995</v>
      </c>
      <c r="P751" s="67">
        <v>1169423.9059999995</v>
      </c>
      <c r="Q751" s="65">
        <v>0</v>
      </c>
      <c r="R751" s="65">
        <v>0</v>
      </c>
      <c r="S751" s="65">
        <v>0</v>
      </c>
      <c r="T751" s="68">
        <v>0</v>
      </c>
      <c r="U751" s="68">
        <v>1169423.9059999995</v>
      </c>
    </row>
    <row r="752" spans="1:21" ht="23.25" x14ac:dyDescent="0.25">
      <c r="A752" s="61" t="s">
        <v>826</v>
      </c>
      <c r="B752" s="61" t="s">
        <v>1087</v>
      </c>
      <c r="C752" s="62">
        <v>113</v>
      </c>
      <c r="D752" s="62">
        <v>15</v>
      </c>
      <c r="E752" s="63">
        <v>1</v>
      </c>
      <c r="F752" s="64">
        <v>56958.8</v>
      </c>
      <c r="G752" s="64">
        <v>683505.60000000009</v>
      </c>
      <c r="H752" s="65">
        <v>0</v>
      </c>
      <c r="I752" s="65">
        <v>9493.133333333335</v>
      </c>
      <c r="J752" s="65">
        <v>94931.333333333343</v>
      </c>
      <c r="K752" s="66">
        <v>78603.144</v>
      </c>
      <c r="L752" s="65">
        <v>20505.168000000001</v>
      </c>
      <c r="M752" s="65">
        <v>13670.112000000001</v>
      </c>
      <c r="N752" s="65">
        <v>41010.336000000003</v>
      </c>
      <c r="O752" s="65">
        <v>44427.864000000001</v>
      </c>
      <c r="P752" s="67">
        <v>986146.69066666672</v>
      </c>
      <c r="Q752" s="65">
        <v>0</v>
      </c>
      <c r="R752" s="65">
        <v>0</v>
      </c>
      <c r="S752" s="65">
        <v>0</v>
      </c>
      <c r="T752" s="68">
        <v>0</v>
      </c>
      <c r="U752" s="68">
        <v>986146.69066666672</v>
      </c>
    </row>
    <row r="753" spans="1:21" ht="34.5" x14ac:dyDescent="0.25">
      <c r="A753" s="61" t="s">
        <v>866</v>
      </c>
      <c r="B753" s="61" t="s">
        <v>1087</v>
      </c>
      <c r="C753" s="62">
        <v>113</v>
      </c>
      <c r="D753" s="62">
        <v>15</v>
      </c>
      <c r="E753" s="63">
        <v>1</v>
      </c>
      <c r="F753" s="64">
        <v>23464.19</v>
      </c>
      <c r="G753" s="64">
        <v>281570.27999999997</v>
      </c>
      <c r="H753" s="65">
        <v>0</v>
      </c>
      <c r="I753" s="65">
        <v>3910.6983333333328</v>
      </c>
      <c r="J753" s="65">
        <v>39106.98333333333</v>
      </c>
      <c r="K753" s="66">
        <v>32380.582199999997</v>
      </c>
      <c r="L753" s="65">
        <v>8447.1083999999992</v>
      </c>
      <c r="M753" s="65">
        <v>5631.4056</v>
      </c>
      <c r="N753" s="65">
        <v>16894.216799999998</v>
      </c>
      <c r="O753" s="65">
        <v>18302.068200000002</v>
      </c>
      <c r="P753" s="67">
        <v>406243.34286666662</v>
      </c>
      <c r="Q753" s="65">
        <v>0</v>
      </c>
      <c r="R753" s="65">
        <v>11732.094999999999</v>
      </c>
      <c r="S753" s="65">
        <v>14640</v>
      </c>
      <c r="T753" s="68">
        <v>26372.095000000001</v>
      </c>
      <c r="U753" s="68">
        <v>432615.43786666659</v>
      </c>
    </row>
    <row r="754" spans="1:21" ht="34.5" x14ac:dyDescent="0.25">
      <c r="A754" s="61" t="s">
        <v>914</v>
      </c>
      <c r="B754" s="61" t="s">
        <v>1087</v>
      </c>
      <c r="C754" s="62">
        <v>113</v>
      </c>
      <c r="D754" s="62">
        <v>15</v>
      </c>
      <c r="E754" s="63">
        <v>2</v>
      </c>
      <c r="F754" s="64">
        <v>50311.62</v>
      </c>
      <c r="G754" s="64">
        <v>603739.43999999994</v>
      </c>
      <c r="H754" s="65">
        <v>38832.959999999999</v>
      </c>
      <c r="I754" s="65">
        <v>8385.27</v>
      </c>
      <c r="J754" s="65">
        <v>83852.700000000012</v>
      </c>
      <c r="K754" s="66">
        <v>69430.035600000003</v>
      </c>
      <c r="L754" s="65">
        <v>18112.183199999999</v>
      </c>
      <c r="M754" s="65">
        <v>12074.788800000002</v>
      </c>
      <c r="N754" s="65">
        <v>36224.366399999999</v>
      </c>
      <c r="O754" s="65">
        <v>39243.063600000009</v>
      </c>
      <c r="P754" s="67">
        <v>909894.80760000017</v>
      </c>
      <c r="Q754" s="65">
        <v>0</v>
      </c>
      <c r="R754" s="65">
        <v>25155.81</v>
      </c>
      <c r="S754" s="65">
        <v>29280</v>
      </c>
      <c r="T754" s="68">
        <v>54435.81</v>
      </c>
      <c r="U754" s="68">
        <v>964330.61760000023</v>
      </c>
    </row>
    <row r="755" spans="1:21" ht="23.25" x14ac:dyDescent="0.25">
      <c r="A755" s="61" t="s">
        <v>830</v>
      </c>
      <c r="B755" s="61" t="s">
        <v>1087</v>
      </c>
      <c r="C755" s="62">
        <v>113</v>
      </c>
      <c r="D755" s="62">
        <v>15</v>
      </c>
      <c r="E755" s="63">
        <v>2</v>
      </c>
      <c r="F755" s="64">
        <v>83148.36</v>
      </c>
      <c r="G755" s="64">
        <v>997780.32000000007</v>
      </c>
      <c r="H755" s="65">
        <v>0</v>
      </c>
      <c r="I755" s="65">
        <v>13858.060000000001</v>
      </c>
      <c r="J755" s="65">
        <v>138580.6</v>
      </c>
      <c r="K755" s="66">
        <v>114744.73680000001</v>
      </c>
      <c r="L755" s="65">
        <v>29933.409599999999</v>
      </c>
      <c r="M755" s="65">
        <v>19955.606400000001</v>
      </c>
      <c r="N755" s="65">
        <v>59866.819199999998</v>
      </c>
      <c r="O755" s="65">
        <v>64855.720799999996</v>
      </c>
      <c r="P755" s="67">
        <v>1439575.2728000002</v>
      </c>
      <c r="Q755" s="65">
        <v>0</v>
      </c>
      <c r="R755" s="65">
        <v>0</v>
      </c>
      <c r="S755" s="65">
        <v>0</v>
      </c>
      <c r="T755" s="68">
        <v>0</v>
      </c>
      <c r="U755" s="68">
        <v>1439575.2728000002</v>
      </c>
    </row>
    <row r="756" spans="1:21" ht="23.25" x14ac:dyDescent="0.25">
      <c r="A756" s="61" t="s">
        <v>831</v>
      </c>
      <c r="B756" s="61" t="s">
        <v>1087</v>
      </c>
      <c r="C756" s="62">
        <v>113</v>
      </c>
      <c r="D756" s="62">
        <v>15</v>
      </c>
      <c r="E756" s="63">
        <v>3</v>
      </c>
      <c r="F756" s="64">
        <v>89761.08</v>
      </c>
      <c r="G756" s="64">
        <v>1077132.96</v>
      </c>
      <c r="H756" s="65">
        <v>0</v>
      </c>
      <c r="I756" s="65">
        <v>14960.18</v>
      </c>
      <c r="J756" s="65">
        <v>149601.79999999999</v>
      </c>
      <c r="K756" s="66">
        <v>123870.2904</v>
      </c>
      <c r="L756" s="65">
        <v>32313.988800000003</v>
      </c>
      <c r="M756" s="65">
        <v>21542.659199999998</v>
      </c>
      <c r="N756" s="65">
        <v>64627.977600000006</v>
      </c>
      <c r="O756" s="65">
        <v>70013.642399999997</v>
      </c>
      <c r="P756" s="67">
        <v>1554063.4983999999</v>
      </c>
      <c r="Q756" s="65">
        <v>0</v>
      </c>
      <c r="R756" s="65">
        <v>0</v>
      </c>
      <c r="S756" s="65">
        <v>0</v>
      </c>
      <c r="T756" s="68">
        <v>0</v>
      </c>
      <c r="U756" s="68">
        <v>1554063.4983999999</v>
      </c>
    </row>
    <row r="757" spans="1:21" ht="23.25" x14ac:dyDescent="0.25">
      <c r="A757" s="61" t="s">
        <v>832</v>
      </c>
      <c r="B757" s="61" t="s">
        <v>1087</v>
      </c>
      <c r="C757" s="62">
        <v>113</v>
      </c>
      <c r="D757" s="62">
        <v>15</v>
      </c>
      <c r="E757" s="63">
        <v>1</v>
      </c>
      <c r="F757" s="64">
        <v>20688.52</v>
      </c>
      <c r="G757" s="64">
        <v>248262.24</v>
      </c>
      <c r="H757" s="65">
        <v>0</v>
      </c>
      <c r="I757" s="65">
        <v>3448.086666666667</v>
      </c>
      <c r="J757" s="65">
        <v>34480.866666666669</v>
      </c>
      <c r="K757" s="66">
        <v>28550.157600000006</v>
      </c>
      <c r="L757" s="65">
        <v>7447.8671999999988</v>
      </c>
      <c r="M757" s="65">
        <v>4965.2448000000004</v>
      </c>
      <c r="N757" s="65">
        <v>14895.734399999998</v>
      </c>
      <c r="O757" s="65">
        <v>16137.045600000001</v>
      </c>
      <c r="P757" s="67">
        <v>358187.24293333339</v>
      </c>
      <c r="Q757" s="65">
        <v>0</v>
      </c>
      <c r="R757" s="65">
        <v>0</v>
      </c>
      <c r="S757" s="65">
        <v>0</v>
      </c>
      <c r="T757" s="68">
        <v>0</v>
      </c>
      <c r="U757" s="68">
        <v>358187.24293333339</v>
      </c>
    </row>
    <row r="758" spans="1:21" ht="23.25" x14ac:dyDescent="0.25">
      <c r="A758" s="61" t="s">
        <v>833</v>
      </c>
      <c r="B758" s="61" t="s">
        <v>1087</v>
      </c>
      <c r="C758" s="62">
        <v>113</v>
      </c>
      <c r="D758" s="62">
        <v>15</v>
      </c>
      <c r="E758" s="63">
        <v>2</v>
      </c>
      <c r="F758" s="64">
        <v>37390.6</v>
      </c>
      <c r="G758" s="64">
        <v>448687.19999999995</v>
      </c>
      <c r="H758" s="65">
        <v>20910</v>
      </c>
      <c r="I758" s="65">
        <v>6231.7666666666664</v>
      </c>
      <c r="J758" s="65">
        <v>62317.666666666664</v>
      </c>
      <c r="K758" s="66">
        <v>51599.027999999998</v>
      </c>
      <c r="L758" s="65">
        <v>13460.615999999998</v>
      </c>
      <c r="M758" s="65">
        <v>8973.7440000000006</v>
      </c>
      <c r="N758" s="65">
        <v>26921.231999999996</v>
      </c>
      <c r="O758" s="65">
        <v>29164.668000000001</v>
      </c>
      <c r="P758" s="67">
        <v>668265.92133333324</v>
      </c>
      <c r="Q758" s="65">
        <v>0</v>
      </c>
      <c r="R758" s="65">
        <v>18695.3</v>
      </c>
      <c r="S758" s="65">
        <v>31500</v>
      </c>
      <c r="T758" s="68">
        <v>50195.3</v>
      </c>
      <c r="U758" s="68">
        <v>718461.22133333329</v>
      </c>
    </row>
    <row r="759" spans="1:21" ht="23.25" x14ac:dyDescent="0.25">
      <c r="A759" s="61" t="s">
        <v>925</v>
      </c>
      <c r="B759" s="61" t="s">
        <v>1087</v>
      </c>
      <c r="C759" s="62">
        <v>113</v>
      </c>
      <c r="D759" s="62">
        <v>15</v>
      </c>
      <c r="E759" s="63">
        <v>1</v>
      </c>
      <c r="F759" s="64">
        <v>25319.51</v>
      </c>
      <c r="G759" s="64">
        <v>303834.12</v>
      </c>
      <c r="H759" s="65">
        <v>14935.68</v>
      </c>
      <c r="I759" s="65">
        <v>4219.9183333333331</v>
      </c>
      <c r="J759" s="65">
        <v>42199.183333333334</v>
      </c>
      <c r="K759" s="66">
        <v>34940.923799999997</v>
      </c>
      <c r="L759" s="65">
        <v>9115.0236000000004</v>
      </c>
      <c r="M759" s="65">
        <v>6076.6823999999997</v>
      </c>
      <c r="N759" s="65">
        <v>18230.047200000001</v>
      </c>
      <c r="O759" s="65">
        <v>19749.217799999999</v>
      </c>
      <c r="P759" s="67">
        <v>453300.79646666662</v>
      </c>
      <c r="Q759" s="65">
        <v>0</v>
      </c>
      <c r="R759" s="65">
        <v>12659.754999999999</v>
      </c>
      <c r="S759" s="65">
        <v>14640</v>
      </c>
      <c r="T759" s="68">
        <v>27299.754999999997</v>
      </c>
      <c r="U759" s="68">
        <v>480600.55146666663</v>
      </c>
    </row>
    <row r="760" spans="1:21" ht="23.25" x14ac:dyDescent="0.25">
      <c r="A760" s="61" t="s">
        <v>857</v>
      </c>
      <c r="B760" s="61" t="s">
        <v>1087</v>
      </c>
      <c r="C760" s="62">
        <v>113</v>
      </c>
      <c r="D760" s="62">
        <v>15</v>
      </c>
      <c r="E760" s="63">
        <v>1</v>
      </c>
      <c r="F760" s="64">
        <v>0</v>
      </c>
      <c r="G760" s="64">
        <v>0</v>
      </c>
      <c r="H760" s="65">
        <v>0</v>
      </c>
      <c r="I760" s="65">
        <v>0</v>
      </c>
      <c r="J760" s="65">
        <v>0</v>
      </c>
      <c r="K760" s="66">
        <v>0</v>
      </c>
      <c r="L760" s="65">
        <v>0</v>
      </c>
      <c r="M760" s="65">
        <v>0</v>
      </c>
      <c r="N760" s="65">
        <v>0</v>
      </c>
      <c r="O760" s="65">
        <v>0</v>
      </c>
      <c r="P760" s="67">
        <v>0</v>
      </c>
      <c r="Q760" s="65">
        <v>0</v>
      </c>
      <c r="R760" s="65">
        <v>0</v>
      </c>
      <c r="S760" s="65">
        <v>14640</v>
      </c>
      <c r="T760" s="68">
        <v>14640</v>
      </c>
      <c r="U760" s="68">
        <v>14640</v>
      </c>
    </row>
    <row r="761" spans="1:21" ht="23.25" x14ac:dyDescent="0.25">
      <c r="A761" s="61" t="s">
        <v>858</v>
      </c>
      <c r="B761" s="61" t="s">
        <v>1087</v>
      </c>
      <c r="C761" s="62">
        <v>113</v>
      </c>
      <c r="D761" s="62">
        <v>15</v>
      </c>
      <c r="E761" s="63">
        <v>1</v>
      </c>
      <c r="F761" s="64">
        <v>17689.27</v>
      </c>
      <c r="G761" s="64">
        <v>212271.24</v>
      </c>
      <c r="H761" s="65">
        <v>17922.96</v>
      </c>
      <c r="I761" s="65">
        <v>2948.2116666666666</v>
      </c>
      <c r="J761" s="65">
        <v>29482.116666666669</v>
      </c>
      <c r="K761" s="66">
        <v>24411.192600000002</v>
      </c>
      <c r="L761" s="65">
        <v>6368.1371999999992</v>
      </c>
      <c r="M761" s="65">
        <v>4245.4248000000007</v>
      </c>
      <c r="N761" s="65">
        <v>12736.274399999998</v>
      </c>
      <c r="O761" s="65">
        <v>13797.6306</v>
      </c>
      <c r="P761" s="67">
        <v>324183.18793333328</v>
      </c>
      <c r="Q761" s="65">
        <v>0</v>
      </c>
      <c r="R761" s="65">
        <v>8844.6350000000002</v>
      </c>
      <c r="S761" s="65">
        <v>14640</v>
      </c>
      <c r="T761" s="68">
        <v>23484.635000000002</v>
      </c>
      <c r="U761" s="68">
        <v>347667.82293333329</v>
      </c>
    </row>
    <row r="762" spans="1:21" ht="23.25" x14ac:dyDescent="0.25">
      <c r="A762" s="61" t="s">
        <v>980</v>
      </c>
      <c r="B762" s="61" t="s">
        <v>1087</v>
      </c>
      <c r="C762" s="62">
        <v>113</v>
      </c>
      <c r="D762" s="62">
        <v>15</v>
      </c>
      <c r="E762" s="63">
        <v>1</v>
      </c>
      <c r="F762" s="64">
        <v>15363.41</v>
      </c>
      <c r="G762" s="64">
        <v>184360.91999999998</v>
      </c>
      <c r="H762" s="65">
        <v>14935.68</v>
      </c>
      <c r="I762" s="65">
        <v>2560.5683333333332</v>
      </c>
      <c r="J762" s="65">
        <v>25605.683333333331</v>
      </c>
      <c r="K762" s="66">
        <v>21201.505799999999</v>
      </c>
      <c r="L762" s="65">
        <v>5530.8275999999996</v>
      </c>
      <c r="M762" s="65">
        <v>3687.2183999999997</v>
      </c>
      <c r="N762" s="65">
        <v>11061.655199999999</v>
      </c>
      <c r="O762" s="65">
        <v>11983.459800000001</v>
      </c>
      <c r="P762" s="67">
        <v>280927.51846666663</v>
      </c>
      <c r="Q762" s="65">
        <v>0</v>
      </c>
      <c r="R762" s="65">
        <v>7681.7049999999999</v>
      </c>
      <c r="S762" s="65">
        <v>14640</v>
      </c>
      <c r="T762" s="68">
        <v>22321.705000000002</v>
      </c>
      <c r="U762" s="68">
        <v>303249.22346666665</v>
      </c>
    </row>
    <row r="763" spans="1:21" ht="34.5" x14ac:dyDescent="0.25">
      <c r="A763" s="61" t="s">
        <v>926</v>
      </c>
      <c r="B763" s="61" t="s">
        <v>1087</v>
      </c>
      <c r="C763" s="62">
        <v>113</v>
      </c>
      <c r="D763" s="62">
        <v>15</v>
      </c>
      <c r="E763" s="63">
        <v>1</v>
      </c>
      <c r="F763" s="64">
        <v>18894.490000000002</v>
      </c>
      <c r="G763" s="64">
        <v>226733.88</v>
      </c>
      <c r="H763" s="65">
        <v>0</v>
      </c>
      <c r="I763" s="65">
        <v>3149.0816666666665</v>
      </c>
      <c r="J763" s="65">
        <v>31490.816666666666</v>
      </c>
      <c r="K763" s="66">
        <v>26074.396200000003</v>
      </c>
      <c r="L763" s="65">
        <v>6802.0164000000004</v>
      </c>
      <c r="M763" s="65">
        <v>4534.6776000000009</v>
      </c>
      <c r="N763" s="65">
        <v>13604.032800000001</v>
      </c>
      <c r="O763" s="65">
        <v>14737.702200000003</v>
      </c>
      <c r="P763" s="67">
        <v>327126.60353333334</v>
      </c>
      <c r="Q763" s="65">
        <v>0</v>
      </c>
      <c r="R763" s="65">
        <v>9447.2450000000008</v>
      </c>
      <c r="S763" s="65">
        <v>14640</v>
      </c>
      <c r="T763" s="68">
        <v>24087.245000000003</v>
      </c>
      <c r="U763" s="68">
        <v>351213.84853333334</v>
      </c>
    </row>
    <row r="764" spans="1:21" ht="23.25" x14ac:dyDescent="0.25">
      <c r="A764" s="61" t="s">
        <v>871</v>
      </c>
      <c r="B764" s="61" t="s">
        <v>1087</v>
      </c>
      <c r="C764" s="62">
        <v>113</v>
      </c>
      <c r="D764" s="62">
        <v>15</v>
      </c>
      <c r="E764" s="63">
        <v>2</v>
      </c>
      <c r="F764" s="64">
        <v>39836.759999999995</v>
      </c>
      <c r="G764" s="64">
        <v>478041.12</v>
      </c>
      <c r="H764" s="65">
        <v>41820.239999999998</v>
      </c>
      <c r="I764" s="65">
        <v>6639.4600000000009</v>
      </c>
      <c r="J764" s="65">
        <v>66394.600000000006</v>
      </c>
      <c r="K764" s="66">
        <v>54974.728800000004</v>
      </c>
      <c r="L764" s="65">
        <v>14341.2336</v>
      </c>
      <c r="M764" s="65">
        <v>9560.8224000000009</v>
      </c>
      <c r="N764" s="65">
        <v>28682.467199999999</v>
      </c>
      <c r="O764" s="65">
        <v>31072.6728</v>
      </c>
      <c r="P764" s="67">
        <v>731527.34479999985</v>
      </c>
      <c r="Q764" s="65">
        <v>0</v>
      </c>
      <c r="R764" s="65">
        <v>19918.379999999997</v>
      </c>
      <c r="S764" s="65">
        <v>32880</v>
      </c>
      <c r="T764" s="68">
        <v>52798.38</v>
      </c>
      <c r="U764" s="68">
        <v>784325.72479999997</v>
      </c>
    </row>
    <row r="765" spans="1:21" ht="23.25" x14ac:dyDescent="0.25">
      <c r="A765" s="61" t="s">
        <v>916</v>
      </c>
      <c r="B765" s="61" t="s">
        <v>1087</v>
      </c>
      <c r="C765" s="62">
        <v>113</v>
      </c>
      <c r="D765" s="62">
        <v>15</v>
      </c>
      <c r="E765" s="63">
        <v>1</v>
      </c>
      <c r="F765" s="64">
        <v>11528</v>
      </c>
      <c r="G765" s="64">
        <v>138336</v>
      </c>
      <c r="H765" s="65">
        <v>0</v>
      </c>
      <c r="I765" s="65">
        <v>1921.3333333333333</v>
      </c>
      <c r="J765" s="65">
        <v>19213.333333333332</v>
      </c>
      <c r="K765" s="66">
        <v>15908.64</v>
      </c>
      <c r="L765" s="65">
        <v>4150.08</v>
      </c>
      <c r="M765" s="65">
        <v>2766.7200000000003</v>
      </c>
      <c r="N765" s="65">
        <v>8300.16</v>
      </c>
      <c r="O765" s="65">
        <v>8991.84</v>
      </c>
      <c r="P765" s="67">
        <v>199588.10666666669</v>
      </c>
      <c r="Q765" s="65">
        <v>0</v>
      </c>
      <c r="R765" s="65">
        <v>5764</v>
      </c>
      <c r="S765" s="65">
        <v>20040</v>
      </c>
      <c r="T765" s="68">
        <v>25804</v>
      </c>
      <c r="U765" s="68">
        <v>225392.10666666669</v>
      </c>
    </row>
    <row r="766" spans="1:21" ht="34.5" x14ac:dyDescent="0.25">
      <c r="A766" s="61" t="s">
        <v>1088</v>
      </c>
      <c r="B766" s="61" t="s">
        <v>1089</v>
      </c>
      <c r="C766" s="62">
        <v>113</v>
      </c>
      <c r="D766" s="62">
        <v>15</v>
      </c>
      <c r="E766" s="63">
        <v>1</v>
      </c>
      <c r="F766" s="64">
        <v>18659.91</v>
      </c>
      <c r="G766" s="64">
        <v>223918.91999999998</v>
      </c>
      <c r="H766" s="65">
        <v>0</v>
      </c>
      <c r="I766" s="65">
        <v>3109.9849999999997</v>
      </c>
      <c r="J766" s="65">
        <v>31099.85</v>
      </c>
      <c r="K766" s="66">
        <v>25750.675800000001</v>
      </c>
      <c r="L766" s="65">
        <v>6717.5675999999994</v>
      </c>
      <c r="M766" s="65">
        <v>4478.3783999999996</v>
      </c>
      <c r="N766" s="65">
        <v>13435.135199999999</v>
      </c>
      <c r="O766" s="65">
        <v>14554.729800000001</v>
      </c>
      <c r="P766" s="67">
        <v>323065.24179999996</v>
      </c>
      <c r="Q766" s="65">
        <v>0</v>
      </c>
      <c r="R766" s="65">
        <v>9329.9549999999999</v>
      </c>
      <c r="S766" s="65">
        <v>14640</v>
      </c>
      <c r="T766" s="68">
        <v>23969.955000000002</v>
      </c>
      <c r="U766" s="68">
        <v>347035.19679999998</v>
      </c>
    </row>
    <row r="767" spans="1:21" ht="34.5" x14ac:dyDescent="0.25">
      <c r="A767" s="61" t="s">
        <v>842</v>
      </c>
      <c r="B767" s="61" t="s">
        <v>1089</v>
      </c>
      <c r="C767" s="62">
        <v>113</v>
      </c>
      <c r="D767" s="62">
        <v>15</v>
      </c>
      <c r="E767" s="63">
        <v>2</v>
      </c>
      <c r="F767" s="64">
        <v>38431.979999999996</v>
      </c>
      <c r="G767" s="64">
        <v>461183.76</v>
      </c>
      <c r="H767" s="65">
        <v>32858.639999999999</v>
      </c>
      <c r="I767" s="65">
        <v>6405.33</v>
      </c>
      <c r="J767" s="65">
        <v>64053.299999999988</v>
      </c>
      <c r="K767" s="66">
        <v>53036.132400000002</v>
      </c>
      <c r="L767" s="65">
        <v>13835.512799999997</v>
      </c>
      <c r="M767" s="65">
        <v>9223.6751999999997</v>
      </c>
      <c r="N767" s="65">
        <v>27671.025599999994</v>
      </c>
      <c r="O767" s="65">
        <v>29976.944400000004</v>
      </c>
      <c r="P767" s="67">
        <v>698244.32039999997</v>
      </c>
      <c r="Q767" s="65">
        <v>0</v>
      </c>
      <c r="R767" s="65">
        <v>19215.989999999998</v>
      </c>
      <c r="S767" s="65">
        <v>32880</v>
      </c>
      <c r="T767" s="68">
        <v>52095.990000000005</v>
      </c>
      <c r="U767" s="68">
        <v>750340.31039999996</v>
      </c>
    </row>
    <row r="768" spans="1:21" ht="34.5" x14ac:dyDescent="0.25">
      <c r="A768" s="61" t="s">
        <v>838</v>
      </c>
      <c r="B768" s="61" t="s">
        <v>1089</v>
      </c>
      <c r="C768" s="62">
        <v>113</v>
      </c>
      <c r="D768" s="62">
        <v>15</v>
      </c>
      <c r="E768" s="63">
        <v>4</v>
      </c>
      <c r="F768" s="64">
        <v>78967.61</v>
      </c>
      <c r="G768" s="64">
        <v>947611.32</v>
      </c>
      <c r="H768" s="65">
        <v>29871.360000000001</v>
      </c>
      <c r="I768" s="65">
        <v>13161.268333333333</v>
      </c>
      <c r="J768" s="65">
        <v>131612.68333333332</v>
      </c>
      <c r="K768" s="66">
        <v>108975.3018</v>
      </c>
      <c r="L768" s="65">
        <v>28428.339599999999</v>
      </c>
      <c r="M768" s="65">
        <v>18952.2264</v>
      </c>
      <c r="N768" s="65">
        <v>56856.679199999999</v>
      </c>
      <c r="O768" s="65">
        <v>61594.735799999995</v>
      </c>
      <c r="P768" s="67">
        <v>1397063.9144666665</v>
      </c>
      <c r="Q768" s="65">
        <v>0</v>
      </c>
      <c r="R768" s="65">
        <v>39483.805</v>
      </c>
      <c r="S768" s="65">
        <v>65760</v>
      </c>
      <c r="T768" s="68">
        <v>105243.80500000001</v>
      </c>
      <c r="U768" s="68">
        <v>1502307.7194666665</v>
      </c>
    </row>
    <row r="769" spans="1:21" ht="34.5" x14ac:dyDescent="0.25">
      <c r="A769" s="61" t="s">
        <v>853</v>
      </c>
      <c r="B769" s="61" t="s">
        <v>1089</v>
      </c>
      <c r="C769" s="62">
        <v>113</v>
      </c>
      <c r="D769" s="62">
        <v>15</v>
      </c>
      <c r="E769" s="63">
        <v>1</v>
      </c>
      <c r="F769" s="64">
        <v>15586</v>
      </c>
      <c r="G769" s="64">
        <v>187032</v>
      </c>
      <c r="H769" s="65">
        <v>20910</v>
      </c>
      <c r="I769" s="65">
        <v>2597.6666666666665</v>
      </c>
      <c r="J769" s="65">
        <v>25976.666666666664</v>
      </c>
      <c r="K769" s="66">
        <v>21508.68</v>
      </c>
      <c r="L769" s="65">
        <v>5610.96</v>
      </c>
      <c r="M769" s="65">
        <v>3740.6400000000003</v>
      </c>
      <c r="N769" s="65">
        <v>11221.92</v>
      </c>
      <c r="O769" s="65">
        <v>12157.08</v>
      </c>
      <c r="P769" s="67">
        <v>290755.61333333334</v>
      </c>
      <c r="Q769" s="65">
        <v>0</v>
      </c>
      <c r="R769" s="65">
        <v>7793</v>
      </c>
      <c r="S769" s="65">
        <v>16440</v>
      </c>
      <c r="T769" s="68">
        <v>24233</v>
      </c>
      <c r="U769" s="68">
        <v>314988.61333333334</v>
      </c>
    </row>
    <row r="770" spans="1:21" ht="34.5" x14ac:dyDescent="0.25">
      <c r="A770" s="61" t="s">
        <v>826</v>
      </c>
      <c r="B770" s="61" t="s">
        <v>1089</v>
      </c>
      <c r="C770" s="62">
        <v>113</v>
      </c>
      <c r="D770" s="62">
        <v>15</v>
      </c>
      <c r="E770" s="63">
        <v>1</v>
      </c>
      <c r="F770" s="64">
        <v>56958.8</v>
      </c>
      <c r="G770" s="64">
        <v>683505.60000000009</v>
      </c>
      <c r="H770" s="65">
        <v>0</v>
      </c>
      <c r="I770" s="65">
        <v>9493.133333333335</v>
      </c>
      <c r="J770" s="65">
        <v>94931.333333333343</v>
      </c>
      <c r="K770" s="66">
        <v>78603.144</v>
      </c>
      <c r="L770" s="65">
        <v>20505.168000000001</v>
      </c>
      <c r="M770" s="65">
        <v>13670.112000000001</v>
      </c>
      <c r="N770" s="65">
        <v>41010.336000000003</v>
      </c>
      <c r="O770" s="65">
        <v>44427.864000000001</v>
      </c>
      <c r="P770" s="67">
        <v>986146.69066666672</v>
      </c>
      <c r="Q770" s="65">
        <v>0</v>
      </c>
      <c r="R770" s="65">
        <v>0</v>
      </c>
      <c r="S770" s="65">
        <v>0</v>
      </c>
      <c r="T770" s="68">
        <v>0</v>
      </c>
      <c r="U770" s="68">
        <v>986146.69066666672</v>
      </c>
    </row>
    <row r="771" spans="1:21" ht="34.5" x14ac:dyDescent="0.25">
      <c r="A771" s="61" t="s">
        <v>866</v>
      </c>
      <c r="B771" s="61" t="s">
        <v>1089</v>
      </c>
      <c r="C771" s="62">
        <v>113</v>
      </c>
      <c r="D771" s="62">
        <v>15</v>
      </c>
      <c r="E771" s="63">
        <v>1</v>
      </c>
      <c r="F771" s="64">
        <v>0</v>
      </c>
      <c r="G771" s="64">
        <v>0</v>
      </c>
      <c r="H771" s="65">
        <v>0</v>
      </c>
      <c r="I771" s="65">
        <v>0</v>
      </c>
      <c r="J771" s="65">
        <v>0</v>
      </c>
      <c r="K771" s="66">
        <v>0</v>
      </c>
      <c r="L771" s="65">
        <v>0</v>
      </c>
      <c r="M771" s="65">
        <v>0</v>
      </c>
      <c r="N771" s="65">
        <v>0</v>
      </c>
      <c r="O771" s="65">
        <v>0</v>
      </c>
      <c r="P771" s="67">
        <v>0</v>
      </c>
      <c r="Q771" s="65">
        <v>0</v>
      </c>
      <c r="R771" s="65">
        <v>0</v>
      </c>
      <c r="S771" s="65">
        <v>14640</v>
      </c>
      <c r="T771" s="68">
        <v>14640</v>
      </c>
      <c r="U771" s="68">
        <v>14640</v>
      </c>
    </row>
    <row r="772" spans="1:21" ht="34.5" x14ac:dyDescent="0.25">
      <c r="A772" s="61" t="s">
        <v>958</v>
      </c>
      <c r="B772" s="61" t="s">
        <v>1089</v>
      </c>
      <c r="C772" s="62">
        <v>113</v>
      </c>
      <c r="D772" s="62">
        <v>15</v>
      </c>
      <c r="E772" s="63">
        <v>1</v>
      </c>
      <c r="F772" s="64">
        <v>28293.7</v>
      </c>
      <c r="G772" s="64">
        <v>339524.4</v>
      </c>
      <c r="H772" s="65">
        <v>0</v>
      </c>
      <c r="I772" s="65">
        <v>4715.6166666666668</v>
      </c>
      <c r="J772" s="65">
        <v>47156.166666666672</v>
      </c>
      <c r="K772" s="66">
        <v>39045.306000000004</v>
      </c>
      <c r="L772" s="65">
        <v>10185.732</v>
      </c>
      <c r="M772" s="65">
        <v>6790.4880000000003</v>
      </c>
      <c r="N772" s="65">
        <v>20371.464</v>
      </c>
      <c r="O772" s="65">
        <v>22069.085999999999</v>
      </c>
      <c r="P772" s="67">
        <v>489858.25933333335</v>
      </c>
      <c r="Q772" s="65">
        <v>0</v>
      </c>
      <c r="R772" s="65">
        <v>14146.85</v>
      </c>
      <c r="S772" s="65">
        <v>14640</v>
      </c>
      <c r="T772" s="68">
        <v>28786.85</v>
      </c>
      <c r="U772" s="68">
        <v>518645.10933333333</v>
      </c>
    </row>
    <row r="773" spans="1:21" ht="34.5" x14ac:dyDescent="0.25">
      <c r="A773" s="61" t="s">
        <v>1006</v>
      </c>
      <c r="B773" s="61" t="s">
        <v>1089</v>
      </c>
      <c r="C773" s="62">
        <v>113</v>
      </c>
      <c r="D773" s="62">
        <v>15</v>
      </c>
      <c r="E773" s="63">
        <v>1</v>
      </c>
      <c r="F773" s="64">
        <v>25898.12</v>
      </c>
      <c r="G773" s="64">
        <v>310777.44</v>
      </c>
      <c r="H773" s="65">
        <v>14935.68</v>
      </c>
      <c r="I773" s="65">
        <v>4316.3533333333335</v>
      </c>
      <c r="J773" s="65">
        <v>43163.533333333333</v>
      </c>
      <c r="K773" s="66">
        <v>35739.405599999998</v>
      </c>
      <c r="L773" s="65">
        <v>9323.3231999999989</v>
      </c>
      <c r="M773" s="65">
        <v>6215.5488000000005</v>
      </c>
      <c r="N773" s="65">
        <v>18646.646399999998</v>
      </c>
      <c r="O773" s="65">
        <v>20200.533599999999</v>
      </c>
      <c r="P773" s="67">
        <v>463318.46426666662</v>
      </c>
      <c r="Q773" s="65">
        <v>0</v>
      </c>
      <c r="R773" s="65">
        <v>12949.06</v>
      </c>
      <c r="S773" s="65">
        <v>14640</v>
      </c>
      <c r="T773" s="68">
        <v>27589.059999999998</v>
      </c>
      <c r="U773" s="68">
        <v>490907.52426666662</v>
      </c>
    </row>
    <row r="774" spans="1:21" ht="34.5" x14ac:dyDescent="0.25">
      <c r="A774" s="61" t="s">
        <v>881</v>
      </c>
      <c r="B774" s="61" t="s">
        <v>1089</v>
      </c>
      <c r="C774" s="62">
        <v>113</v>
      </c>
      <c r="D774" s="62">
        <v>15</v>
      </c>
      <c r="E774" s="63">
        <v>1</v>
      </c>
      <c r="F774" s="64">
        <v>25269.26</v>
      </c>
      <c r="G774" s="64">
        <v>303231.12</v>
      </c>
      <c r="H774" s="65">
        <v>0</v>
      </c>
      <c r="I774" s="65">
        <v>4211.5433333333331</v>
      </c>
      <c r="J774" s="65">
        <v>42115.433333333334</v>
      </c>
      <c r="K774" s="66">
        <v>34871.578800000003</v>
      </c>
      <c r="L774" s="65">
        <v>9096.9335999999985</v>
      </c>
      <c r="M774" s="65">
        <v>6064.6224000000002</v>
      </c>
      <c r="N774" s="65">
        <v>18193.867199999997</v>
      </c>
      <c r="O774" s="65">
        <v>19710.022799999999</v>
      </c>
      <c r="P774" s="67">
        <v>437495.12146666663</v>
      </c>
      <c r="Q774" s="65">
        <v>0</v>
      </c>
      <c r="R774" s="65">
        <v>12634.63</v>
      </c>
      <c r="S774" s="65">
        <v>14640</v>
      </c>
      <c r="T774" s="68">
        <v>27274.629999999997</v>
      </c>
      <c r="U774" s="68">
        <v>464769.75146666664</v>
      </c>
    </row>
    <row r="775" spans="1:21" ht="34.5" x14ac:dyDescent="0.25">
      <c r="A775" s="61" t="s">
        <v>796</v>
      </c>
      <c r="B775" s="61" t="s">
        <v>1089</v>
      </c>
      <c r="C775" s="62">
        <v>113</v>
      </c>
      <c r="D775" s="62">
        <v>15</v>
      </c>
      <c r="E775" s="63">
        <v>1</v>
      </c>
      <c r="F775" s="64">
        <v>10200</v>
      </c>
      <c r="G775" s="64">
        <v>122400</v>
      </c>
      <c r="H775" s="65">
        <v>0</v>
      </c>
      <c r="I775" s="65">
        <v>1700</v>
      </c>
      <c r="J775" s="65">
        <v>17000</v>
      </c>
      <c r="K775" s="66">
        <v>14076</v>
      </c>
      <c r="L775" s="65">
        <v>3672</v>
      </c>
      <c r="M775" s="65">
        <v>2448</v>
      </c>
      <c r="N775" s="65">
        <v>7344</v>
      </c>
      <c r="O775" s="65">
        <v>7956</v>
      </c>
      <c r="P775" s="67">
        <v>176596</v>
      </c>
      <c r="Q775" s="65">
        <v>0</v>
      </c>
      <c r="R775" s="65">
        <v>5100</v>
      </c>
      <c r="S775" s="65">
        <v>14640</v>
      </c>
      <c r="T775" s="68">
        <v>19740</v>
      </c>
      <c r="U775" s="68">
        <v>196336</v>
      </c>
    </row>
    <row r="776" spans="1:21" ht="34.5" x14ac:dyDescent="0.25">
      <c r="A776" s="61" t="s">
        <v>914</v>
      </c>
      <c r="B776" s="61" t="s">
        <v>1089</v>
      </c>
      <c r="C776" s="62">
        <v>113</v>
      </c>
      <c r="D776" s="62">
        <v>15</v>
      </c>
      <c r="E776" s="63">
        <v>1</v>
      </c>
      <c r="F776" s="64">
        <v>25686.95</v>
      </c>
      <c r="G776" s="64">
        <v>308243.40000000002</v>
      </c>
      <c r="H776" s="65">
        <v>17922.96</v>
      </c>
      <c r="I776" s="65">
        <v>4281.1583333333338</v>
      </c>
      <c r="J776" s="65">
        <v>42811.583333333336</v>
      </c>
      <c r="K776" s="66">
        <v>35447.991000000002</v>
      </c>
      <c r="L776" s="65">
        <v>9247.3019999999997</v>
      </c>
      <c r="M776" s="65">
        <v>6164.8680000000004</v>
      </c>
      <c r="N776" s="65">
        <v>18494.603999999999</v>
      </c>
      <c r="O776" s="65">
        <v>20035.821</v>
      </c>
      <c r="P776" s="67">
        <v>462649.68766666669</v>
      </c>
      <c r="Q776" s="65">
        <v>0</v>
      </c>
      <c r="R776" s="65">
        <v>12843.475</v>
      </c>
      <c r="S776" s="65">
        <v>14640</v>
      </c>
      <c r="T776" s="68">
        <v>27483.474999999999</v>
      </c>
      <c r="U776" s="68">
        <v>490133.16266666667</v>
      </c>
    </row>
    <row r="777" spans="1:21" ht="34.5" x14ac:dyDescent="0.25">
      <c r="A777" s="61" t="s">
        <v>831</v>
      </c>
      <c r="B777" s="61" t="s">
        <v>1089</v>
      </c>
      <c r="C777" s="62">
        <v>113</v>
      </c>
      <c r="D777" s="62">
        <v>15</v>
      </c>
      <c r="E777" s="63">
        <v>1</v>
      </c>
      <c r="F777" s="64">
        <v>29920.36</v>
      </c>
      <c r="G777" s="64">
        <v>359044.32</v>
      </c>
      <c r="H777" s="65">
        <v>0</v>
      </c>
      <c r="I777" s="65">
        <v>4986.7266666666665</v>
      </c>
      <c r="J777" s="65">
        <v>49867.266666666663</v>
      </c>
      <c r="K777" s="66">
        <v>41290.096799999999</v>
      </c>
      <c r="L777" s="65">
        <v>10771.329600000001</v>
      </c>
      <c r="M777" s="65">
        <v>7180.8863999999994</v>
      </c>
      <c r="N777" s="65">
        <v>21542.659200000002</v>
      </c>
      <c r="O777" s="65">
        <v>23337.880799999999</v>
      </c>
      <c r="P777" s="67">
        <v>518021.16613333335</v>
      </c>
      <c r="Q777" s="65">
        <v>0</v>
      </c>
      <c r="R777" s="65">
        <v>0</v>
      </c>
      <c r="S777" s="65">
        <v>0</v>
      </c>
      <c r="T777" s="68">
        <v>0</v>
      </c>
      <c r="U777" s="68">
        <v>518021.16613333335</v>
      </c>
    </row>
    <row r="778" spans="1:21" ht="34.5" x14ac:dyDescent="0.25">
      <c r="A778" s="61" t="s">
        <v>810</v>
      </c>
      <c r="B778" s="61" t="s">
        <v>1089</v>
      </c>
      <c r="C778" s="62">
        <v>113</v>
      </c>
      <c r="D778" s="62">
        <v>15</v>
      </c>
      <c r="E778" s="63">
        <v>1</v>
      </c>
      <c r="F778" s="64">
        <v>25370</v>
      </c>
      <c r="G778" s="64">
        <v>304440</v>
      </c>
      <c r="H778" s="65">
        <v>11948.64</v>
      </c>
      <c r="I778" s="65">
        <v>4228.333333333333</v>
      </c>
      <c r="J778" s="65">
        <v>42283.333333333328</v>
      </c>
      <c r="K778" s="66">
        <v>35010.600000000006</v>
      </c>
      <c r="L778" s="65">
        <v>9133.2000000000007</v>
      </c>
      <c r="M778" s="65">
        <v>6088.8</v>
      </c>
      <c r="N778" s="65">
        <v>18266.400000000001</v>
      </c>
      <c r="O778" s="65">
        <v>19788.599999999999</v>
      </c>
      <c r="P778" s="67">
        <v>451187.90666666662</v>
      </c>
      <c r="Q778" s="65">
        <v>0</v>
      </c>
      <c r="R778" s="65">
        <v>12685</v>
      </c>
      <c r="S778" s="65">
        <v>16440</v>
      </c>
      <c r="T778" s="68">
        <v>29125</v>
      </c>
      <c r="U778" s="68">
        <v>480312.90666666662</v>
      </c>
    </row>
    <row r="779" spans="1:21" ht="34.5" x14ac:dyDescent="0.25">
      <c r="A779" s="61" t="s">
        <v>833</v>
      </c>
      <c r="B779" s="61" t="s">
        <v>1089</v>
      </c>
      <c r="C779" s="62">
        <v>113</v>
      </c>
      <c r="D779" s="62">
        <v>15</v>
      </c>
      <c r="E779" s="63">
        <v>1</v>
      </c>
      <c r="F779" s="64">
        <v>18831.3</v>
      </c>
      <c r="G779" s="64">
        <v>225975.59999999998</v>
      </c>
      <c r="H779" s="65">
        <v>14935.68</v>
      </c>
      <c r="I779" s="65">
        <v>3138.5499999999997</v>
      </c>
      <c r="J779" s="65">
        <v>31385.499999999996</v>
      </c>
      <c r="K779" s="66">
        <v>25987.193999999996</v>
      </c>
      <c r="L779" s="65">
        <v>6779.268</v>
      </c>
      <c r="M779" s="65">
        <v>4519.5119999999997</v>
      </c>
      <c r="N779" s="65">
        <v>13558.536</v>
      </c>
      <c r="O779" s="65">
        <v>14688.414000000001</v>
      </c>
      <c r="P779" s="67">
        <v>340968.25399999996</v>
      </c>
      <c r="Q779" s="65">
        <v>0</v>
      </c>
      <c r="R779" s="65">
        <v>9415.65</v>
      </c>
      <c r="S779" s="65">
        <v>16440</v>
      </c>
      <c r="T779" s="68">
        <v>25855.65</v>
      </c>
      <c r="U779" s="68">
        <v>366823.90399999998</v>
      </c>
    </row>
    <row r="780" spans="1:21" ht="34.5" x14ac:dyDescent="0.25">
      <c r="A780" s="61" t="s">
        <v>871</v>
      </c>
      <c r="B780" s="61" t="s">
        <v>1089</v>
      </c>
      <c r="C780" s="62">
        <v>113</v>
      </c>
      <c r="D780" s="62">
        <v>15</v>
      </c>
      <c r="E780" s="63">
        <v>3</v>
      </c>
      <c r="F780" s="64">
        <v>61402.479999999996</v>
      </c>
      <c r="G780" s="64">
        <v>736829.76</v>
      </c>
      <c r="H780" s="65">
        <v>35845.919999999998</v>
      </c>
      <c r="I780" s="65">
        <v>10233.746666666666</v>
      </c>
      <c r="J780" s="65">
        <v>102337.46666666667</v>
      </c>
      <c r="K780" s="66">
        <v>84735.42240000001</v>
      </c>
      <c r="L780" s="65">
        <v>22104.892799999998</v>
      </c>
      <c r="M780" s="65">
        <v>14736.5952</v>
      </c>
      <c r="N780" s="65">
        <v>44209.785599999996</v>
      </c>
      <c r="O780" s="65">
        <v>47893.934400000006</v>
      </c>
      <c r="P780" s="67">
        <v>1098927.5237333332</v>
      </c>
      <c r="Q780" s="65">
        <v>0</v>
      </c>
      <c r="R780" s="65">
        <v>30701.239999999998</v>
      </c>
      <c r="S780" s="65">
        <v>49320</v>
      </c>
      <c r="T780" s="68">
        <v>80021.239999999991</v>
      </c>
      <c r="U780" s="68">
        <v>1178948.7637333334</v>
      </c>
    </row>
    <row r="781" spans="1:21" ht="34.5" x14ac:dyDescent="0.25">
      <c r="A781" s="61" t="s">
        <v>916</v>
      </c>
      <c r="B781" s="61" t="s">
        <v>1089</v>
      </c>
      <c r="C781" s="62">
        <v>113</v>
      </c>
      <c r="D781" s="62">
        <v>15</v>
      </c>
      <c r="E781" s="63">
        <v>3</v>
      </c>
      <c r="F781" s="64">
        <v>32760.58</v>
      </c>
      <c r="G781" s="64">
        <v>393126.96</v>
      </c>
      <c r="H781" s="65">
        <v>0</v>
      </c>
      <c r="I781" s="65">
        <v>5460.0966666666673</v>
      </c>
      <c r="J781" s="65">
        <v>54600.966666666667</v>
      </c>
      <c r="K781" s="66">
        <v>45209.600400000003</v>
      </c>
      <c r="L781" s="65">
        <v>11793.808800000001</v>
      </c>
      <c r="M781" s="65">
        <v>7862.5392000000011</v>
      </c>
      <c r="N781" s="65">
        <v>23587.617600000001</v>
      </c>
      <c r="O781" s="65">
        <v>25553.252400000005</v>
      </c>
      <c r="P781" s="67">
        <v>567194.84173333342</v>
      </c>
      <c r="Q781" s="65">
        <v>0</v>
      </c>
      <c r="R781" s="65">
        <v>16380.29</v>
      </c>
      <c r="S781" s="65">
        <v>43920</v>
      </c>
      <c r="T781" s="68">
        <v>60300.290000000008</v>
      </c>
      <c r="U781" s="68">
        <v>627495.13173333346</v>
      </c>
    </row>
    <row r="782" spans="1:21" ht="34.5" x14ac:dyDescent="0.25">
      <c r="A782" s="61" t="s">
        <v>917</v>
      </c>
      <c r="B782" s="61" t="s">
        <v>1089</v>
      </c>
      <c r="C782" s="62">
        <v>113</v>
      </c>
      <c r="D782" s="62">
        <v>15</v>
      </c>
      <c r="E782" s="63">
        <v>1</v>
      </c>
      <c r="F782" s="64">
        <v>16262.5</v>
      </c>
      <c r="G782" s="64">
        <v>195150</v>
      </c>
      <c r="H782" s="65">
        <v>0</v>
      </c>
      <c r="I782" s="65">
        <v>2710.416666666667</v>
      </c>
      <c r="J782" s="65">
        <v>27104.166666666668</v>
      </c>
      <c r="K782" s="66">
        <v>22442.25</v>
      </c>
      <c r="L782" s="65">
        <v>5854.5</v>
      </c>
      <c r="M782" s="65">
        <v>3903</v>
      </c>
      <c r="N782" s="65">
        <v>11709</v>
      </c>
      <c r="O782" s="65">
        <v>12684.75</v>
      </c>
      <c r="P782" s="67">
        <v>281558.08333333331</v>
      </c>
      <c r="Q782" s="65">
        <v>0</v>
      </c>
      <c r="R782" s="65">
        <v>8131.25</v>
      </c>
      <c r="S782" s="65">
        <v>14640</v>
      </c>
      <c r="T782" s="68">
        <v>22771.25</v>
      </c>
      <c r="U782" s="68">
        <v>304329.33333333331</v>
      </c>
    </row>
    <row r="783" spans="1:21" ht="34.5" x14ac:dyDescent="0.25">
      <c r="A783" s="61" t="s">
        <v>988</v>
      </c>
      <c r="B783" s="61" t="s">
        <v>1089</v>
      </c>
      <c r="C783" s="62">
        <v>113</v>
      </c>
      <c r="D783" s="62">
        <v>15</v>
      </c>
      <c r="E783" s="63">
        <v>1</v>
      </c>
      <c r="F783" s="64">
        <v>15697.99</v>
      </c>
      <c r="G783" s="64">
        <v>188375.88</v>
      </c>
      <c r="H783" s="65">
        <v>0</v>
      </c>
      <c r="I783" s="65">
        <v>2616.3316666666669</v>
      </c>
      <c r="J783" s="65">
        <v>26163.316666666669</v>
      </c>
      <c r="K783" s="66">
        <v>21663.226200000001</v>
      </c>
      <c r="L783" s="65">
        <v>5651.2763999999997</v>
      </c>
      <c r="M783" s="65">
        <v>3767.5176000000001</v>
      </c>
      <c r="N783" s="65">
        <v>11302.552799999999</v>
      </c>
      <c r="O783" s="65">
        <v>12244.432200000001</v>
      </c>
      <c r="P783" s="67">
        <v>271784.53353333334</v>
      </c>
      <c r="Q783" s="65">
        <v>0</v>
      </c>
      <c r="R783" s="65">
        <v>7848.9949999999999</v>
      </c>
      <c r="S783" s="65">
        <v>14640</v>
      </c>
      <c r="T783" s="68">
        <v>22488.994999999999</v>
      </c>
      <c r="U783" s="68">
        <v>294273.52853333333</v>
      </c>
    </row>
    <row r="784" spans="1:21" ht="34.5" x14ac:dyDescent="0.25">
      <c r="A784" s="61" t="s">
        <v>1014</v>
      </c>
      <c r="B784" s="61" t="s">
        <v>1089</v>
      </c>
      <c r="C784" s="62">
        <v>113</v>
      </c>
      <c r="D784" s="62">
        <v>15</v>
      </c>
      <c r="E784" s="63">
        <v>2</v>
      </c>
      <c r="F784" s="64">
        <v>37728.68</v>
      </c>
      <c r="G784" s="64">
        <v>452744.16000000003</v>
      </c>
      <c r="H784" s="65">
        <v>29871.599999999999</v>
      </c>
      <c r="I784" s="65">
        <v>6288.1133333333328</v>
      </c>
      <c r="J784" s="65">
        <v>62881.133333333331</v>
      </c>
      <c r="K784" s="66">
        <v>52065.578399999999</v>
      </c>
      <c r="L784" s="65">
        <v>13582.3248</v>
      </c>
      <c r="M784" s="65">
        <v>9054.8832000000002</v>
      </c>
      <c r="N784" s="65">
        <v>27164.649600000001</v>
      </c>
      <c r="O784" s="65">
        <v>29428.3704</v>
      </c>
      <c r="P784" s="67">
        <v>683080.81306666671</v>
      </c>
      <c r="Q784" s="65">
        <v>0</v>
      </c>
      <c r="R784" s="65">
        <v>18864.34</v>
      </c>
      <c r="S784" s="65">
        <v>32880</v>
      </c>
      <c r="T784" s="68">
        <v>51744.34</v>
      </c>
      <c r="U784" s="68">
        <v>734825.15306666668</v>
      </c>
    </row>
    <row r="785" spans="1:21" ht="34.5" x14ac:dyDescent="0.25">
      <c r="A785" s="61" t="s">
        <v>923</v>
      </c>
      <c r="B785" s="61" t="s">
        <v>1090</v>
      </c>
      <c r="C785" s="62">
        <v>113</v>
      </c>
      <c r="D785" s="62">
        <v>15</v>
      </c>
      <c r="E785" s="63">
        <v>1</v>
      </c>
      <c r="F785" s="64">
        <v>67544.7</v>
      </c>
      <c r="G785" s="64">
        <v>810536.39999999991</v>
      </c>
      <c r="H785" s="65">
        <v>0</v>
      </c>
      <c r="I785" s="65">
        <v>11257.449999999999</v>
      </c>
      <c r="J785" s="65">
        <v>112574.49999999999</v>
      </c>
      <c r="K785" s="66">
        <v>93211.686000000002</v>
      </c>
      <c r="L785" s="65">
        <v>24316.091999999997</v>
      </c>
      <c r="M785" s="65">
        <v>16210.727999999999</v>
      </c>
      <c r="N785" s="65">
        <v>48632.183999999994</v>
      </c>
      <c r="O785" s="65">
        <v>52684.865999999995</v>
      </c>
      <c r="P785" s="67">
        <v>1169423.9059999995</v>
      </c>
      <c r="Q785" s="65">
        <v>0</v>
      </c>
      <c r="R785" s="65">
        <v>0</v>
      </c>
      <c r="S785" s="65">
        <v>0</v>
      </c>
      <c r="T785" s="68">
        <v>0</v>
      </c>
      <c r="U785" s="68">
        <v>1169423.9059999995</v>
      </c>
    </row>
    <row r="786" spans="1:21" ht="34.5" x14ac:dyDescent="0.25">
      <c r="A786" s="61" t="s">
        <v>844</v>
      </c>
      <c r="B786" s="61" t="s">
        <v>1091</v>
      </c>
      <c r="C786" s="62">
        <v>113</v>
      </c>
      <c r="D786" s="62">
        <v>15</v>
      </c>
      <c r="E786" s="63">
        <v>1</v>
      </c>
      <c r="F786" s="64">
        <v>16531.8</v>
      </c>
      <c r="G786" s="64">
        <v>198381.59999999998</v>
      </c>
      <c r="H786" s="65">
        <v>0</v>
      </c>
      <c r="I786" s="65">
        <v>2755.2999999999997</v>
      </c>
      <c r="J786" s="65">
        <v>27552.999999999996</v>
      </c>
      <c r="K786" s="66">
        <v>22813.883999999998</v>
      </c>
      <c r="L786" s="65">
        <v>5951.4479999999994</v>
      </c>
      <c r="M786" s="65">
        <v>3967.6319999999996</v>
      </c>
      <c r="N786" s="65">
        <v>11902.895999999999</v>
      </c>
      <c r="O786" s="65">
        <v>12894.804</v>
      </c>
      <c r="P786" s="67">
        <v>286220.56399999995</v>
      </c>
      <c r="Q786" s="65">
        <v>0</v>
      </c>
      <c r="R786" s="65">
        <v>8265.9</v>
      </c>
      <c r="S786" s="65">
        <v>15060</v>
      </c>
      <c r="T786" s="68">
        <v>23325.9</v>
      </c>
      <c r="U786" s="68">
        <v>309546.46399999998</v>
      </c>
    </row>
    <row r="787" spans="1:21" ht="34.5" x14ac:dyDescent="0.25">
      <c r="A787" s="61" t="s">
        <v>789</v>
      </c>
      <c r="B787" s="61" t="s">
        <v>1091</v>
      </c>
      <c r="C787" s="62">
        <v>113</v>
      </c>
      <c r="D787" s="62">
        <v>15</v>
      </c>
      <c r="E787" s="63">
        <v>1</v>
      </c>
      <c r="F787" s="64">
        <v>18087.169999999998</v>
      </c>
      <c r="G787" s="64">
        <v>217046.03999999998</v>
      </c>
      <c r="H787" s="65">
        <v>0</v>
      </c>
      <c r="I787" s="65">
        <v>3014.5283333333332</v>
      </c>
      <c r="J787" s="65">
        <v>30145.283333333333</v>
      </c>
      <c r="K787" s="66">
        <v>24960.294600000001</v>
      </c>
      <c r="L787" s="65">
        <v>6511.3811999999998</v>
      </c>
      <c r="M787" s="65">
        <v>4340.9207999999999</v>
      </c>
      <c r="N787" s="65">
        <v>13022.7624</v>
      </c>
      <c r="O787" s="65">
        <v>14107.992599999998</v>
      </c>
      <c r="P787" s="67">
        <v>313149.20326666668</v>
      </c>
      <c r="Q787" s="65">
        <v>0</v>
      </c>
      <c r="R787" s="65">
        <v>9043.5849999999991</v>
      </c>
      <c r="S787" s="65">
        <v>14640</v>
      </c>
      <c r="T787" s="68">
        <v>23683.584999999999</v>
      </c>
      <c r="U787" s="68">
        <v>336832.7882666667</v>
      </c>
    </row>
    <row r="788" spans="1:21" ht="23.25" x14ac:dyDescent="0.25">
      <c r="A788" s="61" t="s">
        <v>791</v>
      </c>
      <c r="B788" s="61" t="s">
        <v>1091</v>
      </c>
      <c r="C788" s="62">
        <v>113</v>
      </c>
      <c r="D788" s="62">
        <v>15</v>
      </c>
      <c r="E788" s="63">
        <v>1</v>
      </c>
      <c r="F788" s="64">
        <v>20680.939999999999</v>
      </c>
      <c r="G788" s="64">
        <v>248171.27999999997</v>
      </c>
      <c r="H788" s="65">
        <v>20910</v>
      </c>
      <c r="I788" s="65">
        <v>3446.8233333333328</v>
      </c>
      <c r="J788" s="65">
        <v>34468.23333333333</v>
      </c>
      <c r="K788" s="66">
        <v>28539.697199999995</v>
      </c>
      <c r="L788" s="65">
        <v>7445.1383999999998</v>
      </c>
      <c r="M788" s="65">
        <v>4963.4255999999996</v>
      </c>
      <c r="N788" s="65">
        <v>14890.2768</v>
      </c>
      <c r="O788" s="65">
        <v>16131.1332</v>
      </c>
      <c r="P788" s="67">
        <v>378966.00786666659</v>
      </c>
      <c r="Q788" s="65">
        <v>0</v>
      </c>
      <c r="R788" s="65">
        <v>10340.469999999999</v>
      </c>
      <c r="S788" s="65">
        <v>16440</v>
      </c>
      <c r="T788" s="68">
        <v>26780.47</v>
      </c>
      <c r="U788" s="68">
        <v>405746.47786666662</v>
      </c>
    </row>
    <row r="789" spans="1:21" ht="23.25" x14ac:dyDescent="0.25">
      <c r="A789" s="61" t="s">
        <v>840</v>
      </c>
      <c r="B789" s="61" t="s">
        <v>1091</v>
      </c>
      <c r="C789" s="62">
        <v>113</v>
      </c>
      <c r="D789" s="62">
        <v>15</v>
      </c>
      <c r="E789" s="63">
        <v>1</v>
      </c>
      <c r="F789" s="64">
        <v>67544.7</v>
      </c>
      <c r="G789" s="64">
        <v>810536.39999999991</v>
      </c>
      <c r="H789" s="65">
        <v>0</v>
      </c>
      <c r="I789" s="65">
        <v>11257.449999999999</v>
      </c>
      <c r="J789" s="65">
        <v>112574.49999999999</v>
      </c>
      <c r="K789" s="66">
        <v>93211.686000000002</v>
      </c>
      <c r="L789" s="65">
        <v>24316.091999999997</v>
      </c>
      <c r="M789" s="65">
        <v>16210.727999999999</v>
      </c>
      <c r="N789" s="65">
        <v>48632.183999999994</v>
      </c>
      <c r="O789" s="65">
        <v>52684.865999999995</v>
      </c>
      <c r="P789" s="67">
        <v>1169423.9059999995</v>
      </c>
      <c r="Q789" s="65">
        <v>0</v>
      </c>
      <c r="R789" s="65">
        <v>0</v>
      </c>
      <c r="S789" s="65">
        <v>0</v>
      </c>
      <c r="T789" s="68">
        <v>0</v>
      </c>
      <c r="U789" s="68">
        <v>1169423.9059999995</v>
      </c>
    </row>
    <row r="790" spans="1:21" ht="34.5" x14ac:dyDescent="0.25">
      <c r="A790" s="61" t="s">
        <v>866</v>
      </c>
      <c r="B790" s="61" t="s">
        <v>1091</v>
      </c>
      <c r="C790" s="62">
        <v>113</v>
      </c>
      <c r="D790" s="62">
        <v>15</v>
      </c>
      <c r="E790" s="63">
        <v>1</v>
      </c>
      <c r="F790" s="64">
        <v>24158.3</v>
      </c>
      <c r="G790" s="64">
        <v>289899.59999999998</v>
      </c>
      <c r="H790" s="65">
        <v>0</v>
      </c>
      <c r="I790" s="65">
        <v>4026.3833333333332</v>
      </c>
      <c r="J790" s="65">
        <v>40263.833333333328</v>
      </c>
      <c r="K790" s="66">
        <v>33338.453999999998</v>
      </c>
      <c r="L790" s="65">
        <v>8696.9879999999994</v>
      </c>
      <c r="M790" s="65">
        <v>5797.9920000000002</v>
      </c>
      <c r="N790" s="65">
        <v>17393.975999999999</v>
      </c>
      <c r="O790" s="65">
        <v>18843.474000000002</v>
      </c>
      <c r="P790" s="67">
        <v>418260.70066666673</v>
      </c>
      <c r="Q790" s="65">
        <v>0</v>
      </c>
      <c r="R790" s="65">
        <v>12079.15</v>
      </c>
      <c r="S790" s="65">
        <v>14640</v>
      </c>
      <c r="T790" s="68">
        <v>26719.15</v>
      </c>
      <c r="U790" s="68">
        <v>444979.85066666675</v>
      </c>
    </row>
    <row r="791" spans="1:21" ht="34.5" x14ac:dyDescent="0.25">
      <c r="A791" s="61" t="s">
        <v>914</v>
      </c>
      <c r="B791" s="61" t="s">
        <v>1091</v>
      </c>
      <c r="C791" s="62">
        <v>113</v>
      </c>
      <c r="D791" s="62">
        <v>15</v>
      </c>
      <c r="E791" s="63">
        <v>1</v>
      </c>
      <c r="F791" s="64">
        <v>25014.54</v>
      </c>
      <c r="G791" s="64">
        <v>300174.48</v>
      </c>
      <c r="H791" s="65">
        <v>0</v>
      </c>
      <c r="I791" s="65">
        <v>4169.09</v>
      </c>
      <c r="J791" s="65">
        <v>41690.9</v>
      </c>
      <c r="K791" s="66">
        <v>34520.065200000005</v>
      </c>
      <c r="L791" s="65">
        <v>9005.2343999999994</v>
      </c>
      <c r="M791" s="65">
        <v>6003.4896000000008</v>
      </c>
      <c r="N791" s="65">
        <v>18010.468799999999</v>
      </c>
      <c r="O791" s="65">
        <v>19511.341200000003</v>
      </c>
      <c r="P791" s="67">
        <v>433085.06920000009</v>
      </c>
      <c r="Q791" s="65">
        <v>0</v>
      </c>
      <c r="R791" s="65">
        <v>12507.27</v>
      </c>
      <c r="S791" s="65">
        <v>14640</v>
      </c>
      <c r="T791" s="68">
        <v>27147.27</v>
      </c>
      <c r="U791" s="68">
        <v>460232.3392000001</v>
      </c>
    </row>
    <row r="792" spans="1:21" ht="23.25" x14ac:dyDescent="0.25">
      <c r="A792" s="61" t="s">
        <v>830</v>
      </c>
      <c r="B792" s="61" t="s">
        <v>1091</v>
      </c>
      <c r="C792" s="62">
        <v>113</v>
      </c>
      <c r="D792" s="62">
        <v>15</v>
      </c>
      <c r="E792" s="63">
        <v>3</v>
      </c>
      <c r="F792" s="64">
        <v>124722.54000000001</v>
      </c>
      <c r="G792" s="64">
        <v>1496670.48</v>
      </c>
      <c r="H792" s="65">
        <v>0</v>
      </c>
      <c r="I792" s="65">
        <v>20787.090000000004</v>
      </c>
      <c r="J792" s="65">
        <v>207870.90000000002</v>
      </c>
      <c r="K792" s="66">
        <v>172117.10520000002</v>
      </c>
      <c r="L792" s="65">
        <v>44900.114399999999</v>
      </c>
      <c r="M792" s="65">
        <v>29933.409599999999</v>
      </c>
      <c r="N792" s="65">
        <v>89800.228799999997</v>
      </c>
      <c r="O792" s="65">
        <v>97283.581199999986</v>
      </c>
      <c r="P792" s="67">
        <v>2159362.9092000001</v>
      </c>
      <c r="Q792" s="65">
        <v>0</v>
      </c>
      <c r="R792" s="65">
        <v>0</v>
      </c>
      <c r="S792" s="65">
        <v>0</v>
      </c>
      <c r="T792" s="68">
        <v>0</v>
      </c>
      <c r="U792" s="68">
        <v>2159362.9092000001</v>
      </c>
    </row>
    <row r="793" spans="1:21" ht="23.25" x14ac:dyDescent="0.25">
      <c r="A793" s="61" t="s">
        <v>831</v>
      </c>
      <c r="B793" s="61" t="s">
        <v>1091</v>
      </c>
      <c r="C793" s="62">
        <v>113</v>
      </c>
      <c r="D793" s="62">
        <v>15</v>
      </c>
      <c r="E793" s="63">
        <v>2</v>
      </c>
      <c r="F793" s="64">
        <v>59840.72</v>
      </c>
      <c r="G793" s="64">
        <v>718088.64</v>
      </c>
      <c r="H793" s="65">
        <v>0</v>
      </c>
      <c r="I793" s="65">
        <v>9973.4533333333329</v>
      </c>
      <c r="J793" s="65">
        <v>99734.533333333326</v>
      </c>
      <c r="K793" s="66">
        <v>82580.193599999999</v>
      </c>
      <c r="L793" s="65">
        <v>21542.659200000002</v>
      </c>
      <c r="M793" s="65">
        <v>14361.772799999999</v>
      </c>
      <c r="N793" s="65">
        <v>43085.318400000004</v>
      </c>
      <c r="O793" s="65">
        <v>46675.761599999998</v>
      </c>
      <c r="P793" s="67">
        <v>1036042.3322666667</v>
      </c>
      <c r="Q793" s="65">
        <v>0</v>
      </c>
      <c r="R793" s="65">
        <v>0</v>
      </c>
      <c r="S793" s="65">
        <v>0</v>
      </c>
      <c r="T793" s="68">
        <v>0</v>
      </c>
      <c r="U793" s="68">
        <v>1036042.3322666667</v>
      </c>
    </row>
    <row r="794" spans="1:21" ht="23.25" x14ac:dyDescent="0.25">
      <c r="A794" s="61" t="s">
        <v>980</v>
      </c>
      <c r="B794" s="61" t="s">
        <v>1091</v>
      </c>
      <c r="C794" s="62">
        <v>113</v>
      </c>
      <c r="D794" s="62">
        <v>15</v>
      </c>
      <c r="E794" s="63">
        <v>1</v>
      </c>
      <c r="F794" s="64">
        <v>13024.13</v>
      </c>
      <c r="G794" s="64">
        <v>156289.56</v>
      </c>
      <c r="H794" s="65">
        <v>0</v>
      </c>
      <c r="I794" s="65">
        <v>2170.688333333333</v>
      </c>
      <c r="J794" s="65">
        <v>21706.883333333331</v>
      </c>
      <c r="K794" s="66">
        <v>17973.2994</v>
      </c>
      <c r="L794" s="65">
        <v>4688.6867999999995</v>
      </c>
      <c r="M794" s="65">
        <v>3125.7911999999997</v>
      </c>
      <c r="N794" s="65">
        <v>9377.373599999999</v>
      </c>
      <c r="O794" s="65">
        <v>10158.821400000001</v>
      </c>
      <c r="P794" s="67">
        <v>225491.10406666662</v>
      </c>
      <c r="Q794" s="65">
        <v>0</v>
      </c>
      <c r="R794" s="65">
        <v>6512.0649999999996</v>
      </c>
      <c r="S794" s="65">
        <v>14640</v>
      </c>
      <c r="T794" s="68">
        <v>21152.064999999999</v>
      </c>
      <c r="U794" s="68">
        <v>246643.16906666663</v>
      </c>
    </row>
    <row r="795" spans="1:21" ht="34.5" x14ac:dyDescent="0.25">
      <c r="A795" s="61" t="s">
        <v>923</v>
      </c>
      <c r="B795" s="61" t="s">
        <v>1092</v>
      </c>
      <c r="C795" s="62">
        <v>113</v>
      </c>
      <c r="D795" s="62">
        <v>15</v>
      </c>
      <c r="E795" s="63">
        <v>1</v>
      </c>
      <c r="F795" s="64">
        <v>67544.7</v>
      </c>
      <c r="G795" s="64">
        <v>810536.39999999991</v>
      </c>
      <c r="H795" s="65">
        <v>0</v>
      </c>
      <c r="I795" s="65">
        <v>11257.449999999999</v>
      </c>
      <c r="J795" s="65">
        <v>112574.49999999999</v>
      </c>
      <c r="K795" s="66">
        <v>93211.686000000002</v>
      </c>
      <c r="L795" s="65">
        <v>24316.091999999997</v>
      </c>
      <c r="M795" s="65">
        <v>16210.727999999999</v>
      </c>
      <c r="N795" s="65">
        <v>48632.183999999994</v>
      </c>
      <c r="O795" s="65">
        <v>52684.865999999995</v>
      </c>
      <c r="P795" s="67">
        <v>1169423.9059999995</v>
      </c>
      <c r="Q795" s="65">
        <v>0</v>
      </c>
      <c r="R795" s="65">
        <v>0</v>
      </c>
      <c r="S795" s="65">
        <v>0</v>
      </c>
      <c r="T795" s="68">
        <v>0</v>
      </c>
      <c r="U795" s="68">
        <v>1169423.9059999995</v>
      </c>
    </row>
    <row r="796" spans="1:21" ht="34.5" x14ac:dyDescent="0.25">
      <c r="A796" s="61" t="s">
        <v>799</v>
      </c>
      <c r="B796" s="61" t="s">
        <v>1092</v>
      </c>
      <c r="C796" s="62">
        <v>113</v>
      </c>
      <c r="D796" s="62">
        <v>15</v>
      </c>
      <c r="E796" s="63">
        <v>6</v>
      </c>
      <c r="F796" s="64">
        <v>249445.08</v>
      </c>
      <c r="G796" s="64">
        <v>2993340.9600000004</v>
      </c>
      <c r="H796" s="65">
        <v>0</v>
      </c>
      <c r="I796" s="65">
        <v>41574.18</v>
      </c>
      <c r="J796" s="65">
        <v>415741.8</v>
      </c>
      <c r="K796" s="66">
        <v>344234.2104000001</v>
      </c>
      <c r="L796" s="65">
        <v>89800.228800000012</v>
      </c>
      <c r="M796" s="65">
        <v>59866.819200000005</v>
      </c>
      <c r="N796" s="65">
        <v>179600.45760000002</v>
      </c>
      <c r="O796" s="65">
        <v>194567.1624</v>
      </c>
      <c r="P796" s="67">
        <v>4318725.8184000002</v>
      </c>
      <c r="Q796" s="65">
        <v>0</v>
      </c>
      <c r="R796" s="65">
        <v>0</v>
      </c>
      <c r="S796" s="65">
        <v>0</v>
      </c>
      <c r="T796" s="68">
        <v>0</v>
      </c>
      <c r="U796" s="68">
        <v>4318725.8184000002</v>
      </c>
    </row>
    <row r="797" spans="1:21" ht="45.75" x14ac:dyDescent="0.25">
      <c r="A797" s="61" t="s">
        <v>844</v>
      </c>
      <c r="B797" s="61" t="s">
        <v>1093</v>
      </c>
      <c r="C797" s="62">
        <v>113</v>
      </c>
      <c r="D797" s="62">
        <v>15</v>
      </c>
      <c r="E797" s="63">
        <v>1</v>
      </c>
      <c r="F797" s="64">
        <v>19173.32</v>
      </c>
      <c r="G797" s="64">
        <v>230079.84</v>
      </c>
      <c r="H797" s="65">
        <v>17922.96</v>
      </c>
      <c r="I797" s="65">
        <v>3195.5533333333333</v>
      </c>
      <c r="J797" s="65">
        <v>31955.533333333336</v>
      </c>
      <c r="K797" s="66">
        <v>26459.181599999996</v>
      </c>
      <c r="L797" s="65">
        <v>6902.395199999999</v>
      </c>
      <c r="M797" s="65">
        <v>4601.5968000000003</v>
      </c>
      <c r="N797" s="65">
        <v>13804.790399999998</v>
      </c>
      <c r="O797" s="65">
        <v>14955.189600000002</v>
      </c>
      <c r="P797" s="67">
        <v>349877.04026666662</v>
      </c>
      <c r="Q797" s="65">
        <v>0</v>
      </c>
      <c r="R797" s="65">
        <v>9586.66</v>
      </c>
      <c r="S797" s="65">
        <v>16440</v>
      </c>
      <c r="T797" s="68">
        <v>26026.66</v>
      </c>
      <c r="U797" s="68">
        <v>375903.70026666659</v>
      </c>
    </row>
    <row r="798" spans="1:21" ht="45.75" x14ac:dyDescent="0.25">
      <c r="A798" s="61" t="s">
        <v>910</v>
      </c>
      <c r="B798" s="61" t="s">
        <v>1093</v>
      </c>
      <c r="C798" s="62">
        <v>113</v>
      </c>
      <c r="D798" s="62">
        <v>15</v>
      </c>
      <c r="E798" s="63">
        <v>2</v>
      </c>
      <c r="F798" s="64">
        <v>37228.559999999998</v>
      </c>
      <c r="G798" s="64">
        <v>446742.72000000003</v>
      </c>
      <c r="H798" s="65">
        <v>0</v>
      </c>
      <c r="I798" s="65">
        <v>6204.76</v>
      </c>
      <c r="J798" s="65">
        <v>62047.6</v>
      </c>
      <c r="K798" s="66">
        <v>51375.412800000006</v>
      </c>
      <c r="L798" s="65">
        <v>13402.2816</v>
      </c>
      <c r="M798" s="65">
        <v>8934.8544000000002</v>
      </c>
      <c r="N798" s="65">
        <v>26804.563200000001</v>
      </c>
      <c r="O798" s="65">
        <v>29038.276800000003</v>
      </c>
      <c r="P798" s="67">
        <v>644550.46879999992</v>
      </c>
      <c r="Q798" s="65">
        <v>0</v>
      </c>
      <c r="R798" s="65">
        <v>18614.28</v>
      </c>
      <c r="S798" s="65">
        <v>36540</v>
      </c>
      <c r="T798" s="68">
        <v>55154.28</v>
      </c>
      <c r="U798" s="68">
        <v>699704.74879999994</v>
      </c>
    </row>
    <row r="799" spans="1:21" ht="45.75" x14ac:dyDescent="0.25">
      <c r="A799" s="61" t="s">
        <v>890</v>
      </c>
      <c r="B799" s="61" t="s">
        <v>1093</v>
      </c>
      <c r="C799" s="62">
        <v>113</v>
      </c>
      <c r="D799" s="62">
        <v>15</v>
      </c>
      <c r="E799" s="63">
        <v>1</v>
      </c>
      <c r="F799" s="64">
        <v>14183</v>
      </c>
      <c r="G799" s="64">
        <v>170196</v>
      </c>
      <c r="H799" s="65">
        <v>0</v>
      </c>
      <c r="I799" s="65">
        <v>2363.833333333333</v>
      </c>
      <c r="J799" s="65">
        <v>23638.333333333332</v>
      </c>
      <c r="K799" s="66">
        <v>19572.54</v>
      </c>
      <c r="L799" s="65">
        <v>5105.88</v>
      </c>
      <c r="M799" s="65">
        <v>3403.92</v>
      </c>
      <c r="N799" s="65">
        <v>10211.76</v>
      </c>
      <c r="O799" s="65">
        <v>11062.74</v>
      </c>
      <c r="P799" s="67">
        <v>245555.00666666671</v>
      </c>
      <c r="Q799" s="65">
        <v>0</v>
      </c>
      <c r="R799" s="65">
        <v>7091.5</v>
      </c>
      <c r="S799" s="65">
        <v>14640</v>
      </c>
      <c r="T799" s="68">
        <v>21731.5</v>
      </c>
      <c r="U799" s="68">
        <v>267286.50666666671</v>
      </c>
    </row>
    <row r="800" spans="1:21" ht="45.75" x14ac:dyDescent="0.25">
      <c r="A800" s="61" t="s">
        <v>1094</v>
      </c>
      <c r="B800" s="61" t="s">
        <v>1093</v>
      </c>
      <c r="C800" s="62">
        <v>113</v>
      </c>
      <c r="D800" s="62">
        <v>15</v>
      </c>
      <c r="E800" s="63">
        <v>6</v>
      </c>
      <c r="F800" s="64">
        <v>0</v>
      </c>
      <c r="G800" s="64">
        <v>0</v>
      </c>
      <c r="H800" s="65">
        <v>0</v>
      </c>
      <c r="I800" s="65">
        <v>0</v>
      </c>
      <c r="J800" s="65">
        <v>0</v>
      </c>
      <c r="K800" s="66">
        <v>0</v>
      </c>
      <c r="L800" s="65">
        <v>0</v>
      </c>
      <c r="M800" s="65">
        <v>0</v>
      </c>
      <c r="N800" s="65">
        <v>0</v>
      </c>
      <c r="O800" s="65">
        <v>0</v>
      </c>
      <c r="P800" s="67">
        <v>0</v>
      </c>
      <c r="Q800" s="65">
        <v>0</v>
      </c>
      <c r="R800" s="65">
        <v>0</v>
      </c>
      <c r="S800" s="65">
        <v>87840</v>
      </c>
      <c r="T800" s="68">
        <v>87840</v>
      </c>
      <c r="U800" s="68">
        <v>87840</v>
      </c>
    </row>
    <row r="801" spans="1:21" ht="45.75" x14ac:dyDescent="0.25">
      <c r="A801" s="61" t="s">
        <v>827</v>
      </c>
      <c r="B801" s="61" t="s">
        <v>1093</v>
      </c>
      <c r="C801" s="62">
        <v>113</v>
      </c>
      <c r="D801" s="62">
        <v>15</v>
      </c>
      <c r="E801" s="63">
        <v>1</v>
      </c>
      <c r="F801" s="64">
        <v>44992.98</v>
      </c>
      <c r="G801" s="64">
        <v>539915.76</v>
      </c>
      <c r="H801" s="65">
        <v>0</v>
      </c>
      <c r="I801" s="65">
        <v>7498.83</v>
      </c>
      <c r="J801" s="65">
        <v>74988.3</v>
      </c>
      <c r="K801" s="66">
        <v>62090.31240000001</v>
      </c>
      <c r="L801" s="65">
        <v>16197.472800000001</v>
      </c>
      <c r="M801" s="65">
        <v>10798.315200000001</v>
      </c>
      <c r="N801" s="65">
        <v>32394.945600000003</v>
      </c>
      <c r="O801" s="65">
        <v>35094.524400000002</v>
      </c>
      <c r="P801" s="67">
        <v>778978.46039999998</v>
      </c>
      <c r="Q801" s="65">
        <v>0</v>
      </c>
      <c r="R801" s="65">
        <v>0</v>
      </c>
      <c r="S801" s="65">
        <v>0</v>
      </c>
      <c r="T801" s="68">
        <v>0</v>
      </c>
      <c r="U801" s="68">
        <v>778978.46039999998</v>
      </c>
    </row>
    <row r="802" spans="1:21" ht="45.75" x14ac:dyDescent="0.25">
      <c r="A802" s="61" t="s">
        <v>923</v>
      </c>
      <c r="B802" s="61" t="s">
        <v>1093</v>
      </c>
      <c r="C802" s="62">
        <v>113</v>
      </c>
      <c r="D802" s="62">
        <v>15</v>
      </c>
      <c r="E802" s="63">
        <v>1</v>
      </c>
      <c r="F802" s="64">
        <v>67544.7</v>
      </c>
      <c r="G802" s="64">
        <v>810536.39999999991</v>
      </c>
      <c r="H802" s="65">
        <v>0</v>
      </c>
      <c r="I802" s="65">
        <v>11257.449999999999</v>
      </c>
      <c r="J802" s="65">
        <v>112574.49999999999</v>
      </c>
      <c r="K802" s="66">
        <v>93211.686000000002</v>
      </c>
      <c r="L802" s="65">
        <v>24316.091999999997</v>
      </c>
      <c r="M802" s="65">
        <v>16210.727999999999</v>
      </c>
      <c r="N802" s="65">
        <v>48632.183999999994</v>
      </c>
      <c r="O802" s="65">
        <v>52684.865999999995</v>
      </c>
      <c r="P802" s="67">
        <v>1169423.9059999995</v>
      </c>
      <c r="Q802" s="65">
        <v>0</v>
      </c>
      <c r="R802" s="65">
        <v>0</v>
      </c>
      <c r="S802" s="65">
        <v>0</v>
      </c>
      <c r="T802" s="68">
        <v>0</v>
      </c>
      <c r="U802" s="68">
        <v>1169423.9059999995</v>
      </c>
    </row>
    <row r="803" spans="1:21" ht="45.75" x14ac:dyDescent="0.25">
      <c r="A803" s="61" t="s">
        <v>1095</v>
      </c>
      <c r="B803" s="61" t="s">
        <v>1093</v>
      </c>
      <c r="C803" s="62">
        <v>113</v>
      </c>
      <c r="D803" s="62">
        <v>15</v>
      </c>
      <c r="E803" s="63">
        <v>1</v>
      </c>
      <c r="F803" s="64">
        <v>44992.98</v>
      </c>
      <c r="G803" s="64">
        <v>539915.76</v>
      </c>
      <c r="H803" s="65">
        <v>0</v>
      </c>
      <c r="I803" s="65">
        <v>7498.83</v>
      </c>
      <c r="J803" s="65">
        <v>74988.3</v>
      </c>
      <c r="K803" s="66">
        <v>62090.31240000001</v>
      </c>
      <c r="L803" s="65">
        <v>16197.472800000001</v>
      </c>
      <c r="M803" s="65">
        <v>10798.315200000001</v>
      </c>
      <c r="N803" s="65">
        <v>32394.945600000003</v>
      </c>
      <c r="O803" s="65">
        <v>35094.524400000002</v>
      </c>
      <c r="P803" s="67">
        <v>778978.46039999998</v>
      </c>
      <c r="Q803" s="65">
        <v>0</v>
      </c>
      <c r="R803" s="65">
        <v>0</v>
      </c>
      <c r="S803" s="65">
        <v>0</v>
      </c>
      <c r="T803" s="68">
        <v>0</v>
      </c>
      <c r="U803" s="68">
        <v>778978.46039999998</v>
      </c>
    </row>
    <row r="804" spans="1:21" ht="45.75" x14ac:dyDescent="0.25">
      <c r="A804" s="61" t="s">
        <v>1096</v>
      </c>
      <c r="B804" s="61" t="s">
        <v>1093</v>
      </c>
      <c r="C804" s="62">
        <v>113</v>
      </c>
      <c r="D804" s="62">
        <v>15</v>
      </c>
      <c r="E804" s="63">
        <v>4</v>
      </c>
      <c r="F804" s="64">
        <v>28010.400000000001</v>
      </c>
      <c r="G804" s="64">
        <v>336124.80000000005</v>
      </c>
      <c r="H804" s="65">
        <v>0</v>
      </c>
      <c r="I804" s="65">
        <v>4668.4000000000005</v>
      </c>
      <c r="J804" s="65">
        <v>46684.000000000007</v>
      </c>
      <c r="K804" s="66">
        <v>38654.352000000006</v>
      </c>
      <c r="L804" s="65">
        <v>10083.744000000001</v>
      </c>
      <c r="M804" s="65">
        <v>6722.496000000001</v>
      </c>
      <c r="N804" s="65">
        <v>20167.488000000001</v>
      </c>
      <c r="O804" s="65">
        <v>21848.112000000001</v>
      </c>
      <c r="P804" s="67">
        <v>484953.39200000011</v>
      </c>
      <c r="Q804" s="65">
        <v>0</v>
      </c>
      <c r="R804" s="65">
        <v>14005.2</v>
      </c>
      <c r="S804" s="65">
        <v>58560</v>
      </c>
      <c r="T804" s="68">
        <v>72565.2</v>
      </c>
      <c r="U804" s="68">
        <v>557518.59200000006</v>
      </c>
    </row>
    <row r="805" spans="1:21" ht="45.75" x14ac:dyDescent="0.25">
      <c r="A805" s="61" t="s">
        <v>1097</v>
      </c>
      <c r="B805" s="61" t="s">
        <v>1093</v>
      </c>
      <c r="C805" s="62">
        <v>113</v>
      </c>
      <c r="D805" s="62">
        <v>15</v>
      </c>
      <c r="E805" s="63">
        <v>6</v>
      </c>
      <c r="F805" s="64">
        <v>98523.3</v>
      </c>
      <c r="G805" s="64">
        <v>1182279.5999999999</v>
      </c>
      <c r="H805" s="65">
        <v>0</v>
      </c>
      <c r="I805" s="65">
        <v>16420.549999999996</v>
      </c>
      <c r="J805" s="65">
        <v>164205.49999999994</v>
      </c>
      <c r="K805" s="66">
        <v>135962.15400000001</v>
      </c>
      <c r="L805" s="65">
        <v>35468.387999999999</v>
      </c>
      <c r="M805" s="65">
        <v>23645.592000000001</v>
      </c>
      <c r="N805" s="65">
        <v>70936.775999999998</v>
      </c>
      <c r="O805" s="65">
        <v>76848.173999999985</v>
      </c>
      <c r="P805" s="67">
        <v>1705766.7339999997</v>
      </c>
      <c r="Q805" s="65">
        <v>0</v>
      </c>
      <c r="R805" s="65">
        <v>49261.65</v>
      </c>
      <c r="S805" s="65">
        <v>87840</v>
      </c>
      <c r="T805" s="68">
        <v>137101.65</v>
      </c>
      <c r="U805" s="68">
        <v>1842868.3840000001</v>
      </c>
    </row>
    <row r="806" spans="1:21" ht="45.75" x14ac:dyDescent="0.25">
      <c r="A806" s="61" t="s">
        <v>1098</v>
      </c>
      <c r="B806" s="61" t="s">
        <v>1093</v>
      </c>
      <c r="C806" s="62">
        <v>113</v>
      </c>
      <c r="D806" s="62">
        <v>15</v>
      </c>
      <c r="E806" s="63">
        <v>20</v>
      </c>
      <c r="F806" s="64">
        <v>73314.62</v>
      </c>
      <c r="G806" s="64">
        <v>879775.44000000006</v>
      </c>
      <c r="H806" s="65">
        <v>0</v>
      </c>
      <c r="I806" s="65">
        <v>12219.103333333333</v>
      </c>
      <c r="J806" s="65">
        <v>122191.03333333333</v>
      </c>
      <c r="K806" s="66">
        <v>101174.1756</v>
      </c>
      <c r="L806" s="65">
        <v>26393.263199999998</v>
      </c>
      <c r="M806" s="65">
        <v>17595.5088</v>
      </c>
      <c r="N806" s="65">
        <v>52786.526399999995</v>
      </c>
      <c r="O806" s="65">
        <v>57185.403599999998</v>
      </c>
      <c r="P806" s="67">
        <v>1269320.4542666669</v>
      </c>
      <c r="Q806" s="65">
        <v>0</v>
      </c>
      <c r="R806" s="65">
        <v>36657.31</v>
      </c>
      <c r="S806" s="65">
        <v>292800</v>
      </c>
      <c r="T806" s="68">
        <v>329457.31000000006</v>
      </c>
      <c r="U806" s="68">
        <v>1598777.764266667</v>
      </c>
    </row>
    <row r="807" spans="1:21" ht="45.75" x14ac:dyDescent="0.25">
      <c r="A807" s="61" t="s">
        <v>1069</v>
      </c>
      <c r="B807" s="61" t="s">
        <v>1093</v>
      </c>
      <c r="C807" s="62">
        <v>113</v>
      </c>
      <c r="D807" s="62">
        <v>15</v>
      </c>
      <c r="E807" s="63">
        <v>1</v>
      </c>
      <c r="F807" s="64">
        <v>19082.72</v>
      </c>
      <c r="G807" s="64">
        <v>228992.64000000001</v>
      </c>
      <c r="H807" s="65">
        <v>14935.68</v>
      </c>
      <c r="I807" s="65">
        <v>3180.4533333333338</v>
      </c>
      <c r="J807" s="65">
        <v>31804.533333333336</v>
      </c>
      <c r="K807" s="66">
        <v>26334.153600000005</v>
      </c>
      <c r="L807" s="65">
        <v>6869.779199999999</v>
      </c>
      <c r="M807" s="65">
        <v>4579.8528000000006</v>
      </c>
      <c r="N807" s="65">
        <v>13739.558399999998</v>
      </c>
      <c r="O807" s="65">
        <v>14884.521600000004</v>
      </c>
      <c r="P807" s="67">
        <v>345321.17226666666</v>
      </c>
      <c r="Q807" s="65">
        <v>0</v>
      </c>
      <c r="R807" s="65">
        <v>9541.36</v>
      </c>
      <c r="S807" s="65">
        <v>16440</v>
      </c>
      <c r="T807" s="68">
        <v>25981.360000000001</v>
      </c>
      <c r="U807" s="68">
        <v>371302.53226666665</v>
      </c>
    </row>
    <row r="808" spans="1:21" ht="45.75" x14ac:dyDescent="0.25">
      <c r="A808" s="61" t="s">
        <v>881</v>
      </c>
      <c r="B808" s="61" t="s">
        <v>1093</v>
      </c>
      <c r="C808" s="62">
        <v>113</v>
      </c>
      <c r="D808" s="62">
        <v>15</v>
      </c>
      <c r="E808" s="63">
        <v>1</v>
      </c>
      <c r="F808" s="64">
        <v>0</v>
      </c>
      <c r="G808" s="64">
        <v>0</v>
      </c>
      <c r="H808" s="65">
        <v>0</v>
      </c>
      <c r="I808" s="65">
        <v>0</v>
      </c>
      <c r="J808" s="65">
        <v>0</v>
      </c>
      <c r="K808" s="66">
        <v>0</v>
      </c>
      <c r="L808" s="65">
        <v>0</v>
      </c>
      <c r="M808" s="65">
        <v>0</v>
      </c>
      <c r="N808" s="65">
        <v>0</v>
      </c>
      <c r="O808" s="65">
        <v>0</v>
      </c>
      <c r="P808" s="67">
        <v>0</v>
      </c>
      <c r="Q808" s="65">
        <v>0</v>
      </c>
      <c r="R808" s="65">
        <v>0</v>
      </c>
      <c r="S808" s="65">
        <v>14640</v>
      </c>
      <c r="T808" s="68">
        <v>14640</v>
      </c>
      <c r="U808" s="68">
        <v>14640</v>
      </c>
    </row>
    <row r="809" spans="1:21" ht="45.75" x14ac:dyDescent="0.25">
      <c r="A809" s="61" t="s">
        <v>847</v>
      </c>
      <c r="B809" s="61" t="s">
        <v>1093</v>
      </c>
      <c r="C809" s="62">
        <v>113</v>
      </c>
      <c r="D809" s="62">
        <v>15</v>
      </c>
      <c r="E809" s="63">
        <v>1</v>
      </c>
      <c r="F809" s="64">
        <v>21511.51</v>
      </c>
      <c r="G809" s="64">
        <v>258138.12</v>
      </c>
      <c r="H809" s="65">
        <v>11948.64</v>
      </c>
      <c r="I809" s="65">
        <v>3585.251666666667</v>
      </c>
      <c r="J809" s="65">
        <v>35852.51666666667</v>
      </c>
      <c r="K809" s="66">
        <v>29685.883799999996</v>
      </c>
      <c r="L809" s="65">
        <v>7744.1435999999994</v>
      </c>
      <c r="M809" s="65">
        <v>5162.7623999999996</v>
      </c>
      <c r="N809" s="65">
        <v>15488.287199999999</v>
      </c>
      <c r="O809" s="65">
        <v>16778.977800000001</v>
      </c>
      <c r="P809" s="67">
        <v>384384.58313333336</v>
      </c>
      <c r="Q809" s="65">
        <v>0</v>
      </c>
      <c r="R809" s="65">
        <v>10755.754999999999</v>
      </c>
      <c r="S809" s="65">
        <v>14640</v>
      </c>
      <c r="T809" s="68">
        <v>25395.754999999997</v>
      </c>
      <c r="U809" s="68">
        <v>409780.33813333337</v>
      </c>
    </row>
    <row r="810" spans="1:21" ht="45.75" x14ac:dyDescent="0.25">
      <c r="A810" s="61" t="s">
        <v>882</v>
      </c>
      <c r="B810" s="61" t="s">
        <v>1093</v>
      </c>
      <c r="C810" s="62">
        <v>113</v>
      </c>
      <c r="D810" s="62">
        <v>15</v>
      </c>
      <c r="E810" s="63">
        <v>1</v>
      </c>
      <c r="F810" s="64">
        <v>19015.990000000002</v>
      </c>
      <c r="G810" s="64">
        <v>228191.88</v>
      </c>
      <c r="H810" s="65">
        <v>14935.68</v>
      </c>
      <c r="I810" s="65">
        <v>3169.3316666666669</v>
      </c>
      <c r="J810" s="65">
        <v>31693.316666666669</v>
      </c>
      <c r="K810" s="66">
        <v>26242.066200000001</v>
      </c>
      <c r="L810" s="65">
        <v>6845.7564000000002</v>
      </c>
      <c r="M810" s="65">
        <v>4563.8376000000007</v>
      </c>
      <c r="N810" s="65">
        <v>13691.5128</v>
      </c>
      <c r="O810" s="65">
        <v>14832.472200000004</v>
      </c>
      <c r="P810" s="67">
        <v>344165.8535333334</v>
      </c>
      <c r="Q810" s="65">
        <v>0</v>
      </c>
      <c r="R810" s="65">
        <v>9507.9950000000008</v>
      </c>
      <c r="S810" s="65">
        <v>14640</v>
      </c>
      <c r="T810" s="68">
        <v>24147.995000000003</v>
      </c>
      <c r="U810" s="68">
        <v>368313.8485333334</v>
      </c>
    </row>
    <row r="811" spans="1:21" ht="45.75" x14ac:dyDescent="0.25">
      <c r="A811" s="61" t="s">
        <v>798</v>
      </c>
      <c r="B811" s="61" t="s">
        <v>1093</v>
      </c>
      <c r="C811" s="62">
        <v>113</v>
      </c>
      <c r="D811" s="62">
        <v>15</v>
      </c>
      <c r="E811" s="63">
        <v>2</v>
      </c>
      <c r="F811" s="64">
        <v>43518.559999999998</v>
      </c>
      <c r="G811" s="64">
        <v>522222.72</v>
      </c>
      <c r="H811" s="65">
        <v>44807.28</v>
      </c>
      <c r="I811" s="65">
        <v>7253.0933333333323</v>
      </c>
      <c r="J811" s="65">
        <v>72530.93333333332</v>
      </c>
      <c r="K811" s="66">
        <v>60055.612800000003</v>
      </c>
      <c r="L811" s="65">
        <v>15666.681599999998</v>
      </c>
      <c r="M811" s="65">
        <v>10444.454399999999</v>
      </c>
      <c r="N811" s="65">
        <v>31333.363199999996</v>
      </c>
      <c r="O811" s="65">
        <v>33944.476800000004</v>
      </c>
      <c r="P811" s="67">
        <v>798258.61546666687</v>
      </c>
      <c r="Q811" s="65">
        <v>0</v>
      </c>
      <c r="R811" s="65">
        <v>21759.279999999999</v>
      </c>
      <c r="S811" s="65">
        <v>29280</v>
      </c>
      <c r="T811" s="68">
        <v>51039.28</v>
      </c>
      <c r="U811" s="68">
        <v>849297.8954666669</v>
      </c>
    </row>
    <row r="812" spans="1:21" ht="45.75" x14ac:dyDescent="0.25">
      <c r="A812" s="61" t="s">
        <v>830</v>
      </c>
      <c r="B812" s="61" t="s">
        <v>1093</v>
      </c>
      <c r="C812" s="62">
        <v>113</v>
      </c>
      <c r="D812" s="62">
        <v>15</v>
      </c>
      <c r="E812" s="63">
        <v>2</v>
      </c>
      <c r="F812" s="64">
        <v>83148.36</v>
      </c>
      <c r="G812" s="64">
        <v>997780.32000000007</v>
      </c>
      <c r="H812" s="65">
        <v>0</v>
      </c>
      <c r="I812" s="65">
        <v>13858.060000000001</v>
      </c>
      <c r="J812" s="65">
        <v>138580.6</v>
      </c>
      <c r="K812" s="66">
        <v>114744.73680000001</v>
      </c>
      <c r="L812" s="65">
        <v>29933.409599999999</v>
      </c>
      <c r="M812" s="65">
        <v>19955.606400000001</v>
      </c>
      <c r="N812" s="65">
        <v>59866.819199999998</v>
      </c>
      <c r="O812" s="65">
        <v>64855.720799999996</v>
      </c>
      <c r="P812" s="67">
        <v>1439575.2728000002</v>
      </c>
      <c r="Q812" s="65">
        <v>0</v>
      </c>
      <c r="R812" s="65">
        <v>0</v>
      </c>
      <c r="S812" s="65">
        <v>0</v>
      </c>
      <c r="T812" s="68">
        <v>0</v>
      </c>
      <c r="U812" s="68">
        <v>1439575.2728000002</v>
      </c>
    </row>
    <row r="813" spans="1:21" ht="45.75" x14ac:dyDescent="0.25">
      <c r="A813" s="61" t="s">
        <v>831</v>
      </c>
      <c r="B813" s="61" t="s">
        <v>1093</v>
      </c>
      <c r="C813" s="62">
        <v>113</v>
      </c>
      <c r="D813" s="62">
        <v>15</v>
      </c>
      <c r="E813" s="63">
        <v>4</v>
      </c>
      <c r="F813" s="64">
        <v>119681.44</v>
      </c>
      <c r="G813" s="64">
        <v>1436177.28</v>
      </c>
      <c r="H813" s="65">
        <v>0</v>
      </c>
      <c r="I813" s="65">
        <v>19946.906666666666</v>
      </c>
      <c r="J813" s="65">
        <v>199469.06666666665</v>
      </c>
      <c r="K813" s="66">
        <v>165160.3872</v>
      </c>
      <c r="L813" s="65">
        <v>43085.318400000004</v>
      </c>
      <c r="M813" s="65">
        <v>28723.545599999998</v>
      </c>
      <c r="N813" s="65">
        <v>86170.636800000007</v>
      </c>
      <c r="O813" s="65">
        <v>93351.523199999996</v>
      </c>
      <c r="P813" s="67">
        <v>2072084.6645333334</v>
      </c>
      <c r="Q813" s="65">
        <v>0</v>
      </c>
      <c r="R813" s="65">
        <v>0</v>
      </c>
      <c r="S813" s="65">
        <v>0</v>
      </c>
      <c r="T813" s="68">
        <v>0</v>
      </c>
      <c r="U813" s="68">
        <v>2072084.6645333334</v>
      </c>
    </row>
    <row r="814" spans="1:21" ht="45.75" x14ac:dyDescent="0.25">
      <c r="A814" s="61" t="s">
        <v>800</v>
      </c>
      <c r="B814" s="61" t="s">
        <v>1093</v>
      </c>
      <c r="C814" s="62">
        <v>113</v>
      </c>
      <c r="D814" s="62">
        <v>15</v>
      </c>
      <c r="E814" s="63">
        <v>13</v>
      </c>
      <c r="F814" s="64">
        <v>388964.67999999988</v>
      </c>
      <c r="G814" s="64">
        <v>4667576.1599999992</v>
      </c>
      <c r="H814" s="65">
        <v>0</v>
      </c>
      <c r="I814" s="65">
        <v>64827.446666666678</v>
      </c>
      <c r="J814" s="65">
        <v>648274.46666666656</v>
      </c>
      <c r="K814" s="66">
        <v>536771.25839999993</v>
      </c>
      <c r="L814" s="65">
        <v>140027.28479999999</v>
      </c>
      <c r="M814" s="65">
        <v>93351.523200000025</v>
      </c>
      <c r="N814" s="65">
        <v>280054.56959999999</v>
      </c>
      <c r="O814" s="65">
        <v>303392.45039999991</v>
      </c>
      <c r="P814" s="67">
        <v>6734275.1597333327</v>
      </c>
      <c r="Q814" s="65">
        <v>0</v>
      </c>
      <c r="R814" s="65">
        <v>0</v>
      </c>
      <c r="S814" s="65">
        <v>0</v>
      </c>
      <c r="T814" s="68">
        <v>0</v>
      </c>
      <c r="U814" s="68">
        <v>6734275.1597333327</v>
      </c>
    </row>
    <row r="815" spans="1:21" ht="45.75" x14ac:dyDescent="0.25">
      <c r="A815" s="61" t="s">
        <v>1099</v>
      </c>
      <c r="B815" s="61" t="s">
        <v>1093</v>
      </c>
      <c r="C815" s="62">
        <v>113</v>
      </c>
      <c r="D815" s="62">
        <v>15</v>
      </c>
      <c r="E815" s="63">
        <v>1</v>
      </c>
      <c r="F815" s="64">
        <v>21397.32</v>
      </c>
      <c r="G815" s="64">
        <v>256767.84</v>
      </c>
      <c r="H815" s="65">
        <v>14935.68</v>
      </c>
      <c r="I815" s="65">
        <v>3566.2200000000003</v>
      </c>
      <c r="J815" s="65">
        <v>35662.200000000004</v>
      </c>
      <c r="K815" s="66">
        <v>29528.301599999999</v>
      </c>
      <c r="L815" s="65">
        <v>7703.0351999999993</v>
      </c>
      <c r="M815" s="65">
        <v>5135.3567999999996</v>
      </c>
      <c r="N815" s="65">
        <v>15406.070399999999</v>
      </c>
      <c r="O815" s="65">
        <v>16689.909599999999</v>
      </c>
      <c r="P815" s="67">
        <v>385394.61360000004</v>
      </c>
      <c r="Q815" s="65">
        <v>0</v>
      </c>
      <c r="R815" s="65">
        <v>10698.66</v>
      </c>
      <c r="S815" s="65">
        <v>14640</v>
      </c>
      <c r="T815" s="68">
        <v>25338.66</v>
      </c>
      <c r="U815" s="68">
        <v>410733.27360000001</v>
      </c>
    </row>
    <row r="816" spans="1:21" ht="45.75" x14ac:dyDescent="0.25">
      <c r="A816" s="61" t="s">
        <v>833</v>
      </c>
      <c r="B816" s="61" t="s">
        <v>1093</v>
      </c>
      <c r="C816" s="62">
        <v>113</v>
      </c>
      <c r="D816" s="62">
        <v>15</v>
      </c>
      <c r="E816" s="63">
        <v>2</v>
      </c>
      <c r="F816" s="64">
        <v>35421.97</v>
      </c>
      <c r="G816" s="64">
        <v>425063.64</v>
      </c>
      <c r="H816" s="65">
        <v>35845.68</v>
      </c>
      <c r="I816" s="65">
        <v>5903.6616666666669</v>
      </c>
      <c r="J816" s="65">
        <v>59036.616666666669</v>
      </c>
      <c r="K816" s="66">
        <v>48882.318599999999</v>
      </c>
      <c r="L816" s="65">
        <v>12751.9092</v>
      </c>
      <c r="M816" s="65">
        <v>8501.2728000000006</v>
      </c>
      <c r="N816" s="65">
        <v>25503.8184</v>
      </c>
      <c r="O816" s="65">
        <v>27629.136600000005</v>
      </c>
      <c r="P816" s="67">
        <v>649118.05393333337</v>
      </c>
      <c r="Q816" s="65">
        <v>0</v>
      </c>
      <c r="R816" s="65">
        <v>17710.985000000001</v>
      </c>
      <c r="S816" s="65">
        <v>32880</v>
      </c>
      <c r="T816" s="68">
        <v>50590.985000000001</v>
      </c>
      <c r="U816" s="68">
        <v>699709.03893333348</v>
      </c>
    </row>
    <row r="817" spans="1:21" ht="45.75" x14ac:dyDescent="0.25">
      <c r="A817" s="61" t="s">
        <v>963</v>
      </c>
      <c r="B817" s="61" t="s">
        <v>1093</v>
      </c>
      <c r="C817" s="62">
        <v>113</v>
      </c>
      <c r="D817" s="62">
        <v>15</v>
      </c>
      <c r="E817" s="63">
        <v>1</v>
      </c>
      <c r="F817" s="64">
        <v>17223.98</v>
      </c>
      <c r="G817" s="64">
        <v>206687.76</v>
      </c>
      <c r="H817" s="65">
        <v>20910</v>
      </c>
      <c r="I817" s="65">
        <v>2870.663333333333</v>
      </c>
      <c r="J817" s="65">
        <v>28706.633333333331</v>
      </c>
      <c r="K817" s="66">
        <v>23769.092400000001</v>
      </c>
      <c r="L817" s="65">
        <v>6200.6327999999994</v>
      </c>
      <c r="M817" s="65">
        <v>4133.7551999999996</v>
      </c>
      <c r="N817" s="65">
        <v>12401.265599999999</v>
      </c>
      <c r="O817" s="65">
        <v>13434.704400000001</v>
      </c>
      <c r="P817" s="67">
        <v>319114.50706666667</v>
      </c>
      <c r="Q817" s="65">
        <v>0</v>
      </c>
      <c r="R817" s="65">
        <v>8611.99</v>
      </c>
      <c r="S817" s="65">
        <v>16440</v>
      </c>
      <c r="T817" s="68">
        <v>25051.989999999998</v>
      </c>
      <c r="U817" s="68">
        <v>344166.49706666666</v>
      </c>
    </row>
    <row r="818" spans="1:21" ht="45.75" x14ac:dyDescent="0.25">
      <c r="A818" s="61" t="s">
        <v>857</v>
      </c>
      <c r="B818" s="61" t="s">
        <v>1093</v>
      </c>
      <c r="C818" s="62">
        <v>113</v>
      </c>
      <c r="D818" s="62">
        <v>15</v>
      </c>
      <c r="E818" s="63">
        <v>3</v>
      </c>
      <c r="F818" s="64">
        <v>43855.48</v>
      </c>
      <c r="G818" s="64">
        <v>526265.76</v>
      </c>
      <c r="H818" s="65">
        <v>53768.88</v>
      </c>
      <c r="I818" s="65">
        <v>7309.2466666666678</v>
      </c>
      <c r="J818" s="65">
        <v>73092.466666666674</v>
      </c>
      <c r="K818" s="66">
        <v>60520.56240000001</v>
      </c>
      <c r="L818" s="65">
        <v>15787.9728</v>
      </c>
      <c r="M818" s="65">
        <v>10525.315200000001</v>
      </c>
      <c r="N818" s="65">
        <v>31575.945599999999</v>
      </c>
      <c r="O818" s="65">
        <v>34207.274400000002</v>
      </c>
      <c r="P818" s="67">
        <v>813053.42373333336</v>
      </c>
      <c r="Q818" s="65">
        <v>0</v>
      </c>
      <c r="R818" s="65">
        <v>21927.74</v>
      </c>
      <c r="S818" s="65">
        <v>43920</v>
      </c>
      <c r="T818" s="68">
        <v>65847.739999999991</v>
      </c>
      <c r="U818" s="68">
        <v>878901.16373333335</v>
      </c>
    </row>
    <row r="819" spans="1:21" ht="45.75" x14ac:dyDescent="0.25">
      <c r="A819" s="61" t="s">
        <v>871</v>
      </c>
      <c r="B819" s="61" t="s">
        <v>1093</v>
      </c>
      <c r="C819" s="62">
        <v>113</v>
      </c>
      <c r="D819" s="62">
        <v>15</v>
      </c>
      <c r="E819" s="63">
        <v>1</v>
      </c>
      <c r="F819" s="64">
        <v>21437.8</v>
      </c>
      <c r="G819" s="64">
        <v>257253.59999999998</v>
      </c>
      <c r="H819" s="65">
        <v>17922.96</v>
      </c>
      <c r="I819" s="65">
        <v>3572.9666666666662</v>
      </c>
      <c r="J819" s="65">
        <v>35729.666666666664</v>
      </c>
      <c r="K819" s="66">
        <v>29584.164000000004</v>
      </c>
      <c r="L819" s="65">
        <v>7717.6079999999984</v>
      </c>
      <c r="M819" s="65">
        <v>5145.0720000000001</v>
      </c>
      <c r="N819" s="65">
        <v>15435.215999999997</v>
      </c>
      <c r="O819" s="65">
        <v>16721.484</v>
      </c>
      <c r="P819" s="67">
        <v>389082.73733333335</v>
      </c>
      <c r="Q819" s="65">
        <v>0</v>
      </c>
      <c r="R819" s="65">
        <v>10718.9</v>
      </c>
      <c r="S819" s="65">
        <v>16440</v>
      </c>
      <c r="T819" s="68">
        <v>27158.9</v>
      </c>
      <c r="U819" s="68">
        <v>416241.63733333338</v>
      </c>
    </row>
    <row r="820" spans="1:21" ht="45.75" x14ac:dyDescent="0.25">
      <c r="A820" s="61" t="s">
        <v>904</v>
      </c>
      <c r="B820" s="61" t="s">
        <v>1093</v>
      </c>
      <c r="C820" s="62">
        <v>113</v>
      </c>
      <c r="D820" s="62">
        <v>15</v>
      </c>
      <c r="E820" s="63">
        <v>1</v>
      </c>
      <c r="F820" s="64">
        <v>0</v>
      </c>
      <c r="G820" s="64">
        <v>0</v>
      </c>
      <c r="H820" s="65">
        <v>0</v>
      </c>
      <c r="I820" s="65">
        <v>0</v>
      </c>
      <c r="J820" s="65">
        <v>0</v>
      </c>
      <c r="K820" s="66">
        <v>0</v>
      </c>
      <c r="L820" s="65">
        <v>0</v>
      </c>
      <c r="M820" s="65">
        <v>0</v>
      </c>
      <c r="N820" s="65">
        <v>0</v>
      </c>
      <c r="O820" s="65">
        <v>0</v>
      </c>
      <c r="P820" s="67">
        <v>0</v>
      </c>
      <c r="Q820" s="65">
        <v>0</v>
      </c>
      <c r="R820" s="65">
        <v>0</v>
      </c>
      <c r="S820" s="65">
        <v>14640</v>
      </c>
      <c r="T820" s="68">
        <v>14640</v>
      </c>
      <c r="U820" s="68">
        <v>14640</v>
      </c>
    </row>
    <row r="821" spans="1:21" ht="45.75" x14ac:dyDescent="0.25">
      <c r="A821" s="61" t="s">
        <v>1100</v>
      </c>
      <c r="B821" s="61" t="s">
        <v>1093</v>
      </c>
      <c r="C821" s="62">
        <v>113</v>
      </c>
      <c r="D821" s="62">
        <v>15</v>
      </c>
      <c r="E821" s="63">
        <v>2</v>
      </c>
      <c r="F821" s="64">
        <v>33770</v>
      </c>
      <c r="G821" s="64">
        <v>405240</v>
      </c>
      <c r="H821" s="65">
        <v>0</v>
      </c>
      <c r="I821" s="65">
        <v>5628.3333333333339</v>
      </c>
      <c r="J821" s="65">
        <v>56283.333333333336</v>
      </c>
      <c r="K821" s="66">
        <v>46602.600000000006</v>
      </c>
      <c r="L821" s="65">
        <v>12157.199999999999</v>
      </c>
      <c r="M821" s="65">
        <v>8104.7999999999993</v>
      </c>
      <c r="N821" s="65">
        <v>24314.399999999998</v>
      </c>
      <c r="O821" s="65">
        <v>26340.600000000002</v>
      </c>
      <c r="P821" s="67">
        <v>584671.2666666666</v>
      </c>
      <c r="Q821" s="65">
        <v>0</v>
      </c>
      <c r="R821" s="65">
        <v>16885</v>
      </c>
      <c r="S821" s="65">
        <v>29280</v>
      </c>
      <c r="T821" s="68">
        <v>46165</v>
      </c>
      <c r="U821" s="68">
        <v>630836.2666666666</v>
      </c>
    </row>
    <row r="822" spans="1:21" ht="23.25" x14ac:dyDescent="0.25">
      <c r="A822" s="61" t="s">
        <v>850</v>
      </c>
      <c r="B822" s="61" t="s">
        <v>1101</v>
      </c>
      <c r="C822" s="62">
        <v>113</v>
      </c>
      <c r="D822" s="62">
        <v>15</v>
      </c>
      <c r="E822" s="63">
        <v>1</v>
      </c>
      <c r="F822" s="64">
        <v>22810.92</v>
      </c>
      <c r="G822" s="64">
        <v>273731.03999999998</v>
      </c>
      <c r="H822" s="65">
        <v>14935.68</v>
      </c>
      <c r="I822" s="65">
        <v>3801.8199999999997</v>
      </c>
      <c r="J822" s="65">
        <v>38018.199999999997</v>
      </c>
      <c r="K822" s="66">
        <v>31479.069599999999</v>
      </c>
      <c r="L822" s="65">
        <v>8211.9311999999991</v>
      </c>
      <c r="M822" s="65">
        <v>5474.6207999999997</v>
      </c>
      <c r="N822" s="65">
        <v>16423.862399999998</v>
      </c>
      <c r="O822" s="65">
        <v>17792.517599999999</v>
      </c>
      <c r="P822" s="67">
        <v>409868.74159999995</v>
      </c>
      <c r="Q822" s="65">
        <v>0</v>
      </c>
      <c r="R822" s="65">
        <v>11405.46</v>
      </c>
      <c r="S822" s="65">
        <v>16440</v>
      </c>
      <c r="T822" s="68">
        <v>27845.46</v>
      </c>
      <c r="U822" s="68">
        <v>437714.20159999997</v>
      </c>
    </row>
    <row r="823" spans="1:21" ht="34.5" x14ac:dyDescent="0.25">
      <c r="A823" s="61" t="s">
        <v>851</v>
      </c>
      <c r="B823" s="61" t="s">
        <v>1101</v>
      </c>
      <c r="C823" s="62">
        <v>113</v>
      </c>
      <c r="D823" s="62">
        <v>15</v>
      </c>
      <c r="E823" s="63">
        <v>4</v>
      </c>
      <c r="F823" s="64">
        <v>62242.86</v>
      </c>
      <c r="G823" s="64">
        <v>746914.32000000007</v>
      </c>
      <c r="H823" s="65">
        <v>41820.239999999998</v>
      </c>
      <c r="I823" s="65">
        <v>10373.810000000001</v>
      </c>
      <c r="J823" s="65">
        <v>103738.09999999999</v>
      </c>
      <c r="K823" s="66">
        <v>85895.146800000002</v>
      </c>
      <c r="L823" s="65">
        <v>22407.429599999999</v>
      </c>
      <c r="M823" s="65">
        <v>14938.286400000001</v>
      </c>
      <c r="N823" s="65">
        <v>44814.859199999999</v>
      </c>
      <c r="O823" s="65">
        <v>48549.430800000002</v>
      </c>
      <c r="P823" s="67">
        <v>1119451.6228</v>
      </c>
      <c r="Q823" s="65">
        <v>0</v>
      </c>
      <c r="R823" s="65">
        <v>31121.43</v>
      </c>
      <c r="S823" s="65">
        <v>65760</v>
      </c>
      <c r="T823" s="68">
        <v>96881.43</v>
      </c>
      <c r="U823" s="68">
        <v>1216333.0527999999</v>
      </c>
    </row>
    <row r="824" spans="1:21" ht="34.5" x14ac:dyDescent="0.25">
      <c r="A824" s="61" t="s">
        <v>852</v>
      </c>
      <c r="B824" s="61" t="s">
        <v>1101</v>
      </c>
      <c r="C824" s="62">
        <v>113</v>
      </c>
      <c r="D824" s="62">
        <v>15</v>
      </c>
      <c r="E824" s="63">
        <v>8</v>
      </c>
      <c r="F824" s="64">
        <v>124156.99999999999</v>
      </c>
      <c r="G824" s="64">
        <v>1489884</v>
      </c>
      <c r="H824" s="65">
        <v>44807.519999999997</v>
      </c>
      <c r="I824" s="65">
        <v>20692.833333333332</v>
      </c>
      <c r="J824" s="65">
        <v>206928.33333333334</v>
      </c>
      <c r="K824" s="66">
        <v>171336.66000000003</v>
      </c>
      <c r="L824" s="65">
        <v>44696.520000000004</v>
      </c>
      <c r="M824" s="65">
        <v>29797.68</v>
      </c>
      <c r="N824" s="65">
        <v>89393.040000000008</v>
      </c>
      <c r="O824" s="65">
        <v>96842.46</v>
      </c>
      <c r="P824" s="67">
        <v>2194379.0466666664</v>
      </c>
      <c r="Q824" s="65">
        <v>0</v>
      </c>
      <c r="R824" s="65">
        <v>62078.499999999993</v>
      </c>
      <c r="S824" s="65">
        <v>136560</v>
      </c>
      <c r="T824" s="68">
        <v>198638.50000000003</v>
      </c>
      <c r="U824" s="68">
        <v>2393017.5466666664</v>
      </c>
    </row>
    <row r="825" spans="1:21" ht="34.5" x14ac:dyDescent="0.25">
      <c r="A825" s="61" t="s">
        <v>788</v>
      </c>
      <c r="B825" s="61" t="s">
        <v>1101</v>
      </c>
      <c r="C825" s="62">
        <v>113</v>
      </c>
      <c r="D825" s="62">
        <v>15</v>
      </c>
      <c r="E825" s="63">
        <v>4</v>
      </c>
      <c r="F825" s="64">
        <v>44222.380000000005</v>
      </c>
      <c r="G825" s="64">
        <v>530668.56000000006</v>
      </c>
      <c r="H825" s="65">
        <v>20910</v>
      </c>
      <c r="I825" s="65">
        <v>7370.3966666666665</v>
      </c>
      <c r="J825" s="65">
        <v>73703.966666666674</v>
      </c>
      <c r="K825" s="66">
        <v>61026.884399999995</v>
      </c>
      <c r="L825" s="65">
        <v>15920.056800000002</v>
      </c>
      <c r="M825" s="65">
        <v>10613.371200000001</v>
      </c>
      <c r="N825" s="65">
        <v>31840.113600000004</v>
      </c>
      <c r="O825" s="65">
        <v>34493.456399999995</v>
      </c>
      <c r="P825" s="67">
        <v>786546.80573333334</v>
      </c>
      <c r="Q825" s="65">
        <v>0</v>
      </c>
      <c r="R825" s="65">
        <v>22111.190000000002</v>
      </c>
      <c r="S825" s="65">
        <v>60360</v>
      </c>
      <c r="T825" s="68">
        <v>82471.19</v>
      </c>
      <c r="U825" s="68">
        <v>869017.99573333329</v>
      </c>
    </row>
    <row r="826" spans="1:21" ht="34.5" x14ac:dyDescent="0.25">
      <c r="A826" s="61" t="s">
        <v>789</v>
      </c>
      <c r="B826" s="61" t="s">
        <v>1101</v>
      </c>
      <c r="C826" s="62">
        <v>113</v>
      </c>
      <c r="D826" s="62">
        <v>15</v>
      </c>
      <c r="E826" s="63">
        <v>3</v>
      </c>
      <c r="F826" s="64">
        <v>46775.12</v>
      </c>
      <c r="G826" s="64">
        <v>561301.43999999994</v>
      </c>
      <c r="H826" s="65">
        <v>23897.279999999999</v>
      </c>
      <c r="I826" s="65">
        <v>7795.8533333333344</v>
      </c>
      <c r="J826" s="65">
        <v>77958.53333333334</v>
      </c>
      <c r="K826" s="66">
        <v>64549.6656</v>
      </c>
      <c r="L826" s="65">
        <v>16839.0432</v>
      </c>
      <c r="M826" s="65">
        <v>11226.0288</v>
      </c>
      <c r="N826" s="65">
        <v>33678.0864</v>
      </c>
      <c r="O826" s="65">
        <v>36484.5936</v>
      </c>
      <c r="P826" s="67">
        <v>833730.52426666662</v>
      </c>
      <c r="Q826" s="65">
        <v>0</v>
      </c>
      <c r="R826" s="65">
        <v>23387.56</v>
      </c>
      <c r="S826" s="65">
        <v>52560</v>
      </c>
      <c r="T826" s="68">
        <v>75947.56</v>
      </c>
      <c r="U826" s="68">
        <v>909678.08426666667</v>
      </c>
    </row>
    <row r="827" spans="1:21" ht="23.25" x14ac:dyDescent="0.25">
      <c r="A827" s="61" t="s">
        <v>853</v>
      </c>
      <c r="B827" s="61" t="s">
        <v>1101</v>
      </c>
      <c r="C827" s="62">
        <v>113</v>
      </c>
      <c r="D827" s="62">
        <v>15</v>
      </c>
      <c r="E827" s="63">
        <v>5</v>
      </c>
      <c r="F827" s="64">
        <v>77930</v>
      </c>
      <c r="G827" s="64">
        <v>935160</v>
      </c>
      <c r="H827" s="65">
        <v>65717.279999999999</v>
      </c>
      <c r="I827" s="65">
        <v>12988.333333333332</v>
      </c>
      <c r="J827" s="65">
        <v>129883.33333333331</v>
      </c>
      <c r="K827" s="66">
        <v>107543.4</v>
      </c>
      <c r="L827" s="65">
        <v>28054.799999999999</v>
      </c>
      <c r="M827" s="65">
        <v>18703.2</v>
      </c>
      <c r="N827" s="65">
        <v>56109.599999999999</v>
      </c>
      <c r="O827" s="65">
        <v>60785.4</v>
      </c>
      <c r="P827" s="67">
        <v>1414945.3466666667</v>
      </c>
      <c r="Q827" s="65">
        <v>0</v>
      </c>
      <c r="R827" s="65">
        <v>38965</v>
      </c>
      <c r="S827" s="65">
        <v>80820</v>
      </c>
      <c r="T827" s="68">
        <v>119785</v>
      </c>
      <c r="U827" s="68">
        <v>1534730.3466666667</v>
      </c>
    </row>
    <row r="828" spans="1:21" ht="23.25" x14ac:dyDescent="0.25">
      <c r="A828" s="61" t="s">
        <v>955</v>
      </c>
      <c r="B828" s="61" t="s">
        <v>1101</v>
      </c>
      <c r="C828" s="62">
        <v>113</v>
      </c>
      <c r="D828" s="62">
        <v>15</v>
      </c>
      <c r="E828" s="63">
        <v>1</v>
      </c>
      <c r="F828" s="64">
        <v>15670</v>
      </c>
      <c r="G828" s="64">
        <v>188040</v>
      </c>
      <c r="H828" s="65">
        <v>20910</v>
      </c>
      <c r="I828" s="65">
        <v>2611.666666666667</v>
      </c>
      <c r="J828" s="65">
        <v>26116.666666666668</v>
      </c>
      <c r="K828" s="66">
        <v>21624.600000000002</v>
      </c>
      <c r="L828" s="65">
        <v>5641.2</v>
      </c>
      <c r="M828" s="65">
        <v>3760.8</v>
      </c>
      <c r="N828" s="65">
        <v>11282.4</v>
      </c>
      <c r="O828" s="65">
        <v>12222.6</v>
      </c>
      <c r="P828" s="67">
        <v>292209.93333333329</v>
      </c>
      <c r="Q828" s="65">
        <v>0</v>
      </c>
      <c r="R828" s="65">
        <v>7835</v>
      </c>
      <c r="S828" s="65">
        <v>16440</v>
      </c>
      <c r="T828" s="68">
        <v>24275</v>
      </c>
      <c r="U828" s="68">
        <v>316484.93333333329</v>
      </c>
    </row>
    <row r="829" spans="1:21" ht="23.25" x14ac:dyDescent="0.25">
      <c r="A829" s="61" t="s">
        <v>855</v>
      </c>
      <c r="B829" s="61" t="s">
        <v>1101</v>
      </c>
      <c r="C829" s="62">
        <v>113</v>
      </c>
      <c r="D829" s="62">
        <v>15</v>
      </c>
      <c r="E829" s="63">
        <v>2</v>
      </c>
      <c r="F829" s="64">
        <v>34662.18</v>
      </c>
      <c r="G829" s="64">
        <v>415946.16000000003</v>
      </c>
      <c r="H829" s="65">
        <v>32858.879999999997</v>
      </c>
      <c r="I829" s="65">
        <v>5777.0300000000007</v>
      </c>
      <c r="J829" s="65">
        <v>57770.3</v>
      </c>
      <c r="K829" s="66">
        <v>47833.808400000009</v>
      </c>
      <c r="L829" s="65">
        <v>12478.3848</v>
      </c>
      <c r="M829" s="65">
        <v>8318.9232000000011</v>
      </c>
      <c r="N829" s="65">
        <v>24956.7696</v>
      </c>
      <c r="O829" s="65">
        <v>27036.500399999997</v>
      </c>
      <c r="P829" s="67">
        <v>632976.75640000007</v>
      </c>
      <c r="Q829" s="65">
        <v>0</v>
      </c>
      <c r="R829" s="65">
        <v>17331.09</v>
      </c>
      <c r="S829" s="65">
        <v>32880</v>
      </c>
      <c r="T829" s="68">
        <v>50211.09</v>
      </c>
      <c r="U829" s="68">
        <v>683187.84639999992</v>
      </c>
    </row>
    <row r="830" spans="1:21" ht="23.25" x14ac:dyDescent="0.25">
      <c r="A830" s="61" t="s">
        <v>864</v>
      </c>
      <c r="B830" s="61" t="s">
        <v>1101</v>
      </c>
      <c r="C830" s="62">
        <v>113</v>
      </c>
      <c r="D830" s="62">
        <v>15</v>
      </c>
      <c r="E830" s="63">
        <v>1</v>
      </c>
      <c r="F830" s="64">
        <v>15869.5</v>
      </c>
      <c r="G830" s="64">
        <v>190434</v>
      </c>
      <c r="H830" s="65">
        <v>17922.96</v>
      </c>
      <c r="I830" s="65">
        <v>2644.916666666667</v>
      </c>
      <c r="J830" s="65">
        <v>26449.166666666668</v>
      </c>
      <c r="K830" s="66">
        <v>21899.91</v>
      </c>
      <c r="L830" s="65">
        <v>5713.0199999999995</v>
      </c>
      <c r="M830" s="65">
        <v>3808.68</v>
      </c>
      <c r="N830" s="65">
        <v>11426.039999999999</v>
      </c>
      <c r="O830" s="65">
        <v>12378.21</v>
      </c>
      <c r="P830" s="67">
        <v>292676.90333333332</v>
      </c>
      <c r="Q830" s="65">
        <v>0</v>
      </c>
      <c r="R830" s="65">
        <v>7934.75</v>
      </c>
      <c r="S830" s="65">
        <v>16440</v>
      </c>
      <c r="T830" s="68">
        <v>24374.75</v>
      </c>
      <c r="U830" s="68">
        <v>317051.65333333332</v>
      </c>
    </row>
    <row r="831" spans="1:21" ht="23.25" x14ac:dyDescent="0.25">
      <c r="A831" s="61" t="s">
        <v>1102</v>
      </c>
      <c r="B831" s="61" t="s">
        <v>1101</v>
      </c>
      <c r="C831" s="62">
        <v>113</v>
      </c>
      <c r="D831" s="62">
        <v>15</v>
      </c>
      <c r="E831" s="63">
        <v>70</v>
      </c>
      <c r="F831" s="64">
        <v>747494.62999999907</v>
      </c>
      <c r="G831" s="64">
        <v>8969935.5599999949</v>
      </c>
      <c r="H831" s="65">
        <v>563078.40000000002</v>
      </c>
      <c r="I831" s="65">
        <v>124582.43833333341</v>
      </c>
      <c r="J831" s="65">
        <v>1245824.3833333342</v>
      </c>
      <c r="K831" s="66">
        <v>1031542.5894000016</v>
      </c>
      <c r="L831" s="65">
        <v>269098.06679999974</v>
      </c>
      <c r="M831" s="65">
        <v>179398.71120000005</v>
      </c>
      <c r="N831" s="65">
        <v>538196.13359999948</v>
      </c>
      <c r="O831" s="65">
        <v>583045.81139999966</v>
      </c>
      <c r="P831" s="67">
        <v>13504702.094066659</v>
      </c>
      <c r="Q831" s="65">
        <v>0</v>
      </c>
      <c r="R831" s="65">
        <v>373747.31499999954</v>
      </c>
      <c r="S831" s="65">
        <v>1029840</v>
      </c>
      <c r="T831" s="68">
        <v>1403587.3150000011</v>
      </c>
      <c r="U831" s="68">
        <v>14908289.409066683</v>
      </c>
    </row>
    <row r="832" spans="1:21" ht="23.25" x14ac:dyDescent="0.25">
      <c r="A832" s="61" t="s">
        <v>890</v>
      </c>
      <c r="B832" s="61" t="s">
        <v>1101</v>
      </c>
      <c r="C832" s="62">
        <v>113</v>
      </c>
      <c r="D832" s="62">
        <v>15</v>
      </c>
      <c r="E832" s="63">
        <v>2</v>
      </c>
      <c r="F832" s="64">
        <v>28366.32</v>
      </c>
      <c r="G832" s="64">
        <v>340395.83999999997</v>
      </c>
      <c r="H832" s="65">
        <v>0</v>
      </c>
      <c r="I832" s="65">
        <v>4727.7199999999993</v>
      </c>
      <c r="J832" s="65">
        <v>47277.2</v>
      </c>
      <c r="K832" s="66">
        <v>39145.5216</v>
      </c>
      <c r="L832" s="65">
        <v>10211.8752</v>
      </c>
      <c r="M832" s="65">
        <v>6807.9168000000009</v>
      </c>
      <c r="N832" s="65">
        <v>20423.750400000001</v>
      </c>
      <c r="O832" s="65">
        <v>22125.729599999999</v>
      </c>
      <c r="P832" s="67">
        <v>491115.55359999998</v>
      </c>
      <c r="Q832" s="65">
        <v>0</v>
      </c>
      <c r="R832" s="65">
        <v>14183.16</v>
      </c>
      <c r="S832" s="65">
        <v>29280</v>
      </c>
      <c r="T832" s="68">
        <v>43463.16</v>
      </c>
      <c r="U832" s="68">
        <v>534578.71360000002</v>
      </c>
    </row>
    <row r="833" spans="1:21" ht="23.25" x14ac:dyDescent="0.25">
      <c r="A833" s="61" t="s">
        <v>1103</v>
      </c>
      <c r="B833" s="61" t="s">
        <v>1101</v>
      </c>
      <c r="C833" s="62">
        <v>113</v>
      </c>
      <c r="D833" s="62">
        <v>15</v>
      </c>
      <c r="E833" s="63">
        <v>1</v>
      </c>
      <c r="F833" s="64">
        <v>11696</v>
      </c>
      <c r="G833" s="64">
        <v>140352</v>
      </c>
      <c r="H833" s="65">
        <v>0</v>
      </c>
      <c r="I833" s="65">
        <v>1949.3333333333335</v>
      </c>
      <c r="J833" s="65">
        <v>19493.333333333332</v>
      </c>
      <c r="K833" s="66">
        <v>16140.48</v>
      </c>
      <c r="L833" s="65">
        <v>4210.5599999999995</v>
      </c>
      <c r="M833" s="65">
        <v>2807.04</v>
      </c>
      <c r="N833" s="65">
        <v>8421.119999999999</v>
      </c>
      <c r="O833" s="65">
        <v>9122.880000000001</v>
      </c>
      <c r="P833" s="67">
        <v>202496.7466666667</v>
      </c>
      <c r="Q833" s="65">
        <v>0</v>
      </c>
      <c r="R833" s="65">
        <v>5848</v>
      </c>
      <c r="S833" s="65">
        <v>14640</v>
      </c>
      <c r="T833" s="68">
        <v>20488</v>
      </c>
      <c r="U833" s="68">
        <v>222984.7466666667</v>
      </c>
    </row>
    <row r="834" spans="1:21" ht="23.25" x14ac:dyDescent="0.25">
      <c r="A834" s="61" t="s">
        <v>1104</v>
      </c>
      <c r="B834" s="61" t="s">
        <v>1101</v>
      </c>
      <c r="C834" s="62">
        <v>113</v>
      </c>
      <c r="D834" s="62">
        <v>15</v>
      </c>
      <c r="E834" s="63">
        <v>16</v>
      </c>
      <c r="F834" s="64">
        <v>286595.52</v>
      </c>
      <c r="G834" s="64">
        <v>3439146.2400000016</v>
      </c>
      <c r="H834" s="65">
        <v>116498.88</v>
      </c>
      <c r="I834" s="65">
        <v>47765.920000000013</v>
      </c>
      <c r="J834" s="65">
        <v>477659.20000000013</v>
      </c>
      <c r="K834" s="66">
        <v>395501.81760000001</v>
      </c>
      <c r="L834" s="65">
        <v>103174.38720000001</v>
      </c>
      <c r="M834" s="65">
        <v>68782.924800000023</v>
      </c>
      <c r="N834" s="65">
        <v>206348.77440000002</v>
      </c>
      <c r="O834" s="65">
        <v>223544.50559999992</v>
      </c>
      <c r="P834" s="67">
        <v>5078422.649600002</v>
      </c>
      <c r="Q834" s="65">
        <v>0</v>
      </c>
      <c r="R834" s="65">
        <v>143297.76</v>
      </c>
      <c r="S834" s="65">
        <v>234240</v>
      </c>
      <c r="T834" s="68">
        <v>377537.75999999989</v>
      </c>
      <c r="U834" s="68">
        <v>5455960.409599999</v>
      </c>
    </row>
    <row r="835" spans="1:21" ht="23.25" x14ac:dyDescent="0.25">
      <c r="A835" s="61" t="s">
        <v>1105</v>
      </c>
      <c r="B835" s="61" t="s">
        <v>1101</v>
      </c>
      <c r="C835" s="62">
        <v>113</v>
      </c>
      <c r="D835" s="62">
        <v>15</v>
      </c>
      <c r="E835" s="63">
        <v>7</v>
      </c>
      <c r="F835" s="64">
        <v>101107.92000000001</v>
      </c>
      <c r="G835" s="64">
        <v>1213295.04</v>
      </c>
      <c r="H835" s="65">
        <v>17922.96</v>
      </c>
      <c r="I835" s="65">
        <v>16851.32</v>
      </c>
      <c r="J835" s="65">
        <v>168513.19999999998</v>
      </c>
      <c r="K835" s="66">
        <v>139528.9296</v>
      </c>
      <c r="L835" s="65">
        <v>36398.851199999997</v>
      </c>
      <c r="M835" s="65">
        <v>24265.900800000003</v>
      </c>
      <c r="N835" s="65">
        <v>72797.702399999995</v>
      </c>
      <c r="O835" s="65">
        <v>78864.177600000025</v>
      </c>
      <c r="P835" s="67">
        <v>1768438.0815999997</v>
      </c>
      <c r="Q835" s="65">
        <v>0</v>
      </c>
      <c r="R835" s="65">
        <v>50553.960000000006</v>
      </c>
      <c r="S835" s="65">
        <v>102480</v>
      </c>
      <c r="T835" s="68">
        <v>153033.96000000002</v>
      </c>
      <c r="U835" s="68">
        <v>1921472.0415999999</v>
      </c>
    </row>
    <row r="836" spans="1:21" ht="23.25" x14ac:dyDescent="0.25">
      <c r="A836" s="61" t="s">
        <v>1106</v>
      </c>
      <c r="B836" s="61" t="s">
        <v>1101</v>
      </c>
      <c r="C836" s="62">
        <v>113</v>
      </c>
      <c r="D836" s="62">
        <v>15</v>
      </c>
      <c r="E836" s="63">
        <v>1</v>
      </c>
      <c r="F836" s="64">
        <v>0</v>
      </c>
      <c r="G836" s="64">
        <v>0</v>
      </c>
      <c r="H836" s="65">
        <v>0</v>
      </c>
      <c r="I836" s="65">
        <v>0</v>
      </c>
      <c r="J836" s="65">
        <v>0</v>
      </c>
      <c r="K836" s="66">
        <v>0</v>
      </c>
      <c r="L836" s="65">
        <v>0</v>
      </c>
      <c r="M836" s="65">
        <v>0</v>
      </c>
      <c r="N836" s="65">
        <v>0</v>
      </c>
      <c r="O836" s="65">
        <v>0</v>
      </c>
      <c r="P836" s="67">
        <v>0</v>
      </c>
      <c r="Q836" s="65">
        <v>0</v>
      </c>
      <c r="R836" s="65">
        <v>0</v>
      </c>
      <c r="S836" s="65">
        <v>14640</v>
      </c>
      <c r="T836" s="68">
        <v>14640</v>
      </c>
      <c r="U836" s="68">
        <v>14640</v>
      </c>
    </row>
    <row r="837" spans="1:21" ht="23.25" x14ac:dyDescent="0.25">
      <c r="A837" s="61" t="s">
        <v>840</v>
      </c>
      <c r="B837" s="61" t="s">
        <v>1101</v>
      </c>
      <c r="C837" s="62">
        <v>113</v>
      </c>
      <c r="D837" s="62">
        <v>15</v>
      </c>
      <c r="E837" s="63">
        <v>1</v>
      </c>
      <c r="F837" s="64">
        <v>67544.7</v>
      </c>
      <c r="G837" s="64">
        <v>810536.39999999991</v>
      </c>
      <c r="H837" s="65">
        <v>0</v>
      </c>
      <c r="I837" s="65">
        <v>11257.449999999999</v>
      </c>
      <c r="J837" s="65">
        <v>112574.49999999999</v>
      </c>
      <c r="K837" s="66">
        <v>93211.686000000002</v>
      </c>
      <c r="L837" s="65">
        <v>24316.091999999997</v>
      </c>
      <c r="M837" s="65">
        <v>16210.727999999999</v>
      </c>
      <c r="N837" s="65">
        <v>48632.183999999994</v>
      </c>
      <c r="O837" s="65">
        <v>52684.865999999995</v>
      </c>
      <c r="P837" s="67">
        <v>1169423.9059999995</v>
      </c>
      <c r="Q837" s="65">
        <v>0</v>
      </c>
      <c r="R837" s="65">
        <v>0</v>
      </c>
      <c r="S837" s="65">
        <v>0</v>
      </c>
      <c r="T837" s="68">
        <v>0</v>
      </c>
      <c r="U837" s="68">
        <v>1169423.9059999995</v>
      </c>
    </row>
    <row r="838" spans="1:21" ht="34.5" x14ac:dyDescent="0.25">
      <c r="A838" s="61" t="s">
        <v>866</v>
      </c>
      <c r="B838" s="61" t="s">
        <v>1101</v>
      </c>
      <c r="C838" s="62">
        <v>113</v>
      </c>
      <c r="D838" s="62">
        <v>15</v>
      </c>
      <c r="E838" s="63">
        <v>1</v>
      </c>
      <c r="F838" s="64">
        <v>23464.19</v>
      </c>
      <c r="G838" s="64">
        <v>281570.27999999997</v>
      </c>
      <c r="H838" s="65">
        <v>0</v>
      </c>
      <c r="I838" s="65">
        <v>3910.6983333333328</v>
      </c>
      <c r="J838" s="65">
        <v>39106.98333333333</v>
      </c>
      <c r="K838" s="66">
        <v>32380.582199999997</v>
      </c>
      <c r="L838" s="65">
        <v>8447.1083999999992</v>
      </c>
      <c r="M838" s="65">
        <v>5631.4056</v>
      </c>
      <c r="N838" s="65">
        <v>16894.216799999998</v>
      </c>
      <c r="O838" s="65">
        <v>18302.068200000002</v>
      </c>
      <c r="P838" s="67">
        <v>406243.34286666662</v>
      </c>
      <c r="Q838" s="65">
        <v>0</v>
      </c>
      <c r="R838" s="65">
        <v>11732.094999999999</v>
      </c>
      <c r="S838" s="65">
        <v>14640</v>
      </c>
      <c r="T838" s="68">
        <v>26372.095000000001</v>
      </c>
      <c r="U838" s="68">
        <v>432615.43786666659</v>
      </c>
    </row>
    <row r="839" spans="1:21" ht="23.25" x14ac:dyDescent="0.25">
      <c r="A839" s="61" t="s">
        <v>881</v>
      </c>
      <c r="B839" s="61" t="s">
        <v>1101</v>
      </c>
      <c r="C839" s="62">
        <v>113</v>
      </c>
      <c r="D839" s="62">
        <v>15</v>
      </c>
      <c r="E839" s="63">
        <v>1</v>
      </c>
      <c r="F839" s="64">
        <v>20619.490000000002</v>
      </c>
      <c r="G839" s="64">
        <v>247433.88</v>
      </c>
      <c r="H839" s="65">
        <v>0</v>
      </c>
      <c r="I839" s="65">
        <v>3436.5816666666665</v>
      </c>
      <c r="J839" s="65">
        <v>34365.816666666666</v>
      </c>
      <c r="K839" s="66">
        <v>28454.896200000003</v>
      </c>
      <c r="L839" s="65">
        <v>7423.0164000000004</v>
      </c>
      <c r="M839" s="65">
        <v>4948.6776000000009</v>
      </c>
      <c r="N839" s="65">
        <v>14846.032800000001</v>
      </c>
      <c r="O839" s="65">
        <v>16083.202200000003</v>
      </c>
      <c r="P839" s="67">
        <v>356992.10353333334</v>
      </c>
      <c r="Q839" s="65">
        <v>0</v>
      </c>
      <c r="R839" s="65">
        <v>10309.745000000001</v>
      </c>
      <c r="S839" s="65">
        <v>14640</v>
      </c>
      <c r="T839" s="68">
        <v>24949.745000000003</v>
      </c>
      <c r="U839" s="68">
        <v>381941.84853333334</v>
      </c>
    </row>
    <row r="840" spans="1:21" ht="23.25" x14ac:dyDescent="0.25">
      <c r="A840" s="61" t="s">
        <v>1107</v>
      </c>
      <c r="B840" s="61" t="s">
        <v>1101</v>
      </c>
      <c r="C840" s="62">
        <v>113</v>
      </c>
      <c r="D840" s="62">
        <v>15</v>
      </c>
      <c r="E840" s="63">
        <v>3</v>
      </c>
      <c r="F840" s="64">
        <v>42275.99</v>
      </c>
      <c r="G840" s="64">
        <v>507311.88</v>
      </c>
      <c r="H840" s="65">
        <v>38832.959999999999</v>
      </c>
      <c r="I840" s="65">
        <v>7045.998333333333</v>
      </c>
      <c r="J840" s="65">
        <v>70459.983333333337</v>
      </c>
      <c r="K840" s="66">
        <v>58340.866199999997</v>
      </c>
      <c r="L840" s="65">
        <v>15219.356399999999</v>
      </c>
      <c r="M840" s="65">
        <v>10146.2376</v>
      </c>
      <c r="N840" s="65">
        <v>30438.712799999998</v>
      </c>
      <c r="O840" s="65">
        <v>32975.272199999999</v>
      </c>
      <c r="P840" s="67">
        <v>770771.26686666661</v>
      </c>
      <c r="Q840" s="65">
        <v>0</v>
      </c>
      <c r="R840" s="65">
        <v>21137.994999999999</v>
      </c>
      <c r="S840" s="65">
        <v>43920</v>
      </c>
      <c r="T840" s="68">
        <v>65057.995000000003</v>
      </c>
      <c r="U840" s="68">
        <v>835829.26186666661</v>
      </c>
    </row>
    <row r="841" spans="1:21" ht="23.25" x14ac:dyDescent="0.25">
      <c r="A841" s="61" t="s">
        <v>796</v>
      </c>
      <c r="B841" s="61" t="s">
        <v>1101</v>
      </c>
      <c r="C841" s="62">
        <v>113</v>
      </c>
      <c r="D841" s="62">
        <v>15</v>
      </c>
      <c r="E841" s="63">
        <v>1</v>
      </c>
      <c r="F841" s="64">
        <v>15749.58</v>
      </c>
      <c r="G841" s="64">
        <v>188994.96</v>
      </c>
      <c r="H841" s="65">
        <v>0</v>
      </c>
      <c r="I841" s="65">
        <v>2624.93</v>
      </c>
      <c r="J841" s="65">
        <v>26249.3</v>
      </c>
      <c r="K841" s="66">
        <v>21734.420400000003</v>
      </c>
      <c r="L841" s="65">
        <v>5669.8487999999998</v>
      </c>
      <c r="M841" s="65">
        <v>3779.8991999999998</v>
      </c>
      <c r="N841" s="65">
        <v>11339.6976</v>
      </c>
      <c r="O841" s="65">
        <v>12284.672399999999</v>
      </c>
      <c r="P841" s="67">
        <v>272677.72839999996</v>
      </c>
      <c r="Q841" s="65">
        <v>0</v>
      </c>
      <c r="R841" s="65">
        <v>7874.79</v>
      </c>
      <c r="S841" s="65">
        <v>14640</v>
      </c>
      <c r="T841" s="68">
        <v>22514.79</v>
      </c>
      <c r="U841" s="68">
        <v>295192.51839999994</v>
      </c>
    </row>
    <row r="842" spans="1:21" ht="23.25" x14ac:dyDescent="0.25">
      <c r="A842" s="61" t="s">
        <v>830</v>
      </c>
      <c r="B842" s="61" t="s">
        <v>1101</v>
      </c>
      <c r="C842" s="62">
        <v>113</v>
      </c>
      <c r="D842" s="62">
        <v>15</v>
      </c>
      <c r="E842" s="63">
        <v>1</v>
      </c>
      <c r="F842" s="64">
        <v>41574.18</v>
      </c>
      <c r="G842" s="64">
        <v>498890.16000000003</v>
      </c>
      <c r="H842" s="65">
        <v>0</v>
      </c>
      <c r="I842" s="65">
        <v>6929.0300000000007</v>
      </c>
      <c r="J842" s="65">
        <v>69290.3</v>
      </c>
      <c r="K842" s="66">
        <v>57372.368400000007</v>
      </c>
      <c r="L842" s="65">
        <v>14966.7048</v>
      </c>
      <c r="M842" s="65">
        <v>9977.8032000000003</v>
      </c>
      <c r="N842" s="65">
        <v>29933.409599999999</v>
      </c>
      <c r="O842" s="65">
        <v>32427.860399999998</v>
      </c>
      <c r="P842" s="67">
        <v>719787.63640000008</v>
      </c>
      <c r="Q842" s="65">
        <v>0</v>
      </c>
      <c r="R842" s="65">
        <v>0</v>
      </c>
      <c r="S842" s="65">
        <v>0</v>
      </c>
      <c r="T842" s="68">
        <v>0</v>
      </c>
      <c r="U842" s="68">
        <v>719787.63640000008</v>
      </c>
    </row>
    <row r="843" spans="1:21" ht="23.25" x14ac:dyDescent="0.25">
      <c r="A843" s="61" t="s">
        <v>831</v>
      </c>
      <c r="B843" s="61" t="s">
        <v>1101</v>
      </c>
      <c r="C843" s="62">
        <v>113</v>
      </c>
      <c r="D843" s="62">
        <v>15</v>
      </c>
      <c r="E843" s="63">
        <v>8</v>
      </c>
      <c r="F843" s="64">
        <v>239362.87999999995</v>
      </c>
      <c r="G843" s="64">
        <v>2872354.5599999996</v>
      </c>
      <c r="H843" s="65">
        <v>0</v>
      </c>
      <c r="I843" s="65">
        <v>39893.813333333332</v>
      </c>
      <c r="J843" s="65">
        <v>398938.1333333333</v>
      </c>
      <c r="K843" s="66">
        <v>330320.77439999999</v>
      </c>
      <c r="L843" s="65">
        <v>86170.636799999993</v>
      </c>
      <c r="M843" s="65">
        <v>57447.09120000001</v>
      </c>
      <c r="N843" s="65">
        <v>172341.27359999999</v>
      </c>
      <c r="O843" s="65">
        <v>186703.04639999999</v>
      </c>
      <c r="P843" s="67">
        <v>4144169.3290666672</v>
      </c>
      <c r="Q843" s="65">
        <v>0</v>
      </c>
      <c r="R843" s="65">
        <v>0</v>
      </c>
      <c r="S843" s="65">
        <v>0</v>
      </c>
      <c r="T843" s="68">
        <v>0</v>
      </c>
      <c r="U843" s="68">
        <v>4144169.3290666672</v>
      </c>
    </row>
    <row r="844" spans="1:21" ht="23.25" x14ac:dyDescent="0.25">
      <c r="A844" s="61" t="s">
        <v>832</v>
      </c>
      <c r="B844" s="61" t="s">
        <v>1101</v>
      </c>
      <c r="C844" s="62">
        <v>113</v>
      </c>
      <c r="D844" s="62">
        <v>15</v>
      </c>
      <c r="E844" s="63">
        <v>2</v>
      </c>
      <c r="F844" s="64">
        <v>41377.040000000001</v>
      </c>
      <c r="G844" s="64">
        <v>496524.48</v>
      </c>
      <c r="H844" s="65">
        <v>0</v>
      </c>
      <c r="I844" s="65">
        <v>6896.1733333333341</v>
      </c>
      <c r="J844" s="65">
        <v>68961.733333333337</v>
      </c>
      <c r="K844" s="66">
        <v>57100.315200000012</v>
      </c>
      <c r="L844" s="65">
        <v>14895.734399999998</v>
      </c>
      <c r="M844" s="65">
        <v>9930.4896000000008</v>
      </c>
      <c r="N844" s="65">
        <v>29791.468799999995</v>
      </c>
      <c r="O844" s="65">
        <v>32274.091200000003</v>
      </c>
      <c r="P844" s="67">
        <v>716374.48586666677</v>
      </c>
      <c r="Q844" s="65">
        <v>0</v>
      </c>
      <c r="R844" s="65">
        <v>0</v>
      </c>
      <c r="S844" s="65">
        <v>0</v>
      </c>
      <c r="T844" s="68">
        <v>0</v>
      </c>
      <c r="U844" s="68">
        <v>716374.48586666677</v>
      </c>
    </row>
    <row r="845" spans="1:21" ht="23.25" x14ac:dyDescent="0.25">
      <c r="A845" s="61" t="s">
        <v>1108</v>
      </c>
      <c r="B845" s="61" t="s">
        <v>1101</v>
      </c>
      <c r="C845" s="62">
        <v>113</v>
      </c>
      <c r="D845" s="62">
        <v>15</v>
      </c>
      <c r="E845" s="63">
        <v>5</v>
      </c>
      <c r="F845" s="64">
        <v>68954.100000000006</v>
      </c>
      <c r="G845" s="64">
        <v>827449.2</v>
      </c>
      <c r="H845" s="65">
        <v>77666.16</v>
      </c>
      <c r="I845" s="65">
        <v>11492.349999999999</v>
      </c>
      <c r="J845" s="65">
        <v>114923.5</v>
      </c>
      <c r="K845" s="66">
        <v>95156.657999999996</v>
      </c>
      <c r="L845" s="65">
        <v>24823.475999999995</v>
      </c>
      <c r="M845" s="65">
        <v>16548.984</v>
      </c>
      <c r="N845" s="65">
        <v>49646.95199999999</v>
      </c>
      <c r="O845" s="65">
        <v>53784.198000000004</v>
      </c>
      <c r="P845" s="67">
        <v>1271491.4779999999</v>
      </c>
      <c r="Q845" s="65">
        <v>0</v>
      </c>
      <c r="R845" s="65">
        <v>34477.050000000003</v>
      </c>
      <c r="S845" s="65">
        <v>73200</v>
      </c>
      <c r="T845" s="68">
        <v>107677.05</v>
      </c>
      <c r="U845" s="68">
        <v>1379168.5279999999</v>
      </c>
    </row>
    <row r="846" spans="1:21" ht="23.25" x14ac:dyDescent="0.25">
      <c r="A846" s="61" t="s">
        <v>1109</v>
      </c>
      <c r="B846" s="61" t="s">
        <v>1101</v>
      </c>
      <c r="C846" s="62">
        <v>113</v>
      </c>
      <c r="D846" s="62">
        <v>15</v>
      </c>
      <c r="E846" s="63">
        <v>1</v>
      </c>
      <c r="F846" s="64">
        <v>0</v>
      </c>
      <c r="G846" s="64">
        <v>0</v>
      </c>
      <c r="H846" s="65">
        <v>0</v>
      </c>
      <c r="I846" s="65">
        <v>0</v>
      </c>
      <c r="J846" s="65">
        <v>0</v>
      </c>
      <c r="K846" s="66">
        <v>0</v>
      </c>
      <c r="L846" s="65">
        <v>0</v>
      </c>
      <c r="M846" s="65">
        <v>0</v>
      </c>
      <c r="N846" s="65">
        <v>0</v>
      </c>
      <c r="O846" s="65">
        <v>0</v>
      </c>
      <c r="P846" s="67">
        <v>0</v>
      </c>
      <c r="Q846" s="65">
        <v>0</v>
      </c>
      <c r="R846" s="65">
        <v>0</v>
      </c>
      <c r="S846" s="65">
        <v>14640</v>
      </c>
      <c r="T846" s="68">
        <v>14640</v>
      </c>
      <c r="U846" s="68">
        <v>14640</v>
      </c>
    </row>
    <row r="847" spans="1:21" ht="23.25" x14ac:dyDescent="0.25">
      <c r="A847" s="61" t="s">
        <v>833</v>
      </c>
      <c r="B847" s="61" t="s">
        <v>1101</v>
      </c>
      <c r="C847" s="62">
        <v>113</v>
      </c>
      <c r="D847" s="62">
        <v>15</v>
      </c>
      <c r="E847" s="63">
        <v>2</v>
      </c>
      <c r="F847" s="64">
        <v>34416.22</v>
      </c>
      <c r="G847" s="64">
        <v>412994.64</v>
      </c>
      <c r="H847" s="65">
        <v>35845.919999999998</v>
      </c>
      <c r="I847" s="65">
        <v>5736.0366666666669</v>
      </c>
      <c r="J847" s="65">
        <v>57360.366666666661</v>
      </c>
      <c r="K847" s="66">
        <v>47494.383600000001</v>
      </c>
      <c r="L847" s="65">
        <v>12389.8392</v>
      </c>
      <c r="M847" s="65">
        <v>8259.8927999999996</v>
      </c>
      <c r="N847" s="65">
        <v>24779.678400000001</v>
      </c>
      <c r="O847" s="65">
        <v>26844.651599999997</v>
      </c>
      <c r="P847" s="67">
        <v>631705.40893333335</v>
      </c>
      <c r="Q847" s="65">
        <v>0</v>
      </c>
      <c r="R847" s="65">
        <v>17208.11</v>
      </c>
      <c r="S847" s="65">
        <v>32880</v>
      </c>
      <c r="T847" s="68">
        <v>50088.11</v>
      </c>
      <c r="U847" s="68">
        <v>681793.51893333334</v>
      </c>
    </row>
    <row r="848" spans="1:21" ht="23.25" x14ac:dyDescent="0.25">
      <c r="A848" s="61" t="s">
        <v>834</v>
      </c>
      <c r="B848" s="61" t="s">
        <v>1101</v>
      </c>
      <c r="C848" s="62">
        <v>113</v>
      </c>
      <c r="D848" s="62">
        <v>15</v>
      </c>
      <c r="E848" s="63">
        <v>3</v>
      </c>
      <c r="F848" s="64">
        <v>44605.919999999998</v>
      </c>
      <c r="G848" s="64">
        <v>535271.04</v>
      </c>
      <c r="H848" s="65">
        <v>26884.559999999998</v>
      </c>
      <c r="I848" s="65">
        <v>7434.3200000000006</v>
      </c>
      <c r="J848" s="65">
        <v>74343.199999999997</v>
      </c>
      <c r="K848" s="66">
        <v>61556.169599999994</v>
      </c>
      <c r="L848" s="65">
        <v>16058.1312</v>
      </c>
      <c r="M848" s="65">
        <v>10705.4208</v>
      </c>
      <c r="N848" s="65">
        <v>32116.2624</v>
      </c>
      <c r="O848" s="65">
        <v>34792.617599999998</v>
      </c>
      <c r="P848" s="67">
        <v>799161.72160000005</v>
      </c>
      <c r="Q848" s="65">
        <v>0</v>
      </c>
      <c r="R848" s="65">
        <v>22302.959999999999</v>
      </c>
      <c r="S848" s="65">
        <v>49320</v>
      </c>
      <c r="T848" s="68">
        <v>71622.959999999992</v>
      </c>
      <c r="U848" s="68">
        <v>870784.68160000001</v>
      </c>
    </row>
    <row r="849" spans="1:21" ht="23.25" x14ac:dyDescent="0.25">
      <c r="A849" s="61" t="s">
        <v>1110</v>
      </c>
      <c r="B849" s="61" t="s">
        <v>1101</v>
      </c>
      <c r="C849" s="62">
        <v>113</v>
      </c>
      <c r="D849" s="62">
        <v>15</v>
      </c>
      <c r="E849" s="63">
        <v>2</v>
      </c>
      <c r="F849" s="64">
        <v>31413.059999999998</v>
      </c>
      <c r="G849" s="64">
        <v>376956.72</v>
      </c>
      <c r="H849" s="65">
        <v>17922.96</v>
      </c>
      <c r="I849" s="65">
        <v>5235.51</v>
      </c>
      <c r="J849" s="65">
        <v>52355.099999999991</v>
      </c>
      <c r="K849" s="66">
        <v>43350.022799999999</v>
      </c>
      <c r="L849" s="65">
        <v>11308.7016</v>
      </c>
      <c r="M849" s="65">
        <v>7539.134399999999</v>
      </c>
      <c r="N849" s="65">
        <v>22617.403200000001</v>
      </c>
      <c r="O849" s="65">
        <v>24502.186799999996</v>
      </c>
      <c r="P849" s="67">
        <v>561787.73879999993</v>
      </c>
      <c r="Q849" s="65">
        <v>0</v>
      </c>
      <c r="R849" s="65">
        <v>15706.529999999999</v>
      </c>
      <c r="S849" s="65">
        <v>32880</v>
      </c>
      <c r="T849" s="68">
        <v>48586.53</v>
      </c>
      <c r="U849" s="68">
        <v>610374.26879999996</v>
      </c>
    </row>
    <row r="850" spans="1:21" ht="23.25" x14ac:dyDescent="0.25">
      <c r="A850" s="61" t="s">
        <v>976</v>
      </c>
      <c r="B850" s="61" t="s">
        <v>1101</v>
      </c>
      <c r="C850" s="62">
        <v>113</v>
      </c>
      <c r="D850" s="62">
        <v>15</v>
      </c>
      <c r="E850" s="63">
        <v>1</v>
      </c>
      <c r="F850" s="64">
        <v>12329.8</v>
      </c>
      <c r="G850" s="64">
        <v>147957.59999999998</v>
      </c>
      <c r="H850" s="65">
        <v>0</v>
      </c>
      <c r="I850" s="65">
        <v>2054.9666666666662</v>
      </c>
      <c r="J850" s="65">
        <v>20549.666666666664</v>
      </c>
      <c r="K850" s="66">
        <v>17015.124</v>
      </c>
      <c r="L850" s="65">
        <v>4438.7279999999992</v>
      </c>
      <c r="M850" s="65">
        <v>2959.152</v>
      </c>
      <c r="N850" s="65">
        <v>8877.4559999999983</v>
      </c>
      <c r="O850" s="65">
        <v>9617.2440000000006</v>
      </c>
      <c r="P850" s="67">
        <v>213469.93733333334</v>
      </c>
      <c r="Q850" s="65">
        <v>0</v>
      </c>
      <c r="R850" s="65">
        <v>6164.9</v>
      </c>
      <c r="S850" s="65">
        <v>15060</v>
      </c>
      <c r="T850" s="68">
        <v>21224.9</v>
      </c>
      <c r="U850" s="68">
        <v>234694.83733333333</v>
      </c>
    </row>
    <row r="851" spans="1:21" ht="23.25" x14ac:dyDescent="0.25">
      <c r="A851" s="61" t="s">
        <v>857</v>
      </c>
      <c r="B851" s="61" t="s">
        <v>1101</v>
      </c>
      <c r="C851" s="62">
        <v>113</v>
      </c>
      <c r="D851" s="62">
        <v>15</v>
      </c>
      <c r="E851" s="63">
        <v>1</v>
      </c>
      <c r="F851" s="64">
        <v>20647.98</v>
      </c>
      <c r="G851" s="64">
        <v>247775.76</v>
      </c>
      <c r="H851" s="65">
        <v>0</v>
      </c>
      <c r="I851" s="65">
        <v>3441.3300000000004</v>
      </c>
      <c r="J851" s="65">
        <v>34413.300000000003</v>
      </c>
      <c r="K851" s="66">
        <v>28494.212399999997</v>
      </c>
      <c r="L851" s="65">
        <v>7433.2727999999997</v>
      </c>
      <c r="M851" s="65">
        <v>4955.5151999999998</v>
      </c>
      <c r="N851" s="65">
        <v>14866.545599999999</v>
      </c>
      <c r="O851" s="65">
        <v>16105.4244</v>
      </c>
      <c r="P851" s="67">
        <v>357485.36040000006</v>
      </c>
      <c r="Q851" s="65">
        <v>0</v>
      </c>
      <c r="R851" s="65">
        <v>10323.99</v>
      </c>
      <c r="S851" s="65">
        <v>14640</v>
      </c>
      <c r="T851" s="68">
        <v>24963.989999999998</v>
      </c>
      <c r="U851" s="68">
        <v>382449.35040000005</v>
      </c>
    </row>
    <row r="852" spans="1:21" ht="23.25" x14ac:dyDescent="0.25">
      <c r="A852" s="61" t="s">
        <v>858</v>
      </c>
      <c r="B852" s="61" t="s">
        <v>1101</v>
      </c>
      <c r="C852" s="62">
        <v>113</v>
      </c>
      <c r="D852" s="62">
        <v>15</v>
      </c>
      <c r="E852" s="63">
        <v>3</v>
      </c>
      <c r="F852" s="64">
        <v>48615.619999999995</v>
      </c>
      <c r="G852" s="64">
        <v>583387.43999999994</v>
      </c>
      <c r="H852" s="65">
        <v>56755.92</v>
      </c>
      <c r="I852" s="65">
        <v>8102.6033333333326</v>
      </c>
      <c r="J852" s="65">
        <v>81026.033333333326</v>
      </c>
      <c r="K852" s="66">
        <v>67089.555599999992</v>
      </c>
      <c r="L852" s="65">
        <v>17501.623199999998</v>
      </c>
      <c r="M852" s="65">
        <v>11667.748799999999</v>
      </c>
      <c r="N852" s="65">
        <v>35003.246399999996</v>
      </c>
      <c r="O852" s="65">
        <v>37920.183600000004</v>
      </c>
      <c r="P852" s="67">
        <v>898454.35426666657</v>
      </c>
      <c r="Q852" s="65">
        <v>0</v>
      </c>
      <c r="R852" s="65">
        <v>24307.809999999998</v>
      </c>
      <c r="S852" s="65">
        <v>43920</v>
      </c>
      <c r="T852" s="68">
        <v>68227.81</v>
      </c>
      <c r="U852" s="68">
        <v>966682.16426666663</v>
      </c>
    </row>
    <row r="853" spans="1:21" ht="23.25" x14ac:dyDescent="0.25">
      <c r="A853" s="61" t="s">
        <v>980</v>
      </c>
      <c r="B853" s="61" t="s">
        <v>1101</v>
      </c>
      <c r="C853" s="62">
        <v>113</v>
      </c>
      <c r="D853" s="62">
        <v>15</v>
      </c>
      <c r="E853" s="63">
        <v>4</v>
      </c>
      <c r="F853" s="64">
        <v>52096.52</v>
      </c>
      <c r="G853" s="64">
        <v>625158.24</v>
      </c>
      <c r="H853" s="65">
        <v>65717.279999999999</v>
      </c>
      <c r="I853" s="65">
        <v>8682.7533333333322</v>
      </c>
      <c r="J853" s="65">
        <v>86827.533333333326</v>
      </c>
      <c r="K853" s="66">
        <v>71893.1976</v>
      </c>
      <c r="L853" s="65">
        <v>18754.747199999998</v>
      </c>
      <c r="M853" s="65">
        <v>12503.164799999999</v>
      </c>
      <c r="N853" s="65">
        <v>37509.494399999996</v>
      </c>
      <c r="O853" s="65">
        <v>40635.285600000003</v>
      </c>
      <c r="P853" s="67">
        <v>967681.69626666652</v>
      </c>
      <c r="Q853" s="65">
        <v>0</v>
      </c>
      <c r="R853" s="65">
        <v>26048.26</v>
      </c>
      <c r="S853" s="65">
        <v>58560</v>
      </c>
      <c r="T853" s="68">
        <v>84608.26</v>
      </c>
      <c r="U853" s="68">
        <v>1052289.9562666665</v>
      </c>
    </row>
    <row r="854" spans="1:21" ht="23.25" x14ac:dyDescent="0.25">
      <c r="A854" s="61" t="s">
        <v>837</v>
      </c>
      <c r="B854" s="61" t="s">
        <v>1101</v>
      </c>
      <c r="C854" s="62">
        <v>113</v>
      </c>
      <c r="D854" s="62">
        <v>15</v>
      </c>
      <c r="E854" s="63">
        <v>1</v>
      </c>
      <c r="F854" s="64">
        <v>0</v>
      </c>
      <c r="G854" s="64">
        <v>0</v>
      </c>
      <c r="H854" s="65">
        <v>0</v>
      </c>
      <c r="I854" s="65">
        <v>0</v>
      </c>
      <c r="J854" s="65">
        <v>0</v>
      </c>
      <c r="K854" s="66">
        <v>0</v>
      </c>
      <c r="L854" s="65">
        <v>0</v>
      </c>
      <c r="M854" s="65">
        <v>0</v>
      </c>
      <c r="N854" s="65">
        <v>0</v>
      </c>
      <c r="O854" s="65">
        <v>0</v>
      </c>
      <c r="P854" s="67">
        <v>0</v>
      </c>
      <c r="Q854" s="65">
        <v>0</v>
      </c>
      <c r="R854" s="65">
        <v>0</v>
      </c>
      <c r="S854" s="65">
        <v>14640</v>
      </c>
      <c r="T854" s="68">
        <v>14640</v>
      </c>
      <c r="U854" s="68">
        <v>14640</v>
      </c>
    </row>
    <row r="855" spans="1:21" ht="45.75" x14ac:dyDescent="0.25">
      <c r="A855" s="61" t="s">
        <v>1111</v>
      </c>
      <c r="B855" s="61" t="s">
        <v>1112</v>
      </c>
      <c r="C855" s="62">
        <v>113</v>
      </c>
      <c r="D855" s="62">
        <v>15</v>
      </c>
      <c r="E855" s="63">
        <v>3</v>
      </c>
      <c r="F855" s="64">
        <v>19953.009999999998</v>
      </c>
      <c r="G855" s="64">
        <v>239436.12</v>
      </c>
      <c r="H855" s="65">
        <v>17922.96</v>
      </c>
      <c r="I855" s="65">
        <v>3325.5016666666666</v>
      </c>
      <c r="J855" s="65">
        <v>33255.016666666663</v>
      </c>
      <c r="K855" s="66">
        <v>27535.1538</v>
      </c>
      <c r="L855" s="65">
        <v>7183.0835999999999</v>
      </c>
      <c r="M855" s="65">
        <v>4788.7223999999997</v>
      </c>
      <c r="N855" s="65">
        <v>14366.1672</v>
      </c>
      <c r="O855" s="65">
        <v>15563.3478</v>
      </c>
      <c r="P855" s="67">
        <v>363376.07313333341</v>
      </c>
      <c r="Q855" s="65">
        <v>0</v>
      </c>
      <c r="R855" s="65">
        <v>9976.5049999999992</v>
      </c>
      <c r="S855" s="65">
        <v>43920</v>
      </c>
      <c r="T855" s="68">
        <v>53896.504999999997</v>
      </c>
      <c r="U855" s="68">
        <v>417272.57813333342</v>
      </c>
    </row>
    <row r="856" spans="1:21" ht="45.75" x14ac:dyDescent="0.25">
      <c r="A856" s="61" t="s">
        <v>842</v>
      </c>
      <c r="B856" s="61" t="s">
        <v>1112</v>
      </c>
      <c r="C856" s="62">
        <v>113</v>
      </c>
      <c r="D856" s="62">
        <v>15</v>
      </c>
      <c r="E856" s="63">
        <v>1</v>
      </c>
      <c r="F856" s="64">
        <v>18881.16</v>
      </c>
      <c r="G856" s="64">
        <v>226573.91999999998</v>
      </c>
      <c r="H856" s="65">
        <v>11948.64</v>
      </c>
      <c r="I856" s="65">
        <v>3146.8599999999997</v>
      </c>
      <c r="J856" s="65">
        <v>31468.6</v>
      </c>
      <c r="K856" s="66">
        <v>26056.000800000002</v>
      </c>
      <c r="L856" s="65">
        <v>6797.2175999999999</v>
      </c>
      <c r="M856" s="65">
        <v>4531.4784</v>
      </c>
      <c r="N856" s="65">
        <v>13594.4352</v>
      </c>
      <c r="O856" s="65">
        <v>14727.3048</v>
      </c>
      <c r="P856" s="67">
        <v>338844.45679999993</v>
      </c>
      <c r="Q856" s="65">
        <v>0</v>
      </c>
      <c r="R856" s="65">
        <v>9440.58</v>
      </c>
      <c r="S856" s="65">
        <v>16440</v>
      </c>
      <c r="T856" s="68">
        <v>25880.58</v>
      </c>
      <c r="U856" s="68">
        <v>364725.03679999994</v>
      </c>
    </row>
    <row r="857" spans="1:21" ht="45.75" x14ac:dyDescent="0.25">
      <c r="A857" s="61" t="s">
        <v>838</v>
      </c>
      <c r="B857" s="61" t="s">
        <v>1112</v>
      </c>
      <c r="C857" s="62">
        <v>113</v>
      </c>
      <c r="D857" s="62">
        <v>15</v>
      </c>
      <c r="E857" s="63">
        <v>1</v>
      </c>
      <c r="F857" s="64">
        <v>20843.64</v>
      </c>
      <c r="G857" s="64">
        <v>250123.68</v>
      </c>
      <c r="H857" s="65">
        <v>0</v>
      </c>
      <c r="I857" s="65">
        <v>3473.94</v>
      </c>
      <c r="J857" s="65">
        <v>34739.4</v>
      </c>
      <c r="K857" s="66">
        <v>28764.2232</v>
      </c>
      <c r="L857" s="65">
        <v>7503.710399999999</v>
      </c>
      <c r="M857" s="65">
        <v>5002.4735999999994</v>
      </c>
      <c r="N857" s="65">
        <v>15007.420799999998</v>
      </c>
      <c r="O857" s="65">
        <v>16258.039200000001</v>
      </c>
      <c r="P857" s="67">
        <v>360872.88720000006</v>
      </c>
      <c r="Q857" s="65">
        <v>0</v>
      </c>
      <c r="R857" s="65">
        <v>10421.82</v>
      </c>
      <c r="S857" s="65">
        <v>15060</v>
      </c>
      <c r="T857" s="68">
        <v>25481.82</v>
      </c>
      <c r="U857" s="68">
        <v>386354.70720000006</v>
      </c>
    </row>
    <row r="858" spans="1:21" ht="45.75" x14ac:dyDescent="0.25">
      <c r="A858" s="61" t="s">
        <v>1113</v>
      </c>
      <c r="B858" s="61" t="s">
        <v>1112</v>
      </c>
      <c r="C858" s="62">
        <v>113</v>
      </c>
      <c r="D858" s="62">
        <v>15</v>
      </c>
      <c r="E858" s="63">
        <v>1</v>
      </c>
      <c r="F858" s="64">
        <v>25263.74</v>
      </c>
      <c r="G858" s="64">
        <v>303164.88</v>
      </c>
      <c r="H858" s="65">
        <v>17922.96</v>
      </c>
      <c r="I858" s="65">
        <v>4210.6233333333339</v>
      </c>
      <c r="J858" s="65">
        <v>42106.233333333337</v>
      </c>
      <c r="K858" s="66">
        <v>34863.961200000005</v>
      </c>
      <c r="L858" s="65">
        <v>9094.9464000000007</v>
      </c>
      <c r="M858" s="65">
        <v>6063.2975999999999</v>
      </c>
      <c r="N858" s="65">
        <v>18189.892800000001</v>
      </c>
      <c r="O858" s="65">
        <v>19705.717200000003</v>
      </c>
      <c r="P858" s="67">
        <v>455322.51186666678</v>
      </c>
      <c r="Q858" s="65">
        <v>0</v>
      </c>
      <c r="R858" s="65">
        <v>12631.87</v>
      </c>
      <c r="S858" s="65">
        <v>16440</v>
      </c>
      <c r="T858" s="68">
        <v>29071.870000000003</v>
      </c>
      <c r="U858" s="68">
        <v>484394.38186666678</v>
      </c>
    </row>
    <row r="859" spans="1:21" ht="45.75" x14ac:dyDescent="0.25">
      <c r="A859" s="61" t="s">
        <v>1114</v>
      </c>
      <c r="B859" s="61" t="s">
        <v>1112</v>
      </c>
      <c r="C859" s="62">
        <v>113</v>
      </c>
      <c r="D859" s="62">
        <v>15</v>
      </c>
      <c r="E859" s="63">
        <v>17</v>
      </c>
      <c r="F859" s="64">
        <v>408673.94</v>
      </c>
      <c r="G859" s="64">
        <v>4904087.2800000012</v>
      </c>
      <c r="H859" s="65">
        <v>280792.08</v>
      </c>
      <c r="I859" s="65">
        <v>68112.323333333334</v>
      </c>
      <c r="J859" s="65">
        <v>681123.23333333351</v>
      </c>
      <c r="K859" s="66">
        <v>563970.03720000002</v>
      </c>
      <c r="L859" s="65">
        <v>147122.61840000004</v>
      </c>
      <c r="M859" s="65">
        <v>98081.745599999995</v>
      </c>
      <c r="N859" s="65">
        <v>294245.23680000007</v>
      </c>
      <c r="O859" s="65">
        <v>318765.67320000014</v>
      </c>
      <c r="P859" s="67">
        <v>7356300.2278666664</v>
      </c>
      <c r="Q859" s="65">
        <v>0</v>
      </c>
      <c r="R859" s="65">
        <v>204336.97</v>
      </c>
      <c r="S859" s="65">
        <v>276720</v>
      </c>
      <c r="T859" s="68">
        <v>481056.9700000002</v>
      </c>
      <c r="U859" s="68">
        <v>7837357.1978666689</v>
      </c>
    </row>
    <row r="860" spans="1:21" ht="45.75" x14ac:dyDescent="0.25">
      <c r="A860" s="61" t="s">
        <v>1115</v>
      </c>
      <c r="B860" s="61" t="s">
        <v>1112</v>
      </c>
      <c r="C860" s="62">
        <v>113</v>
      </c>
      <c r="D860" s="62">
        <v>15</v>
      </c>
      <c r="E860" s="63">
        <v>1</v>
      </c>
      <c r="F860" s="64">
        <v>26498</v>
      </c>
      <c r="G860" s="64">
        <v>317976</v>
      </c>
      <c r="H860" s="65">
        <v>20910</v>
      </c>
      <c r="I860" s="65">
        <v>4416.333333333333</v>
      </c>
      <c r="J860" s="65">
        <v>44163.333333333336</v>
      </c>
      <c r="K860" s="66">
        <v>36567.24</v>
      </c>
      <c r="L860" s="65">
        <v>9539.2799999999988</v>
      </c>
      <c r="M860" s="65">
        <v>6359.52</v>
      </c>
      <c r="N860" s="65">
        <v>19078.559999999998</v>
      </c>
      <c r="O860" s="65">
        <v>20668.440000000002</v>
      </c>
      <c r="P860" s="67">
        <v>479678.70666666667</v>
      </c>
      <c r="Q860" s="65">
        <v>0</v>
      </c>
      <c r="R860" s="65">
        <v>13249</v>
      </c>
      <c r="S860" s="65">
        <v>16440</v>
      </c>
      <c r="T860" s="68">
        <v>29689</v>
      </c>
      <c r="U860" s="68">
        <v>509367.70666666667</v>
      </c>
    </row>
    <row r="861" spans="1:21" ht="45.75" x14ac:dyDescent="0.25">
      <c r="A861" s="61" t="s">
        <v>1116</v>
      </c>
      <c r="B861" s="61" t="s">
        <v>1112</v>
      </c>
      <c r="C861" s="62">
        <v>113</v>
      </c>
      <c r="D861" s="62">
        <v>15</v>
      </c>
      <c r="E861" s="63">
        <v>11</v>
      </c>
      <c r="F861" s="64">
        <v>269332.7</v>
      </c>
      <c r="G861" s="64">
        <v>3231992.4000000004</v>
      </c>
      <c r="H861" s="65">
        <v>203125.91999999995</v>
      </c>
      <c r="I861" s="65">
        <v>44888.783333333333</v>
      </c>
      <c r="J861" s="65">
        <v>448887.83333333331</v>
      </c>
      <c r="K861" s="66">
        <v>371679.12600000005</v>
      </c>
      <c r="L861" s="65">
        <v>96959.771999999983</v>
      </c>
      <c r="M861" s="65">
        <v>64639.848000000013</v>
      </c>
      <c r="N861" s="65">
        <v>193919.54399999997</v>
      </c>
      <c r="O861" s="65">
        <v>210079.50599999996</v>
      </c>
      <c r="P861" s="67">
        <v>4866172.7326666657</v>
      </c>
      <c r="Q861" s="65">
        <v>0</v>
      </c>
      <c r="R861" s="65">
        <v>134666.35</v>
      </c>
      <c r="S861" s="65">
        <v>185880</v>
      </c>
      <c r="T861" s="68">
        <v>320546.35000000003</v>
      </c>
      <c r="U861" s="68">
        <v>5186719.0826666662</v>
      </c>
    </row>
    <row r="862" spans="1:21" ht="45.75" x14ac:dyDescent="0.25">
      <c r="A862" s="61" t="s">
        <v>956</v>
      </c>
      <c r="B862" s="61" t="s">
        <v>1112</v>
      </c>
      <c r="C862" s="62">
        <v>113</v>
      </c>
      <c r="D862" s="62">
        <v>15</v>
      </c>
      <c r="E862" s="63">
        <v>1</v>
      </c>
      <c r="F862" s="64">
        <v>13205.83</v>
      </c>
      <c r="G862" s="64">
        <v>158469.96</v>
      </c>
      <c r="H862" s="65">
        <v>0</v>
      </c>
      <c r="I862" s="65">
        <v>2200.9716666666664</v>
      </c>
      <c r="J862" s="65">
        <v>22009.716666666664</v>
      </c>
      <c r="K862" s="66">
        <v>18224.045400000003</v>
      </c>
      <c r="L862" s="65">
        <v>4754.0987999999998</v>
      </c>
      <c r="M862" s="65">
        <v>3169.3991999999998</v>
      </c>
      <c r="N862" s="65">
        <v>9508.1975999999995</v>
      </c>
      <c r="O862" s="65">
        <v>10300.547399999999</v>
      </c>
      <c r="P862" s="67">
        <v>228636.93673333336</v>
      </c>
      <c r="Q862" s="65">
        <v>0</v>
      </c>
      <c r="R862" s="65">
        <v>6602.915</v>
      </c>
      <c r="S862" s="65">
        <v>14640</v>
      </c>
      <c r="T862" s="68">
        <v>21242.915000000001</v>
      </c>
      <c r="U862" s="68">
        <v>249879.85173333337</v>
      </c>
    </row>
    <row r="863" spans="1:21" ht="45.75" x14ac:dyDescent="0.25">
      <c r="A863" s="61" t="s">
        <v>1063</v>
      </c>
      <c r="B863" s="61" t="s">
        <v>1112</v>
      </c>
      <c r="C863" s="62">
        <v>113</v>
      </c>
      <c r="D863" s="62">
        <v>15</v>
      </c>
      <c r="E863" s="63">
        <v>1</v>
      </c>
      <c r="F863" s="64">
        <v>16058.5</v>
      </c>
      <c r="G863" s="64">
        <v>192702</v>
      </c>
      <c r="H863" s="65">
        <v>0</v>
      </c>
      <c r="I863" s="65">
        <v>2676.4166666666665</v>
      </c>
      <c r="J863" s="65">
        <v>26764.166666666664</v>
      </c>
      <c r="K863" s="66">
        <v>22160.730000000003</v>
      </c>
      <c r="L863" s="65">
        <v>5781.0599999999995</v>
      </c>
      <c r="M863" s="65">
        <v>3854.04</v>
      </c>
      <c r="N863" s="65">
        <v>11562.119999999999</v>
      </c>
      <c r="O863" s="65">
        <v>12525.630000000001</v>
      </c>
      <c r="P863" s="67">
        <v>278026.16333333333</v>
      </c>
      <c r="Q863" s="65">
        <v>0</v>
      </c>
      <c r="R863" s="65">
        <v>8029.25</v>
      </c>
      <c r="S863" s="65">
        <v>16440</v>
      </c>
      <c r="T863" s="68">
        <v>24469.25</v>
      </c>
      <c r="U863" s="68">
        <v>302495.41333333333</v>
      </c>
    </row>
    <row r="864" spans="1:21" ht="45.75" x14ac:dyDescent="0.25">
      <c r="A864" s="61" t="s">
        <v>840</v>
      </c>
      <c r="B864" s="61" t="s">
        <v>1112</v>
      </c>
      <c r="C864" s="62">
        <v>113</v>
      </c>
      <c r="D864" s="62">
        <v>15</v>
      </c>
      <c r="E864" s="63">
        <v>1</v>
      </c>
      <c r="F864" s="64">
        <v>67544.7</v>
      </c>
      <c r="G864" s="64">
        <v>810536.39999999991</v>
      </c>
      <c r="H864" s="65">
        <v>0</v>
      </c>
      <c r="I864" s="65">
        <v>11257.449999999999</v>
      </c>
      <c r="J864" s="65">
        <v>112574.49999999999</v>
      </c>
      <c r="K864" s="66">
        <v>93211.686000000002</v>
      </c>
      <c r="L864" s="65">
        <v>24316.091999999997</v>
      </c>
      <c r="M864" s="65">
        <v>16210.727999999999</v>
      </c>
      <c r="N864" s="65">
        <v>48632.183999999994</v>
      </c>
      <c r="O864" s="65">
        <v>52684.865999999995</v>
      </c>
      <c r="P864" s="67">
        <v>1169423.9059999995</v>
      </c>
      <c r="Q864" s="65">
        <v>0</v>
      </c>
      <c r="R864" s="65">
        <v>0</v>
      </c>
      <c r="S864" s="65">
        <v>0</v>
      </c>
      <c r="T864" s="68">
        <v>0</v>
      </c>
      <c r="U864" s="68">
        <v>1169423.9059999995</v>
      </c>
    </row>
    <row r="865" spans="1:21" ht="45.75" x14ac:dyDescent="0.25">
      <c r="A865" s="61" t="s">
        <v>827</v>
      </c>
      <c r="B865" s="61" t="s">
        <v>1112</v>
      </c>
      <c r="C865" s="62">
        <v>113</v>
      </c>
      <c r="D865" s="62">
        <v>15</v>
      </c>
      <c r="E865" s="63">
        <v>3</v>
      </c>
      <c r="F865" s="64">
        <v>134978.94</v>
      </c>
      <c r="G865" s="64">
        <v>1619747.28</v>
      </c>
      <c r="H865" s="65">
        <v>0</v>
      </c>
      <c r="I865" s="65">
        <v>22496.489999999998</v>
      </c>
      <c r="J865" s="65">
        <v>224964.90000000002</v>
      </c>
      <c r="K865" s="66">
        <v>186270.93720000004</v>
      </c>
      <c r="L865" s="65">
        <v>48592.418400000002</v>
      </c>
      <c r="M865" s="65">
        <v>32394.945600000003</v>
      </c>
      <c r="N865" s="65">
        <v>97184.836800000005</v>
      </c>
      <c r="O865" s="65">
        <v>105283.57320000001</v>
      </c>
      <c r="P865" s="67">
        <v>2336935.3811999997</v>
      </c>
      <c r="Q865" s="65">
        <v>0</v>
      </c>
      <c r="R865" s="65">
        <v>0</v>
      </c>
      <c r="S865" s="65">
        <v>0</v>
      </c>
      <c r="T865" s="68">
        <v>0</v>
      </c>
      <c r="U865" s="68">
        <v>2336935.3811999997</v>
      </c>
    </row>
    <row r="866" spans="1:21" ht="45.75" x14ac:dyDescent="0.25">
      <c r="A866" s="61" t="s">
        <v>1075</v>
      </c>
      <c r="B866" s="61" t="s">
        <v>1112</v>
      </c>
      <c r="C866" s="62">
        <v>113</v>
      </c>
      <c r="D866" s="62">
        <v>15</v>
      </c>
      <c r="E866" s="63">
        <v>1</v>
      </c>
      <c r="F866" s="64">
        <v>24621.279999999999</v>
      </c>
      <c r="G866" s="64">
        <v>295455.35999999999</v>
      </c>
      <c r="H866" s="65">
        <v>0</v>
      </c>
      <c r="I866" s="65">
        <v>4103.5466666666671</v>
      </c>
      <c r="J866" s="65">
        <v>41035.466666666667</v>
      </c>
      <c r="K866" s="66">
        <v>33977.366399999999</v>
      </c>
      <c r="L866" s="65">
        <v>8863.6607999999997</v>
      </c>
      <c r="M866" s="65">
        <v>5909.1071999999995</v>
      </c>
      <c r="N866" s="65">
        <v>17727.321599999999</v>
      </c>
      <c r="O866" s="65">
        <v>19204.598399999999</v>
      </c>
      <c r="P866" s="67">
        <v>426276.42773333343</v>
      </c>
      <c r="Q866" s="65">
        <v>0</v>
      </c>
      <c r="R866" s="65">
        <v>12310.64</v>
      </c>
      <c r="S866" s="65">
        <v>14640</v>
      </c>
      <c r="T866" s="68">
        <v>26950.639999999999</v>
      </c>
      <c r="U866" s="68">
        <v>453227.06773333345</v>
      </c>
    </row>
    <row r="867" spans="1:21" ht="45.75" x14ac:dyDescent="0.25">
      <c r="A867" s="61" t="s">
        <v>866</v>
      </c>
      <c r="B867" s="61" t="s">
        <v>1112</v>
      </c>
      <c r="C867" s="62">
        <v>113</v>
      </c>
      <c r="D867" s="62">
        <v>15</v>
      </c>
      <c r="E867" s="63">
        <v>2</v>
      </c>
      <c r="F867" s="64">
        <v>48551.729999999996</v>
      </c>
      <c r="G867" s="64">
        <v>582620.76</v>
      </c>
      <c r="H867" s="65">
        <v>17922.96</v>
      </c>
      <c r="I867" s="65">
        <v>8091.9549999999999</v>
      </c>
      <c r="J867" s="65">
        <v>80919.55</v>
      </c>
      <c r="K867" s="66">
        <v>67001.387400000007</v>
      </c>
      <c r="L867" s="65">
        <v>17478.622799999997</v>
      </c>
      <c r="M867" s="65">
        <v>11652.415199999999</v>
      </c>
      <c r="N867" s="65">
        <v>34957.245599999995</v>
      </c>
      <c r="O867" s="65">
        <v>37870.349400000006</v>
      </c>
      <c r="P867" s="67">
        <v>858515.24540000013</v>
      </c>
      <c r="Q867" s="65">
        <v>0</v>
      </c>
      <c r="R867" s="65">
        <v>24275.864999999998</v>
      </c>
      <c r="S867" s="65">
        <v>29280</v>
      </c>
      <c r="T867" s="68">
        <v>53555.864999999998</v>
      </c>
      <c r="U867" s="68">
        <v>912071.11040000012</v>
      </c>
    </row>
    <row r="868" spans="1:21" ht="45.75" x14ac:dyDescent="0.25">
      <c r="A868" s="61" t="s">
        <v>958</v>
      </c>
      <c r="B868" s="61" t="s">
        <v>1112</v>
      </c>
      <c r="C868" s="62">
        <v>113</v>
      </c>
      <c r="D868" s="62">
        <v>15</v>
      </c>
      <c r="E868" s="63">
        <v>1</v>
      </c>
      <c r="F868" s="64">
        <v>30350</v>
      </c>
      <c r="G868" s="64">
        <v>364200</v>
      </c>
      <c r="H868" s="65">
        <v>14935.68</v>
      </c>
      <c r="I868" s="65">
        <v>5058.333333333333</v>
      </c>
      <c r="J868" s="65">
        <v>50583.333333333328</v>
      </c>
      <c r="K868" s="66">
        <v>41883</v>
      </c>
      <c r="L868" s="65">
        <v>10926</v>
      </c>
      <c r="M868" s="65">
        <v>7284</v>
      </c>
      <c r="N868" s="65">
        <v>21852</v>
      </c>
      <c r="O868" s="65">
        <v>23673</v>
      </c>
      <c r="P868" s="67">
        <v>540395.34666666668</v>
      </c>
      <c r="Q868" s="65">
        <v>0</v>
      </c>
      <c r="R868" s="65">
        <v>15175</v>
      </c>
      <c r="S868" s="65">
        <v>14640</v>
      </c>
      <c r="T868" s="68">
        <v>29815</v>
      </c>
      <c r="U868" s="68">
        <v>570210.34666666668</v>
      </c>
    </row>
    <row r="869" spans="1:21" ht="45.75" x14ac:dyDescent="0.25">
      <c r="A869" s="61" t="s">
        <v>1006</v>
      </c>
      <c r="B869" s="61" t="s">
        <v>1112</v>
      </c>
      <c r="C869" s="62">
        <v>113</v>
      </c>
      <c r="D869" s="62">
        <v>15</v>
      </c>
      <c r="E869" s="63">
        <v>1</v>
      </c>
      <c r="F869" s="64">
        <v>25863.119999999999</v>
      </c>
      <c r="G869" s="64">
        <v>310357.44</v>
      </c>
      <c r="H869" s="65">
        <v>14935.68</v>
      </c>
      <c r="I869" s="65">
        <v>4310.5200000000004</v>
      </c>
      <c r="J869" s="65">
        <v>43105.200000000004</v>
      </c>
      <c r="K869" s="66">
        <v>35691.105600000003</v>
      </c>
      <c r="L869" s="65">
        <v>9310.7232000000004</v>
      </c>
      <c r="M869" s="65">
        <v>6207.148799999999</v>
      </c>
      <c r="N869" s="65">
        <v>18621.446400000001</v>
      </c>
      <c r="O869" s="65">
        <v>20173.2336</v>
      </c>
      <c r="P869" s="67">
        <v>462712.49760000006</v>
      </c>
      <c r="Q869" s="65">
        <v>0</v>
      </c>
      <c r="R869" s="65">
        <v>12931.56</v>
      </c>
      <c r="S869" s="65">
        <v>14640</v>
      </c>
      <c r="T869" s="68">
        <v>27571.559999999998</v>
      </c>
      <c r="U869" s="68">
        <v>490284.05760000006</v>
      </c>
    </row>
    <row r="870" spans="1:21" ht="45.75" x14ac:dyDescent="0.25">
      <c r="A870" s="61" t="s">
        <v>881</v>
      </c>
      <c r="B870" s="61" t="s">
        <v>1112</v>
      </c>
      <c r="C870" s="62">
        <v>113</v>
      </c>
      <c r="D870" s="62">
        <v>15</v>
      </c>
      <c r="E870" s="63">
        <v>1</v>
      </c>
      <c r="F870" s="64">
        <v>17133.48</v>
      </c>
      <c r="G870" s="64">
        <v>205601.76</v>
      </c>
      <c r="H870" s="65">
        <v>20910</v>
      </c>
      <c r="I870" s="65">
        <v>2855.58</v>
      </c>
      <c r="J870" s="65">
        <v>28555.8</v>
      </c>
      <c r="K870" s="66">
        <v>23644.202400000002</v>
      </c>
      <c r="L870" s="65">
        <v>6168.0527999999995</v>
      </c>
      <c r="M870" s="65">
        <v>4112.0352000000003</v>
      </c>
      <c r="N870" s="65">
        <v>12336.105599999999</v>
      </c>
      <c r="O870" s="65">
        <v>13364.114400000002</v>
      </c>
      <c r="P870" s="67">
        <v>317547.65039999998</v>
      </c>
      <c r="Q870" s="65">
        <v>0</v>
      </c>
      <c r="R870" s="65">
        <v>8566.74</v>
      </c>
      <c r="S870" s="65">
        <v>14640</v>
      </c>
      <c r="T870" s="68">
        <v>23206.739999999998</v>
      </c>
      <c r="U870" s="68">
        <v>340754.39039999997</v>
      </c>
    </row>
    <row r="871" spans="1:21" ht="45.75" x14ac:dyDescent="0.25">
      <c r="A871" s="61" t="s">
        <v>830</v>
      </c>
      <c r="B871" s="61" t="s">
        <v>1112</v>
      </c>
      <c r="C871" s="62">
        <v>113</v>
      </c>
      <c r="D871" s="62">
        <v>15</v>
      </c>
      <c r="E871" s="63">
        <v>3</v>
      </c>
      <c r="F871" s="64">
        <v>124722.54000000001</v>
      </c>
      <c r="G871" s="64">
        <v>1496670.48</v>
      </c>
      <c r="H871" s="65">
        <v>0</v>
      </c>
      <c r="I871" s="65">
        <v>20787.090000000004</v>
      </c>
      <c r="J871" s="65">
        <v>207870.90000000002</v>
      </c>
      <c r="K871" s="66">
        <v>172117.10520000002</v>
      </c>
      <c r="L871" s="65">
        <v>44900.114399999999</v>
      </c>
      <c r="M871" s="65">
        <v>29933.409599999999</v>
      </c>
      <c r="N871" s="65">
        <v>89800.228799999997</v>
      </c>
      <c r="O871" s="65">
        <v>97283.581199999986</v>
      </c>
      <c r="P871" s="67">
        <v>2159362.9092000001</v>
      </c>
      <c r="Q871" s="65">
        <v>0</v>
      </c>
      <c r="R871" s="65">
        <v>0</v>
      </c>
      <c r="S871" s="65">
        <v>0</v>
      </c>
      <c r="T871" s="68">
        <v>0</v>
      </c>
      <c r="U871" s="68">
        <v>2159362.9092000001</v>
      </c>
    </row>
    <row r="872" spans="1:21" ht="45.75" x14ac:dyDescent="0.25">
      <c r="A872" s="61" t="s">
        <v>831</v>
      </c>
      <c r="B872" s="61" t="s">
        <v>1112</v>
      </c>
      <c r="C872" s="62">
        <v>113</v>
      </c>
      <c r="D872" s="62">
        <v>15</v>
      </c>
      <c r="E872" s="63">
        <v>2</v>
      </c>
      <c r="F872" s="64">
        <v>59840.72</v>
      </c>
      <c r="G872" s="64">
        <v>718088.64</v>
      </c>
      <c r="H872" s="65">
        <v>0</v>
      </c>
      <c r="I872" s="65">
        <v>9973.4533333333329</v>
      </c>
      <c r="J872" s="65">
        <v>99734.533333333326</v>
      </c>
      <c r="K872" s="66">
        <v>82580.193599999999</v>
      </c>
      <c r="L872" s="65">
        <v>21542.659200000002</v>
      </c>
      <c r="M872" s="65">
        <v>14361.772799999999</v>
      </c>
      <c r="N872" s="65">
        <v>43085.318400000004</v>
      </c>
      <c r="O872" s="65">
        <v>46675.761599999998</v>
      </c>
      <c r="P872" s="67">
        <v>1036042.3322666667</v>
      </c>
      <c r="Q872" s="65">
        <v>0</v>
      </c>
      <c r="R872" s="65">
        <v>0</v>
      </c>
      <c r="S872" s="65">
        <v>0</v>
      </c>
      <c r="T872" s="68">
        <v>0</v>
      </c>
      <c r="U872" s="68">
        <v>1036042.3322666667</v>
      </c>
    </row>
    <row r="873" spans="1:21" ht="45.75" x14ac:dyDescent="0.25">
      <c r="A873" s="61" t="s">
        <v>832</v>
      </c>
      <c r="B873" s="61" t="s">
        <v>1112</v>
      </c>
      <c r="C873" s="62">
        <v>113</v>
      </c>
      <c r="D873" s="62">
        <v>15</v>
      </c>
      <c r="E873" s="63">
        <v>4</v>
      </c>
      <c r="F873" s="64">
        <v>82754.080000000002</v>
      </c>
      <c r="G873" s="64">
        <v>993048.96</v>
      </c>
      <c r="H873" s="65">
        <v>0</v>
      </c>
      <c r="I873" s="65">
        <v>13792.346666666668</v>
      </c>
      <c r="J873" s="65">
        <v>137923.46666666667</v>
      </c>
      <c r="K873" s="66">
        <v>114200.63040000002</v>
      </c>
      <c r="L873" s="65">
        <v>29791.468799999995</v>
      </c>
      <c r="M873" s="65">
        <v>19860.979200000002</v>
      </c>
      <c r="N873" s="65">
        <v>59582.93759999999</v>
      </c>
      <c r="O873" s="65">
        <v>64548.182400000005</v>
      </c>
      <c r="P873" s="67">
        <v>1432748.9717333335</v>
      </c>
      <c r="Q873" s="65">
        <v>0</v>
      </c>
      <c r="R873" s="65">
        <v>0</v>
      </c>
      <c r="S873" s="65">
        <v>0</v>
      </c>
      <c r="T873" s="68">
        <v>0</v>
      </c>
      <c r="U873" s="68">
        <v>1432748.9717333335</v>
      </c>
    </row>
    <row r="874" spans="1:21" ht="45.75" x14ac:dyDescent="0.25">
      <c r="A874" s="61" t="s">
        <v>1117</v>
      </c>
      <c r="B874" s="61" t="s">
        <v>1112</v>
      </c>
      <c r="C874" s="62">
        <v>113</v>
      </c>
      <c r="D874" s="62">
        <v>15</v>
      </c>
      <c r="E874" s="63">
        <v>1</v>
      </c>
      <c r="F874" s="64">
        <v>19461.28</v>
      </c>
      <c r="G874" s="64">
        <v>233535.35999999999</v>
      </c>
      <c r="H874" s="65">
        <v>17922.96</v>
      </c>
      <c r="I874" s="65">
        <v>3243.5466666666666</v>
      </c>
      <c r="J874" s="65">
        <v>32435.466666666667</v>
      </c>
      <c r="K874" s="66">
        <v>26856.5664</v>
      </c>
      <c r="L874" s="65">
        <v>7006.0607999999993</v>
      </c>
      <c r="M874" s="65">
        <v>4670.7071999999998</v>
      </c>
      <c r="N874" s="65">
        <v>14012.121599999999</v>
      </c>
      <c r="O874" s="65">
        <v>15179.7984</v>
      </c>
      <c r="P874" s="67">
        <v>354862.58773333335</v>
      </c>
      <c r="Q874" s="65">
        <v>0</v>
      </c>
      <c r="R874" s="65">
        <v>9730.64</v>
      </c>
      <c r="S874" s="65">
        <v>14640</v>
      </c>
      <c r="T874" s="68">
        <v>24370.639999999999</v>
      </c>
      <c r="U874" s="68">
        <v>379233.22773333336</v>
      </c>
    </row>
    <row r="875" spans="1:21" ht="45.75" x14ac:dyDescent="0.25">
      <c r="A875" s="61" t="s">
        <v>1118</v>
      </c>
      <c r="B875" s="61" t="s">
        <v>1112</v>
      </c>
      <c r="C875" s="62">
        <v>113</v>
      </c>
      <c r="D875" s="62">
        <v>15</v>
      </c>
      <c r="E875" s="63">
        <v>1</v>
      </c>
      <c r="F875" s="64">
        <v>0</v>
      </c>
      <c r="G875" s="64">
        <v>0</v>
      </c>
      <c r="H875" s="65">
        <v>0</v>
      </c>
      <c r="I875" s="65">
        <v>0</v>
      </c>
      <c r="J875" s="65">
        <v>0</v>
      </c>
      <c r="K875" s="66">
        <v>0</v>
      </c>
      <c r="L875" s="65">
        <v>0</v>
      </c>
      <c r="M875" s="65">
        <v>0</v>
      </c>
      <c r="N875" s="65">
        <v>0</v>
      </c>
      <c r="O875" s="65">
        <v>0</v>
      </c>
      <c r="P875" s="67">
        <v>0</v>
      </c>
      <c r="Q875" s="65">
        <v>0</v>
      </c>
      <c r="R875" s="65">
        <v>0</v>
      </c>
      <c r="S875" s="65">
        <v>14640</v>
      </c>
      <c r="T875" s="68">
        <v>14640</v>
      </c>
      <c r="U875" s="68">
        <v>14640</v>
      </c>
    </row>
    <row r="876" spans="1:21" ht="45.75" x14ac:dyDescent="0.25">
      <c r="A876" s="61" t="s">
        <v>1119</v>
      </c>
      <c r="B876" s="61" t="s">
        <v>1112</v>
      </c>
      <c r="C876" s="62">
        <v>113</v>
      </c>
      <c r="D876" s="62">
        <v>15</v>
      </c>
      <c r="E876" s="63">
        <v>3</v>
      </c>
      <c r="F876" s="64">
        <v>70133.399999999994</v>
      </c>
      <c r="G876" s="64">
        <v>841600.79999999993</v>
      </c>
      <c r="H876" s="65">
        <v>0</v>
      </c>
      <c r="I876" s="65">
        <v>11688.900000000001</v>
      </c>
      <c r="J876" s="65">
        <v>116889</v>
      </c>
      <c r="K876" s="66">
        <v>96784.092000000004</v>
      </c>
      <c r="L876" s="65">
        <v>25248.023999999998</v>
      </c>
      <c r="M876" s="65">
        <v>16832.016</v>
      </c>
      <c r="N876" s="65">
        <v>50496.047999999995</v>
      </c>
      <c r="O876" s="65">
        <v>54704.052000000003</v>
      </c>
      <c r="P876" s="67">
        <v>1214242.932</v>
      </c>
      <c r="Q876" s="65">
        <v>0</v>
      </c>
      <c r="R876" s="65">
        <v>35066.699999999997</v>
      </c>
      <c r="S876" s="65">
        <v>43920</v>
      </c>
      <c r="T876" s="68">
        <v>78986.700000000012</v>
      </c>
      <c r="U876" s="68">
        <v>1293229.632</v>
      </c>
    </row>
    <row r="877" spans="1:21" ht="45.75" x14ac:dyDescent="0.25">
      <c r="A877" s="61" t="s">
        <v>810</v>
      </c>
      <c r="B877" s="61" t="s">
        <v>1112</v>
      </c>
      <c r="C877" s="62">
        <v>113</v>
      </c>
      <c r="D877" s="62">
        <v>15</v>
      </c>
      <c r="E877" s="63">
        <v>4</v>
      </c>
      <c r="F877" s="64">
        <v>101094.6</v>
      </c>
      <c r="G877" s="64">
        <v>1213135.2</v>
      </c>
      <c r="H877" s="65">
        <v>47794.559999999998</v>
      </c>
      <c r="I877" s="65">
        <v>16849.099999999999</v>
      </c>
      <c r="J877" s="65">
        <v>168491</v>
      </c>
      <c r="K877" s="66">
        <v>139510.54800000001</v>
      </c>
      <c r="L877" s="65">
        <v>36394.055999999997</v>
      </c>
      <c r="M877" s="65">
        <v>24262.703999999998</v>
      </c>
      <c r="N877" s="65">
        <v>72788.111999999994</v>
      </c>
      <c r="O877" s="65">
        <v>78853.788</v>
      </c>
      <c r="P877" s="67">
        <v>1798079.068</v>
      </c>
      <c r="Q877" s="65">
        <v>0</v>
      </c>
      <c r="R877" s="65">
        <v>50547.3</v>
      </c>
      <c r="S877" s="65">
        <v>64380</v>
      </c>
      <c r="T877" s="68">
        <v>114927.3</v>
      </c>
      <c r="U877" s="68">
        <v>1913006.368</v>
      </c>
    </row>
    <row r="878" spans="1:21" ht="45.75" x14ac:dyDescent="0.25">
      <c r="A878" s="61" t="s">
        <v>833</v>
      </c>
      <c r="B878" s="61" t="s">
        <v>1112</v>
      </c>
      <c r="C878" s="62">
        <v>113</v>
      </c>
      <c r="D878" s="62">
        <v>15</v>
      </c>
      <c r="E878" s="63">
        <v>3</v>
      </c>
      <c r="F878" s="64">
        <v>56028.84</v>
      </c>
      <c r="G878" s="64">
        <v>672346.08</v>
      </c>
      <c r="H878" s="65">
        <v>38833.199999999997</v>
      </c>
      <c r="I878" s="65">
        <v>9338.14</v>
      </c>
      <c r="J878" s="65">
        <v>93381.4</v>
      </c>
      <c r="K878" s="66">
        <v>77319.799200000009</v>
      </c>
      <c r="L878" s="65">
        <v>20170.382400000002</v>
      </c>
      <c r="M878" s="65">
        <v>13446.921600000001</v>
      </c>
      <c r="N878" s="65">
        <v>40340.764800000004</v>
      </c>
      <c r="O878" s="65">
        <v>43702.495200000005</v>
      </c>
      <c r="P878" s="67">
        <v>1008879.1831999999</v>
      </c>
      <c r="Q878" s="65">
        <v>0</v>
      </c>
      <c r="R878" s="65">
        <v>28014.42</v>
      </c>
      <c r="S878" s="65">
        <v>54360</v>
      </c>
      <c r="T878" s="68">
        <v>82374.420000000013</v>
      </c>
      <c r="U878" s="68">
        <v>1091253.6031999998</v>
      </c>
    </row>
    <row r="879" spans="1:21" ht="45.75" x14ac:dyDescent="0.25">
      <c r="A879" s="61" t="s">
        <v>834</v>
      </c>
      <c r="B879" s="61" t="s">
        <v>1112</v>
      </c>
      <c r="C879" s="62">
        <v>113</v>
      </c>
      <c r="D879" s="62">
        <v>15</v>
      </c>
      <c r="E879" s="63">
        <v>1</v>
      </c>
      <c r="F879" s="64">
        <v>16933.400000000001</v>
      </c>
      <c r="G879" s="64">
        <v>203200.80000000002</v>
      </c>
      <c r="H879" s="65">
        <v>0</v>
      </c>
      <c r="I879" s="65">
        <v>2822.2333333333336</v>
      </c>
      <c r="J879" s="65">
        <v>28222.333333333336</v>
      </c>
      <c r="K879" s="66">
        <v>23368.092000000004</v>
      </c>
      <c r="L879" s="65">
        <v>6096.0240000000003</v>
      </c>
      <c r="M879" s="65">
        <v>4064.0160000000005</v>
      </c>
      <c r="N879" s="65">
        <v>12192.048000000001</v>
      </c>
      <c r="O879" s="65">
        <v>13208.052</v>
      </c>
      <c r="P879" s="67">
        <v>293173.59866666672</v>
      </c>
      <c r="Q879" s="65">
        <v>0</v>
      </c>
      <c r="R879" s="65">
        <v>8466.7000000000007</v>
      </c>
      <c r="S879" s="65">
        <v>16440</v>
      </c>
      <c r="T879" s="68">
        <v>24906.7</v>
      </c>
      <c r="U879" s="68">
        <v>318080.29866666673</v>
      </c>
    </row>
    <row r="880" spans="1:21" ht="45.75" x14ac:dyDescent="0.25">
      <c r="A880" s="61" t="s">
        <v>811</v>
      </c>
      <c r="B880" s="61" t="s">
        <v>1112</v>
      </c>
      <c r="C880" s="62">
        <v>113</v>
      </c>
      <c r="D880" s="62">
        <v>15</v>
      </c>
      <c r="E880" s="63">
        <v>2</v>
      </c>
      <c r="F880" s="64">
        <v>38537</v>
      </c>
      <c r="G880" s="64">
        <v>462444</v>
      </c>
      <c r="H880" s="65">
        <v>35845.919999999998</v>
      </c>
      <c r="I880" s="65">
        <v>6422.833333333333</v>
      </c>
      <c r="J880" s="65">
        <v>64228.333333333328</v>
      </c>
      <c r="K880" s="66">
        <v>53181.06</v>
      </c>
      <c r="L880" s="65">
        <v>13873.32</v>
      </c>
      <c r="M880" s="65">
        <v>9248.880000000001</v>
      </c>
      <c r="N880" s="65">
        <v>27746.639999999999</v>
      </c>
      <c r="O880" s="65">
        <v>30058.86</v>
      </c>
      <c r="P880" s="67">
        <v>703049.84666666668</v>
      </c>
      <c r="Q880" s="65">
        <v>0</v>
      </c>
      <c r="R880" s="65">
        <v>19268.5</v>
      </c>
      <c r="S880" s="65">
        <v>32880</v>
      </c>
      <c r="T880" s="68">
        <v>52148.5</v>
      </c>
      <c r="U880" s="68">
        <v>755198.34666666668</v>
      </c>
    </row>
    <row r="881" spans="1:21" ht="45.75" x14ac:dyDescent="0.25">
      <c r="A881" s="61" t="s">
        <v>980</v>
      </c>
      <c r="B881" s="61" t="s">
        <v>1112</v>
      </c>
      <c r="C881" s="62">
        <v>113</v>
      </c>
      <c r="D881" s="62">
        <v>15</v>
      </c>
      <c r="E881" s="63">
        <v>1</v>
      </c>
      <c r="F881" s="64">
        <v>13784.02</v>
      </c>
      <c r="G881" s="64">
        <v>165408.24</v>
      </c>
      <c r="H881" s="65">
        <v>17922.96</v>
      </c>
      <c r="I881" s="65">
        <v>2297.3366666666666</v>
      </c>
      <c r="J881" s="65">
        <v>22973.366666666665</v>
      </c>
      <c r="K881" s="66">
        <v>19021.947600000003</v>
      </c>
      <c r="L881" s="65">
        <v>4962.2471999999998</v>
      </c>
      <c r="M881" s="65">
        <v>3308.1648000000005</v>
      </c>
      <c r="N881" s="65">
        <v>9924.4943999999996</v>
      </c>
      <c r="O881" s="65">
        <v>10751.535600000001</v>
      </c>
      <c r="P881" s="67">
        <v>256570.29293333334</v>
      </c>
      <c r="Q881" s="65">
        <v>0</v>
      </c>
      <c r="R881" s="65">
        <v>6892.01</v>
      </c>
      <c r="S881" s="65">
        <v>14640</v>
      </c>
      <c r="T881" s="68">
        <v>21532.010000000002</v>
      </c>
      <c r="U881" s="68">
        <v>278102.30293333333</v>
      </c>
    </row>
    <row r="882" spans="1:21" ht="45.75" x14ac:dyDescent="0.25">
      <c r="A882" s="61" t="s">
        <v>1120</v>
      </c>
      <c r="B882" s="61" t="s">
        <v>1112</v>
      </c>
      <c r="C882" s="62">
        <v>113</v>
      </c>
      <c r="D882" s="62">
        <v>15</v>
      </c>
      <c r="E882" s="63">
        <v>1</v>
      </c>
      <c r="F882" s="64">
        <v>20605.59</v>
      </c>
      <c r="G882" s="64">
        <v>247267.08000000002</v>
      </c>
      <c r="H882" s="65">
        <v>0</v>
      </c>
      <c r="I882" s="65">
        <v>3434.2650000000003</v>
      </c>
      <c r="J882" s="65">
        <v>34342.65</v>
      </c>
      <c r="K882" s="66">
        <v>28435.714200000002</v>
      </c>
      <c r="L882" s="65">
        <v>7418.0123999999996</v>
      </c>
      <c r="M882" s="65">
        <v>4945.3415999999997</v>
      </c>
      <c r="N882" s="65">
        <v>14836.024799999999</v>
      </c>
      <c r="O882" s="65">
        <v>16072.360200000001</v>
      </c>
      <c r="P882" s="67">
        <v>356751.44820000004</v>
      </c>
      <c r="Q882" s="65">
        <v>0</v>
      </c>
      <c r="R882" s="65">
        <v>10302.795</v>
      </c>
      <c r="S882" s="65">
        <v>14640</v>
      </c>
      <c r="T882" s="68">
        <v>24942.794999999998</v>
      </c>
      <c r="U882" s="68">
        <v>381694.24320000003</v>
      </c>
    </row>
    <row r="883" spans="1:21" ht="45.75" x14ac:dyDescent="0.25">
      <c r="A883" s="61" t="s">
        <v>871</v>
      </c>
      <c r="B883" s="61" t="s">
        <v>1112</v>
      </c>
      <c r="C883" s="62">
        <v>113</v>
      </c>
      <c r="D883" s="62">
        <v>15</v>
      </c>
      <c r="E883" s="63">
        <v>6</v>
      </c>
      <c r="F883" s="64">
        <v>132082.03999999998</v>
      </c>
      <c r="G883" s="64">
        <v>1584984.4800000002</v>
      </c>
      <c r="H883" s="65">
        <v>68704.56</v>
      </c>
      <c r="I883" s="65">
        <v>22013.673333333336</v>
      </c>
      <c r="J883" s="65">
        <v>220136.73333333334</v>
      </c>
      <c r="K883" s="66">
        <v>182273.21520000001</v>
      </c>
      <c r="L883" s="65">
        <v>47549.534399999997</v>
      </c>
      <c r="M883" s="65">
        <v>31699.689600000002</v>
      </c>
      <c r="N883" s="65">
        <v>95099.068799999994</v>
      </c>
      <c r="O883" s="65">
        <v>103023.9912</v>
      </c>
      <c r="P883" s="67">
        <v>2355484.9458666667</v>
      </c>
      <c r="Q883" s="65">
        <v>0</v>
      </c>
      <c r="R883" s="65">
        <v>66041.01999999999</v>
      </c>
      <c r="S883" s="65">
        <v>95880</v>
      </c>
      <c r="T883" s="68">
        <v>161921.02000000002</v>
      </c>
      <c r="U883" s="68">
        <v>2517405.9658666668</v>
      </c>
    </row>
    <row r="884" spans="1:21" ht="45.75" x14ac:dyDescent="0.25">
      <c r="A884" s="61" t="s">
        <v>968</v>
      </c>
      <c r="B884" s="61" t="s">
        <v>1112</v>
      </c>
      <c r="C884" s="62">
        <v>113</v>
      </c>
      <c r="D884" s="62">
        <v>15</v>
      </c>
      <c r="E884" s="63">
        <v>2</v>
      </c>
      <c r="F884" s="64">
        <v>40364.44</v>
      </c>
      <c r="G884" s="64">
        <v>484373.28</v>
      </c>
      <c r="H884" s="65">
        <v>17922.96</v>
      </c>
      <c r="I884" s="65">
        <v>6727.4066666666668</v>
      </c>
      <c r="J884" s="65">
        <v>67274.066666666666</v>
      </c>
      <c r="K884" s="66">
        <v>55702.927200000006</v>
      </c>
      <c r="L884" s="65">
        <v>14531.198399999999</v>
      </c>
      <c r="M884" s="65">
        <v>9687.4655999999995</v>
      </c>
      <c r="N884" s="65">
        <v>29062.396799999999</v>
      </c>
      <c r="O884" s="65">
        <v>31484.263200000005</v>
      </c>
      <c r="P884" s="67">
        <v>716765.96453333343</v>
      </c>
      <c r="Q884" s="65">
        <v>0</v>
      </c>
      <c r="R884" s="65">
        <v>20182.22</v>
      </c>
      <c r="S884" s="65">
        <v>31500</v>
      </c>
      <c r="T884" s="68">
        <v>51682.22</v>
      </c>
      <c r="U884" s="68">
        <v>768448.18453333341</v>
      </c>
    </row>
    <row r="885" spans="1:21" ht="45.75" x14ac:dyDescent="0.25">
      <c r="A885" s="61" t="s">
        <v>1121</v>
      </c>
      <c r="B885" s="61" t="s">
        <v>1112</v>
      </c>
      <c r="C885" s="62">
        <v>113</v>
      </c>
      <c r="D885" s="62">
        <v>15</v>
      </c>
      <c r="E885" s="63">
        <v>3</v>
      </c>
      <c r="F885" s="64">
        <v>60230.64</v>
      </c>
      <c r="G885" s="64">
        <v>722767.67999999993</v>
      </c>
      <c r="H885" s="65">
        <v>50781.599999999999</v>
      </c>
      <c r="I885" s="65">
        <v>10038.439999999999</v>
      </c>
      <c r="J885" s="65">
        <v>100384.4</v>
      </c>
      <c r="K885" s="66">
        <v>83118.283200000005</v>
      </c>
      <c r="L885" s="65">
        <v>21683.030400000003</v>
      </c>
      <c r="M885" s="65">
        <v>14455.353600000002</v>
      </c>
      <c r="N885" s="65">
        <v>43366.060800000007</v>
      </c>
      <c r="O885" s="65">
        <v>46979.8992</v>
      </c>
      <c r="P885" s="67">
        <v>1093574.7471999999</v>
      </c>
      <c r="Q885" s="65">
        <v>0</v>
      </c>
      <c r="R885" s="65">
        <v>30115.32</v>
      </c>
      <c r="S885" s="65">
        <v>49320</v>
      </c>
      <c r="T885" s="68">
        <v>79435.320000000007</v>
      </c>
      <c r="U885" s="68">
        <v>1173010.0671999999</v>
      </c>
    </row>
    <row r="886" spans="1:21" ht="34.5" x14ac:dyDescent="0.25">
      <c r="A886" s="61" t="s">
        <v>1004</v>
      </c>
      <c r="B886" s="61" t="s">
        <v>1122</v>
      </c>
      <c r="C886" s="62">
        <v>113</v>
      </c>
      <c r="D886" s="62">
        <v>15</v>
      </c>
      <c r="E886" s="63">
        <v>1</v>
      </c>
      <c r="F886" s="64">
        <v>22073.07</v>
      </c>
      <c r="G886" s="64">
        <v>264876.83999999997</v>
      </c>
      <c r="H886" s="65">
        <v>20910</v>
      </c>
      <c r="I886" s="65">
        <v>3678.8449999999993</v>
      </c>
      <c r="J886" s="65">
        <v>36788.449999999997</v>
      </c>
      <c r="K886" s="66">
        <v>30460.836599999999</v>
      </c>
      <c r="L886" s="65">
        <v>7946.3051999999998</v>
      </c>
      <c r="M886" s="65">
        <v>5297.5367999999999</v>
      </c>
      <c r="N886" s="65">
        <v>15892.6104</v>
      </c>
      <c r="O886" s="65">
        <v>17216.994599999998</v>
      </c>
      <c r="P886" s="67">
        <v>403068.41859999992</v>
      </c>
      <c r="Q886" s="65">
        <v>0</v>
      </c>
      <c r="R886" s="65">
        <v>11036.535</v>
      </c>
      <c r="S886" s="65">
        <v>14640</v>
      </c>
      <c r="T886" s="68">
        <v>25676.535</v>
      </c>
      <c r="U886" s="68">
        <v>428744.95359999989</v>
      </c>
    </row>
    <row r="887" spans="1:21" ht="34.5" x14ac:dyDescent="0.25">
      <c r="A887" s="61" t="s">
        <v>1005</v>
      </c>
      <c r="B887" s="61" t="s">
        <v>1122</v>
      </c>
      <c r="C887" s="62">
        <v>113</v>
      </c>
      <c r="D887" s="62">
        <v>15</v>
      </c>
      <c r="E887" s="63">
        <v>1</v>
      </c>
      <c r="F887" s="64">
        <v>16087.47</v>
      </c>
      <c r="G887" s="64">
        <v>193049.63999999998</v>
      </c>
      <c r="H887" s="65">
        <v>17922.96</v>
      </c>
      <c r="I887" s="65">
        <v>2681.2449999999994</v>
      </c>
      <c r="J887" s="65">
        <v>26812.449999999997</v>
      </c>
      <c r="K887" s="66">
        <v>22200.708600000002</v>
      </c>
      <c r="L887" s="65">
        <v>5791.4891999999991</v>
      </c>
      <c r="M887" s="65">
        <v>3860.9928</v>
      </c>
      <c r="N887" s="65">
        <v>11582.978399999998</v>
      </c>
      <c r="O887" s="65">
        <v>12548.226599999998</v>
      </c>
      <c r="P887" s="67">
        <v>296450.69060000003</v>
      </c>
      <c r="Q887" s="65">
        <v>0</v>
      </c>
      <c r="R887" s="65">
        <v>8043.7349999999997</v>
      </c>
      <c r="S887" s="65">
        <v>14640</v>
      </c>
      <c r="T887" s="68">
        <v>22683.735000000001</v>
      </c>
      <c r="U887" s="68">
        <v>319134.42560000002</v>
      </c>
    </row>
    <row r="888" spans="1:21" ht="34.5" x14ac:dyDescent="0.25">
      <c r="A888" s="61" t="s">
        <v>887</v>
      </c>
      <c r="B888" s="61" t="s">
        <v>1122</v>
      </c>
      <c r="C888" s="62">
        <v>113</v>
      </c>
      <c r="D888" s="62">
        <v>15</v>
      </c>
      <c r="E888" s="63">
        <v>2</v>
      </c>
      <c r="F888" s="64">
        <v>0</v>
      </c>
      <c r="G888" s="64">
        <v>0</v>
      </c>
      <c r="H888" s="65">
        <v>0</v>
      </c>
      <c r="I888" s="65">
        <v>0</v>
      </c>
      <c r="J888" s="65">
        <v>0</v>
      </c>
      <c r="K888" s="66">
        <v>0</v>
      </c>
      <c r="L888" s="65">
        <v>0</v>
      </c>
      <c r="M888" s="65">
        <v>0</v>
      </c>
      <c r="N888" s="65">
        <v>0</v>
      </c>
      <c r="O888" s="65">
        <v>0</v>
      </c>
      <c r="P888" s="67">
        <v>0</v>
      </c>
      <c r="Q888" s="65">
        <v>0</v>
      </c>
      <c r="R888" s="65">
        <v>0</v>
      </c>
      <c r="S888" s="65">
        <v>29280</v>
      </c>
      <c r="T888" s="68">
        <v>29280</v>
      </c>
      <c r="U888" s="68">
        <v>29280</v>
      </c>
    </row>
    <row r="889" spans="1:21" ht="34.5" x14ac:dyDescent="0.25">
      <c r="A889" s="61" t="s">
        <v>1123</v>
      </c>
      <c r="B889" s="61" t="s">
        <v>1122</v>
      </c>
      <c r="C889" s="62">
        <v>113</v>
      </c>
      <c r="D889" s="62">
        <v>15</v>
      </c>
      <c r="E889" s="63">
        <v>1</v>
      </c>
      <c r="F889" s="64">
        <v>12295.82</v>
      </c>
      <c r="G889" s="64">
        <v>147549.84</v>
      </c>
      <c r="H889" s="65">
        <v>17922.96</v>
      </c>
      <c r="I889" s="65">
        <v>2049.3033333333333</v>
      </c>
      <c r="J889" s="65">
        <v>20493.033333333333</v>
      </c>
      <c r="K889" s="66">
        <v>16968.231599999999</v>
      </c>
      <c r="L889" s="65">
        <v>4426.4951999999994</v>
      </c>
      <c r="M889" s="65">
        <v>2950.9967999999999</v>
      </c>
      <c r="N889" s="65">
        <v>8852.9903999999988</v>
      </c>
      <c r="O889" s="65">
        <v>9590.7396000000008</v>
      </c>
      <c r="P889" s="67">
        <v>230804.59026666667</v>
      </c>
      <c r="Q889" s="65">
        <v>0</v>
      </c>
      <c r="R889" s="65">
        <v>6147.91</v>
      </c>
      <c r="S889" s="65">
        <v>14640</v>
      </c>
      <c r="T889" s="68">
        <v>20787.91</v>
      </c>
      <c r="U889" s="68">
        <v>251592.50026666667</v>
      </c>
    </row>
    <row r="890" spans="1:21" ht="34.5" x14ac:dyDescent="0.25">
      <c r="A890" s="61" t="s">
        <v>918</v>
      </c>
      <c r="B890" s="61" t="s">
        <v>1122</v>
      </c>
      <c r="C890" s="62">
        <v>113</v>
      </c>
      <c r="D890" s="62">
        <v>15</v>
      </c>
      <c r="E890" s="63">
        <v>3</v>
      </c>
      <c r="F890" s="64">
        <v>56039.850000000006</v>
      </c>
      <c r="G890" s="64">
        <v>672478.20000000007</v>
      </c>
      <c r="H890" s="65">
        <v>53768.639999999999</v>
      </c>
      <c r="I890" s="65">
        <v>9339.9750000000004</v>
      </c>
      <c r="J890" s="65">
        <v>93399.750000000015</v>
      </c>
      <c r="K890" s="66">
        <v>77334.992999999988</v>
      </c>
      <c r="L890" s="65">
        <v>20174.346000000001</v>
      </c>
      <c r="M890" s="65">
        <v>13449.564</v>
      </c>
      <c r="N890" s="65">
        <v>40348.692000000003</v>
      </c>
      <c r="O890" s="65">
        <v>43711.082999999999</v>
      </c>
      <c r="P890" s="67">
        <v>1024005.2430000002</v>
      </c>
      <c r="Q890" s="65">
        <v>0</v>
      </c>
      <c r="R890" s="65">
        <v>28019.925000000003</v>
      </c>
      <c r="S890" s="65">
        <v>43920</v>
      </c>
      <c r="T890" s="68">
        <v>71939.924999999988</v>
      </c>
      <c r="U890" s="68">
        <v>1095945.1680000001</v>
      </c>
    </row>
    <row r="891" spans="1:21" ht="34.5" x14ac:dyDescent="0.25">
      <c r="A891" s="61" t="s">
        <v>842</v>
      </c>
      <c r="B891" s="61" t="s">
        <v>1122</v>
      </c>
      <c r="C891" s="62">
        <v>113</v>
      </c>
      <c r="D891" s="62">
        <v>15</v>
      </c>
      <c r="E891" s="63">
        <v>3</v>
      </c>
      <c r="F891" s="64">
        <v>55187.24</v>
      </c>
      <c r="G891" s="64">
        <v>662246.88</v>
      </c>
      <c r="H891" s="65">
        <v>44807.28</v>
      </c>
      <c r="I891" s="65">
        <v>9197.873333333333</v>
      </c>
      <c r="J891" s="65">
        <v>91978.733333333337</v>
      </c>
      <c r="K891" s="66">
        <v>76158.391199999998</v>
      </c>
      <c r="L891" s="65">
        <v>19867.4064</v>
      </c>
      <c r="M891" s="65">
        <v>13244.937600000001</v>
      </c>
      <c r="N891" s="65">
        <v>39734.8128</v>
      </c>
      <c r="O891" s="65">
        <v>43046.047200000001</v>
      </c>
      <c r="P891" s="67">
        <v>1000282.3618666667</v>
      </c>
      <c r="Q891" s="65">
        <v>0</v>
      </c>
      <c r="R891" s="65">
        <v>27593.62</v>
      </c>
      <c r="S891" s="65">
        <v>47940</v>
      </c>
      <c r="T891" s="68">
        <v>75533.62</v>
      </c>
      <c r="U891" s="68">
        <v>1075815.9818666666</v>
      </c>
    </row>
    <row r="892" spans="1:21" ht="34.5" x14ac:dyDescent="0.25">
      <c r="A892" s="61" t="s">
        <v>838</v>
      </c>
      <c r="B892" s="61" t="s">
        <v>1122</v>
      </c>
      <c r="C892" s="62">
        <v>113</v>
      </c>
      <c r="D892" s="62">
        <v>15</v>
      </c>
      <c r="E892" s="63">
        <v>1</v>
      </c>
      <c r="F892" s="64">
        <v>19792.64</v>
      </c>
      <c r="G892" s="64">
        <v>237511.67999999999</v>
      </c>
      <c r="H892" s="65">
        <v>23897.279999999999</v>
      </c>
      <c r="I892" s="65">
        <v>3298.7733333333331</v>
      </c>
      <c r="J892" s="65">
        <v>32987.73333333333</v>
      </c>
      <c r="K892" s="66">
        <v>27313.843200000003</v>
      </c>
      <c r="L892" s="65">
        <v>7125.3503999999994</v>
      </c>
      <c r="M892" s="65">
        <v>4750.2335999999996</v>
      </c>
      <c r="N892" s="65">
        <v>14250.700799999999</v>
      </c>
      <c r="O892" s="65">
        <v>15438.2592</v>
      </c>
      <c r="P892" s="67">
        <v>366573.85386666667</v>
      </c>
      <c r="Q892" s="65">
        <v>0</v>
      </c>
      <c r="R892" s="65">
        <v>9896.32</v>
      </c>
      <c r="S892" s="65">
        <v>16440</v>
      </c>
      <c r="T892" s="68">
        <v>26336.32</v>
      </c>
      <c r="U892" s="68">
        <v>392910.17386666668</v>
      </c>
    </row>
    <row r="893" spans="1:21" ht="34.5" x14ac:dyDescent="0.25">
      <c r="A893" s="61" t="s">
        <v>844</v>
      </c>
      <c r="B893" s="61" t="s">
        <v>1122</v>
      </c>
      <c r="C893" s="62">
        <v>113</v>
      </c>
      <c r="D893" s="62">
        <v>15</v>
      </c>
      <c r="E893" s="63">
        <v>7</v>
      </c>
      <c r="F893" s="64">
        <v>129003.85999999999</v>
      </c>
      <c r="G893" s="64">
        <v>1548046.3199999996</v>
      </c>
      <c r="H893" s="65">
        <v>77665.919999999998</v>
      </c>
      <c r="I893" s="65">
        <v>21500.643333333333</v>
      </c>
      <c r="J893" s="65">
        <v>215006.43333333335</v>
      </c>
      <c r="K893" s="66">
        <v>178025.32679999998</v>
      </c>
      <c r="L893" s="65">
        <v>46441.389600000002</v>
      </c>
      <c r="M893" s="65">
        <v>30960.926399999997</v>
      </c>
      <c r="N893" s="65">
        <v>92882.779200000004</v>
      </c>
      <c r="O893" s="65">
        <v>100623.0108</v>
      </c>
      <c r="P893" s="67">
        <v>2311152.749466667</v>
      </c>
      <c r="Q893" s="65">
        <v>0</v>
      </c>
      <c r="R893" s="65">
        <v>64501.929999999993</v>
      </c>
      <c r="S893" s="65">
        <v>113700</v>
      </c>
      <c r="T893" s="68">
        <v>178201.93</v>
      </c>
      <c r="U893" s="68">
        <v>2489354.6794666667</v>
      </c>
    </row>
    <row r="894" spans="1:21" ht="34.5" x14ac:dyDescent="0.25">
      <c r="A894" s="61" t="s">
        <v>851</v>
      </c>
      <c r="B894" s="61" t="s">
        <v>1122</v>
      </c>
      <c r="C894" s="62">
        <v>113</v>
      </c>
      <c r="D894" s="62">
        <v>15</v>
      </c>
      <c r="E894" s="63">
        <v>1</v>
      </c>
      <c r="F894" s="64">
        <v>17324.78</v>
      </c>
      <c r="G894" s="64">
        <v>207897.36</v>
      </c>
      <c r="H894" s="65">
        <v>20910</v>
      </c>
      <c r="I894" s="65">
        <v>2887.4633333333331</v>
      </c>
      <c r="J894" s="65">
        <v>28874.633333333331</v>
      </c>
      <c r="K894" s="66">
        <v>23908.196400000001</v>
      </c>
      <c r="L894" s="65">
        <v>6236.9207999999999</v>
      </c>
      <c r="M894" s="65">
        <v>4157.9471999999996</v>
      </c>
      <c r="N894" s="65">
        <v>12473.8416</v>
      </c>
      <c r="O894" s="65">
        <v>13513.328399999999</v>
      </c>
      <c r="P894" s="67">
        <v>320859.69106666662</v>
      </c>
      <c r="Q894" s="65">
        <v>0</v>
      </c>
      <c r="R894" s="65">
        <v>8662.39</v>
      </c>
      <c r="S894" s="65">
        <v>16440</v>
      </c>
      <c r="T894" s="68">
        <v>25102.39</v>
      </c>
      <c r="U894" s="68">
        <v>345962.08106666664</v>
      </c>
    </row>
    <row r="895" spans="1:21" ht="34.5" x14ac:dyDescent="0.25">
      <c r="A895" s="61" t="s">
        <v>992</v>
      </c>
      <c r="B895" s="61" t="s">
        <v>1122</v>
      </c>
      <c r="C895" s="62">
        <v>113</v>
      </c>
      <c r="D895" s="62">
        <v>15</v>
      </c>
      <c r="E895" s="63">
        <v>1</v>
      </c>
      <c r="F895" s="64">
        <v>16830</v>
      </c>
      <c r="G895" s="64">
        <v>201960</v>
      </c>
      <c r="H895" s="65">
        <v>0</v>
      </c>
      <c r="I895" s="65">
        <v>2805</v>
      </c>
      <c r="J895" s="65">
        <v>28050</v>
      </c>
      <c r="K895" s="66">
        <v>23225.4</v>
      </c>
      <c r="L895" s="65">
        <v>6058.7999999999993</v>
      </c>
      <c r="M895" s="65">
        <v>4039.2000000000003</v>
      </c>
      <c r="N895" s="65">
        <v>12117.599999999999</v>
      </c>
      <c r="O895" s="65">
        <v>13127.400000000001</v>
      </c>
      <c r="P895" s="67">
        <v>291383.39999999997</v>
      </c>
      <c r="Q895" s="65">
        <v>0</v>
      </c>
      <c r="R895" s="65">
        <v>8415</v>
      </c>
      <c r="S895" s="65">
        <v>16440</v>
      </c>
      <c r="T895" s="68">
        <v>24855</v>
      </c>
      <c r="U895" s="68">
        <v>316238.39999999997</v>
      </c>
    </row>
    <row r="896" spans="1:21" ht="34.5" x14ac:dyDescent="0.25">
      <c r="A896" s="61" t="s">
        <v>853</v>
      </c>
      <c r="B896" s="61" t="s">
        <v>1122</v>
      </c>
      <c r="C896" s="62">
        <v>113</v>
      </c>
      <c r="D896" s="62">
        <v>15</v>
      </c>
      <c r="E896" s="63">
        <v>3</v>
      </c>
      <c r="F896" s="64">
        <v>47631.839999999997</v>
      </c>
      <c r="G896" s="64">
        <v>571582.07999999996</v>
      </c>
      <c r="H896" s="65">
        <v>35845.68</v>
      </c>
      <c r="I896" s="65">
        <v>7938.64</v>
      </c>
      <c r="J896" s="65">
        <v>79386.399999999994</v>
      </c>
      <c r="K896" s="66">
        <v>65731.939199999993</v>
      </c>
      <c r="L896" s="65">
        <v>17147.4624</v>
      </c>
      <c r="M896" s="65">
        <v>11431.641599999999</v>
      </c>
      <c r="N896" s="65">
        <v>34294.924800000001</v>
      </c>
      <c r="O896" s="65">
        <v>37152.835200000001</v>
      </c>
      <c r="P896" s="67">
        <v>860511.60320000001</v>
      </c>
      <c r="Q896" s="65">
        <v>0</v>
      </c>
      <c r="R896" s="65">
        <v>23815.919999999998</v>
      </c>
      <c r="S896" s="65">
        <v>49320</v>
      </c>
      <c r="T896" s="68">
        <v>73135.920000000013</v>
      </c>
      <c r="U896" s="68">
        <v>933647.52319999994</v>
      </c>
    </row>
    <row r="897" spans="1:21" ht="34.5" x14ac:dyDescent="0.25">
      <c r="A897" s="61" t="s">
        <v>1124</v>
      </c>
      <c r="B897" s="61" t="s">
        <v>1122</v>
      </c>
      <c r="C897" s="62">
        <v>113</v>
      </c>
      <c r="D897" s="62">
        <v>15</v>
      </c>
      <c r="E897" s="63">
        <v>1</v>
      </c>
      <c r="F897" s="64">
        <v>17092.25</v>
      </c>
      <c r="G897" s="64">
        <v>205107</v>
      </c>
      <c r="H897" s="65">
        <v>20910</v>
      </c>
      <c r="I897" s="65">
        <v>2848.7083333333335</v>
      </c>
      <c r="J897" s="65">
        <v>28487.083333333332</v>
      </c>
      <c r="K897" s="66">
        <v>23587.305</v>
      </c>
      <c r="L897" s="65">
        <v>6153.2099999999991</v>
      </c>
      <c r="M897" s="65">
        <v>4102.1400000000003</v>
      </c>
      <c r="N897" s="65">
        <v>12306.419999999998</v>
      </c>
      <c r="O897" s="65">
        <v>13331.955000000002</v>
      </c>
      <c r="P897" s="67">
        <v>316833.82166666671</v>
      </c>
      <c r="Q897" s="65">
        <v>0</v>
      </c>
      <c r="R897" s="65">
        <v>8546.125</v>
      </c>
      <c r="S897" s="65">
        <v>14640</v>
      </c>
      <c r="T897" s="68">
        <v>23186.125</v>
      </c>
      <c r="U897" s="68">
        <v>340019.94666666671</v>
      </c>
    </row>
    <row r="898" spans="1:21" ht="34.5" x14ac:dyDescent="0.25">
      <c r="A898" s="61" t="s">
        <v>840</v>
      </c>
      <c r="B898" s="61" t="s">
        <v>1122</v>
      </c>
      <c r="C898" s="62">
        <v>113</v>
      </c>
      <c r="D898" s="62">
        <v>15</v>
      </c>
      <c r="E898" s="63">
        <v>1</v>
      </c>
      <c r="F898" s="64">
        <v>67544.7</v>
      </c>
      <c r="G898" s="64">
        <v>810536.39999999991</v>
      </c>
      <c r="H898" s="65">
        <v>0</v>
      </c>
      <c r="I898" s="65">
        <v>11257.449999999999</v>
      </c>
      <c r="J898" s="65">
        <v>112574.49999999999</v>
      </c>
      <c r="K898" s="66">
        <v>93211.686000000002</v>
      </c>
      <c r="L898" s="65">
        <v>24316.091999999997</v>
      </c>
      <c r="M898" s="65">
        <v>16210.727999999999</v>
      </c>
      <c r="N898" s="65">
        <v>48632.183999999994</v>
      </c>
      <c r="O898" s="65">
        <v>52684.865999999995</v>
      </c>
      <c r="P898" s="67">
        <v>1169423.9059999995</v>
      </c>
      <c r="Q898" s="65">
        <v>0</v>
      </c>
      <c r="R898" s="65">
        <v>0</v>
      </c>
      <c r="S898" s="65">
        <v>0</v>
      </c>
      <c r="T898" s="68">
        <v>0</v>
      </c>
      <c r="U898" s="68">
        <v>1169423.9059999995</v>
      </c>
    </row>
    <row r="899" spans="1:21" ht="34.5" x14ac:dyDescent="0.25">
      <c r="A899" s="61" t="s">
        <v>826</v>
      </c>
      <c r="B899" s="61" t="s">
        <v>1122</v>
      </c>
      <c r="C899" s="62">
        <v>113</v>
      </c>
      <c r="D899" s="62">
        <v>15</v>
      </c>
      <c r="E899" s="63">
        <v>1</v>
      </c>
      <c r="F899" s="64">
        <v>56958.8</v>
      </c>
      <c r="G899" s="64">
        <v>683505.60000000009</v>
      </c>
      <c r="H899" s="65">
        <v>0</v>
      </c>
      <c r="I899" s="65">
        <v>9493.133333333335</v>
      </c>
      <c r="J899" s="65">
        <v>94931.333333333343</v>
      </c>
      <c r="K899" s="66">
        <v>78603.144</v>
      </c>
      <c r="L899" s="65">
        <v>20505.168000000001</v>
      </c>
      <c r="M899" s="65">
        <v>13670.112000000001</v>
      </c>
      <c r="N899" s="65">
        <v>41010.336000000003</v>
      </c>
      <c r="O899" s="65">
        <v>44427.864000000001</v>
      </c>
      <c r="P899" s="67">
        <v>986146.69066666672</v>
      </c>
      <c r="Q899" s="65">
        <v>0</v>
      </c>
      <c r="R899" s="65">
        <v>0</v>
      </c>
      <c r="S899" s="65">
        <v>0</v>
      </c>
      <c r="T899" s="68">
        <v>0</v>
      </c>
      <c r="U899" s="68">
        <v>986146.69066666672</v>
      </c>
    </row>
    <row r="900" spans="1:21" ht="34.5" x14ac:dyDescent="0.25">
      <c r="A900" s="61" t="s">
        <v>1125</v>
      </c>
      <c r="B900" s="61" t="s">
        <v>1122</v>
      </c>
      <c r="C900" s="62">
        <v>113</v>
      </c>
      <c r="D900" s="62">
        <v>15</v>
      </c>
      <c r="E900" s="63">
        <v>186</v>
      </c>
      <c r="F900" s="64">
        <v>1910203.0800000029</v>
      </c>
      <c r="G900" s="64">
        <v>22922436.960000016</v>
      </c>
      <c r="H900" s="65">
        <v>2231403.839999998</v>
      </c>
      <c r="I900" s="65">
        <v>318367.18000000052</v>
      </c>
      <c r="J900" s="65">
        <v>3183671.7999999966</v>
      </c>
      <c r="K900" s="66">
        <v>2636080.2504000016</v>
      </c>
      <c r="L900" s="65">
        <v>687673.10879999993</v>
      </c>
      <c r="M900" s="65">
        <v>458448.73920000059</v>
      </c>
      <c r="N900" s="65">
        <v>1375346.2175999999</v>
      </c>
      <c r="O900" s="65">
        <v>1489958.4023999972</v>
      </c>
      <c r="P900" s="67">
        <v>35303386.498399995</v>
      </c>
      <c r="Q900" s="65">
        <v>0</v>
      </c>
      <c r="R900" s="65">
        <v>955101.54000000143</v>
      </c>
      <c r="S900" s="65">
        <v>2728080</v>
      </c>
      <c r="T900" s="68">
        <v>3683181.5400000066</v>
      </c>
      <c r="U900" s="68">
        <v>38986568.038399935</v>
      </c>
    </row>
    <row r="901" spans="1:21" ht="34.5" x14ac:dyDescent="0.25">
      <c r="A901" s="61" t="s">
        <v>1126</v>
      </c>
      <c r="B901" s="61" t="s">
        <v>1122</v>
      </c>
      <c r="C901" s="62">
        <v>113</v>
      </c>
      <c r="D901" s="62">
        <v>15</v>
      </c>
      <c r="E901" s="63">
        <v>4</v>
      </c>
      <c r="F901" s="64">
        <v>55889.75</v>
      </c>
      <c r="G901" s="64">
        <v>670677</v>
      </c>
      <c r="H901" s="65">
        <v>59742.96</v>
      </c>
      <c r="I901" s="65">
        <v>9314.9583333333339</v>
      </c>
      <c r="J901" s="65">
        <v>93149.583333333343</v>
      </c>
      <c r="K901" s="66">
        <v>77127.85500000001</v>
      </c>
      <c r="L901" s="65">
        <v>20120.309999999998</v>
      </c>
      <c r="M901" s="65">
        <v>13413.54</v>
      </c>
      <c r="N901" s="65">
        <v>40240.619999999995</v>
      </c>
      <c r="O901" s="65">
        <v>43594.005000000005</v>
      </c>
      <c r="P901" s="67">
        <v>1027380.8316666668</v>
      </c>
      <c r="Q901" s="65">
        <v>0</v>
      </c>
      <c r="R901" s="65">
        <v>27944.875</v>
      </c>
      <c r="S901" s="65">
        <v>58560</v>
      </c>
      <c r="T901" s="68">
        <v>86504.875</v>
      </c>
      <c r="U901" s="68">
        <v>1113885.7066666665</v>
      </c>
    </row>
    <row r="902" spans="1:21" ht="34.5" x14ac:dyDescent="0.25">
      <c r="A902" s="61" t="s">
        <v>1127</v>
      </c>
      <c r="B902" s="61" t="s">
        <v>1122</v>
      </c>
      <c r="C902" s="62">
        <v>113</v>
      </c>
      <c r="D902" s="62">
        <v>15</v>
      </c>
      <c r="E902" s="63">
        <v>2</v>
      </c>
      <c r="F902" s="64">
        <v>0</v>
      </c>
      <c r="G902" s="64">
        <v>0</v>
      </c>
      <c r="H902" s="65">
        <v>0</v>
      </c>
      <c r="I902" s="65">
        <v>0</v>
      </c>
      <c r="J902" s="65">
        <v>0</v>
      </c>
      <c r="K902" s="66">
        <v>0</v>
      </c>
      <c r="L902" s="65">
        <v>0</v>
      </c>
      <c r="M902" s="65">
        <v>0</v>
      </c>
      <c r="N902" s="65">
        <v>0</v>
      </c>
      <c r="O902" s="65">
        <v>0</v>
      </c>
      <c r="P902" s="67">
        <v>0</v>
      </c>
      <c r="Q902" s="65">
        <v>0</v>
      </c>
      <c r="R902" s="65">
        <v>0</v>
      </c>
      <c r="S902" s="65">
        <v>29280</v>
      </c>
      <c r="T902" s="68">
        <v>29280</v>
      </c>
      <c r="U902" s="68">
        <v>29280</v>
      </c>
    </row>
    <row r="903" spans="1:21" ht="34.5" x14ac:dyDescent="0.25">
      <c r="A903" s="61" t="s">
        <v>1128</v>
      </c>
      <c r="B903" s="61" t="s">
        <v>1122</v>
      </c>
      <c r="C903" s="62">
        <v>113</v>
      </c>
      <c r="D903" s="62">
        <v>15</v>
      </c>
      <c r="E903" s="63">
        <v>1</v>
      </c>
      <c r="F903" s="64">
        <v>0</v>
      </c>
      <c r="G903" s="64">
        <v>0</v>
      </c>
      <c r="H903" s="65">
        <v>0</v>
      </c>
      <c r="I903" s="65">
        <v>0</v>
      </c>
      <c r="J903" s="65">
        <v>0</v>
      </c>
      <c r="K903" s="66">
        <v>0</v>
      </c>
      <c r="L903" s="65">
        <v>0</v>
      </c>
      <c r="M903" s="65">
        <v>0</v>
      </c>
      <c r="N903" s="65">
        <v>0</v>
      </c>
      <c r="O903" s="65">
        <v>0</v>
      </c>
      <c r="P903" s="67">
        <v>0</v>
      </c>
      <c r="Q903" s="65">
        <v>0</v>
      </c>
      <c r="R903" s="65">
        <v>0</v>
      </c>
      <c r="S903" s="65">
        <v>14640</v>
      </c>
      <c r="T903" s="68">
        <v>14640</v>
      </c>
      <c r="U903" s="68">
        <v>14640</v>
      </c>
    </row>
    <row r="904" spans="1:21" ht="34.5" x14ac:dyDescent="0.25">
      <c r="A904" s="61" t="s">
        <v>1129</v>
      </c>
      <c r="B904" s="61" t="s">
        <v>1122</v>
      </c>
      <c r="C904" s="62">
        <v>113</v>
      </c>
      <c r="D904" s="62">
        <v>15</v>
      </c>
      <c r="E904" s="63">
        <v>1</v>
      </c>
      <c r="F904" s="64">
        <v>24989.46</v>
      </c>
      <c r="G904" s="64">
        <v>299873.52</v>
      </c>
      <c r="H904" s="65">
        <v>20910</v>
      </c>
      <c r="I904" s="65">
        <v>4164.9100000000008</v>
      </c>
      <c r="J904" s="65">
        <v>41649.100000000006</v>
      </c>
      <c r="K904" s="66">
        <v>34485.4548</v>
      </c>
      <c r="L904" s="65">
        <v>8996.2055999999993</v>
      </c>
      <c r="M904" s="65">
        <v>5997.4704000000002</v>
      </c>
      <c r="N904" s="65">
        <v>17992.411199999999</v>
      </c>
      <c r="O904" s="65">
        <v>19491.7788</v>
      </c>
      <c r="P904" s="67">
        <v>453560.85080000001</v>
      </c>
      <c r="Q904" s="65">
        <v>0</v>
      </c>
      <c r="R904" s="65">
        <v>12494.73</v>
      </c>
      <c r="S904" s="65">
        <v>14640</v>
      </c>
      <c r="T904" s="68">
        <v>27134.73</v>
      </c>
      <c r="U904" s="68">
        <v>480695.5808</v>
      </c>
    </row>
    <row r="905" spans="1:21" ht="34.5" x14ac:dyDescent="0.25">
      <c r="A905" s="61" t="s">
        <v>998</v>
      </c>
      <c r="B905" s="61" t="s">
        <v>1122</v>
      </c>
      <c r="C905" s="62">
        <v>113</v>
      </c>
      <c r="D905" s="62">
        <v>15</v>
      </c>
      <c r="E905" s="63">
        <v>3</v>
      </c>
      <c r="F905" s="64">
        <v>15404.87</v>
      </c>
      <c r="G905" s="64">
        <v>184858.44</v>
      </c>
      <c r="H905" s="65">
        <v>20910</v>
      </c>
      <c r="I905" s="65">
        <v>2567.4783333333335</v>
      </c>
      <c r="J905" s="65">
        <v>25674.783333333333</v>
      </c>
      <c r="K905" s="66">
        <v>21258.720600000004</v>
      </c>
      <c r="L905" s="65">
        <v>5545.7532000000001</v>
      </c>
      <c r="M905" s="65">
        <v>3697.1688000000004</v>
      </c>
      <c r="N905" s="65">
        <v>11091.5064</v>
      </c>
      <c r="O905" s="65">
        <v>12015.798600000002</v>
      </c>
      <c r="P905" s="67">
        <v>287619.64926666667</v>
      </c>
      <c r="Q905" s="65">
        <v>0</v>
      </c>
      <c r="R905" s="65">
        <v>7702.4350000000004</v>
      </c>
      <c r="S905" s="65">
        <v>43920</v>
      </c>
      <c r="T905" s="68">
        <v>51622.434999999998</v>
      </c>
      <c r="U905" s="68">
        <v>339242.08426666667</v>
      </c>
    </row>
    <row r="906" spans="1:21" ht="34.5" x14ac:dyDescent="0.25">
      <c r="A906" s="61" t="s">
        <v>866</v>
      </c>
      <c r="B906" s="61" t="s">
        <v>1122</v>
      </c>
      <c r="C906" s="62">
        <v>113</v>
      </c>
      <c r="D906" s="62">
        <v>15</v>
      </c>
      <c r="E906" s="63">
        <v>1</v>
      </c>
      <c r="F906" s="64">
        <v>0</v>
      </c>
      <c r="G906" s="64">
        <v>0</v>
      </c>
      <c r="H906" s="65">
        <v>0</v>
      </c>
      <c r="I906" s="65">
        <v>0</v>
      </c>
      <c r="J906" s="65">
        <v>0</v>
      </c>
      <c r="K906" s="66">
        <v>0</v>
      </c>
      <c r="L906" s="65">
        <v>0</v>
      </c>
      <c r="M906" s="65">
        <v>0</v>
      </c>
      <c r="N906" s="65">
        <v>0</v>
      </c>
      <c r="O906" s="65">
        <v>0</v>
      </c>
      <c r="P906" s="67">
        <v>0</v>
      </c>
      <c r="Q906" s="65">
        <v>0</v>
      </c>
      <c r="R906" s="65">
        <v>0</v>
      </c>
      <c r="S906" s="65">
        <v>14640</v>
      </c>
      <c r="T906" s="68">
        <v>14640</v>
      </c>
      <c r="U906" s="68">
        <v>14640</v>
      </c>
    </row>
    <row r="907" spans="1:21" ht="34.5" x14ac:dyDescent="0.25">
      <c r="A907" s="61" t="s">
        <v>1006</v>
      </c>
      <c r="B907" s="61" t="s">
        <v>1122</v>
      </c>
      <c r="C907" s="62">
        <v>113</v>
      </c>
      <c r="D907" s="62">
        <v>15</v>
      </c>
      <c r="E907" s="63">
        <v>2</v>
      </c>
      <c r="F907" s="64">
        <v>51096.24</v>
      </c>
      <c r="G907" s="64">
        <v>613154.88</v>
      </c>
      <c r="H907" s="65">
        <v>23897.279999999999</v>
      </c>
      <c r="I907" s="65">
        <v>8516.0400000000009</v>
      </c>
      <c r="J907" s="65">
        <v>85160.400000000009</v>
      </c>
      <c r="K907" s="66">
        <v>70512.811199999996</v>
      </c>
      <c r="L907" s="65">
        <v>18394.646399999998</v>
      </c>
      <c r="M907" s="65">
        <v>12263.097600000001</v>
      </c>
      <c r="N907" s="65">
        <v>36789.292799999996</v>
      </c>
      <c r="O907" s="65">
        <v>39855.067199999998</v>
      </c>
      <c r="P907" s="67">
        <v>908543.51520000014</v>
      </c>
      <c r="Q907" s="65">
        <v>0</v>
      </c>
      <c r="R907" s="65">
        <v>25548.12</v>
      </c>
      <c r="S907" s="65">
        <v>29280</v>
      </c>
      <c r="T907" s="68">
        <v>54828.119999999995</v>
      </c>
      <c r="U907" s="68">
        <v>963371.63520000014</v>
      </c>
    </row>
    <row r="908" spans="1:21" ht="34.5" x14ac:dyDescent="0.25">
      <c r="A908" s="61" t="s">
        <v>1007</v>
      </c>
      <c r="B908" s="61" t="s">
        <v>1122</v>
      </c>
      <c r="C908" s="62">
        <v>113</v>
      </c>
      <c r="D908" s="62">
        <v>15</v>
      </c>
      <c r="E908" s="63">
        <v>1</v>
      </c>
      <c r="F908" s="64">
        <v>17090.560000000001</v>
      </c>
      <c r="G908" s="64">
        <v>205086.72000000003</v>
      </c>
      <c r="H908" s="65">
        <v>20910</v>
      </c>
      <c r="I908" s="65">
        <v>2848.4266666666672</v>
      </c>
      <c r="J908" s="65">
        <v>28484.266666666674</v>
      </c>
      <c r="K908" s="66">
        <v>23584.972800000003</v>
      </c>
      <c r="L908" s="65">
        <v>6152.6016</v>
      </c>
      <c r="M908" s="65">
        <v>4101.7344000000003</v>
      </c>
      <c r="N908" s="65">
        <v>12305.2032</v>
      </c>
      <c r="O908" s="65">
        <v>13330.6368</v>
      </c>
      <c r="P908" s="67">
        <v>316804.56213333335</v>
      </c>
      <c r="Q908" s="65">
        <v>0</v>
      </c>
      <c r="R908" s="65">
        <v>8545.2800000000007</v>
      </c>
      <c r="S908" s="65">
        <v>14640</v>
      </c>
      <c r="T908" s="68">
        <v>23185.279999999999</v>
      </c>
      <c r="U908" s="68">
        <v>339989.84213333332</v>
      </c>
    </row>
    <row r="909" spans="1:21" ht="34.5" x14ac:dyDescent="0.25">
      <c r="A909" s="61" t="s">
        <v>881</v>
      </c>
      <c r="B909" s="61" t="s">
        <v>1122</v>
      </c>
      <c r="C909" s="62">
        <v>113</v>
      </c>
      <c r="D909" s="62">
        <v>15</v>
      </c>
      <c r="E909" s="63">
        <v>3</v>
      </c>
      <c r="F909" s="64">
        <v>48736.659999999996</v>
      </c>
      <c r="G909" s="64">
        <v>584839.91999999993</v>
      </c>
      <c r="H909" s="65">
        <v>50781.599999999999</v>
      </c>
      <c r="I909" s="65">
        <v>8122.7766666666657</v>
      </c>
      <c r="J909" s="65">
        <v>81227.766666666663</v>
      </c>
      <c r="K909" s="66">
        <v>67256.590800000005</v>
      </c>
      <c r="L909" s="65">
        <v>17545.1976</v>
      </c>
      <c r="M909" s="65">
        <v>11696.7984</v>
      </c>
      <c r="N909" s="65">
        <v>35090.395199999999</v>
      </c>
      <c r="O909" s="65">
        <v>38014.594799999999</v>
      </c>
      <c r="P909" s="67">
        <v>894575.64013333316</v>
      </c>
      <c r="Q909" s="65">
        <v>0</v>
      </c>
      <c r="R909" s="65">
        <v>24368.329999999998</v>
      </c>
      <c r="S909" s="65">
        <v>43920</v>
      </c>
      <c r="T909" s="68">
        <v>68288.33</v>
      </c>
      <c r="U909" s="68">
        <v>962863.97013333323</v>
      </c>
    </row>
    <row r="910" spans="1:21" ht="34.5" x14ac:dyDescent="0.25">
      <c r="A910" s="61" t="s">
        <v>847</v>
      </c>
      <c r="B910" s="61" t="s">
        <v>1122</v>
      </c>
      <c r="C910" s="62">
        <v>113</v>
      </c>
      <c r="D910" s="62">
        <v>15</v>
      </c>
      <c r="E910" s="63">
        <v>1</v>
      </c>
      <c r="F910" s="64">
        <v>0</v>
      </c>
      <c r="G910" s="64">
        <v>0</v>
      </c>
      <c r="H910" s="65">
        <v>0</v>
      </c>
      <c r="I910" s="65">
        <v>0</v>
      </c>
      <c r="J910" s="65">
        <v>0</v>
      </c>
      <c r="K910" s="66">
        <v>0</v>
      </c>
      <c r="L910" s="65">
        <v>0</v>
      </c>
      <c r="M910" s="65">
        <v>0</v>
      </c>
      <c r="N910" s="65">
        <v>0</v>
      </c>
      <c r="O910" s="65">
        <v>0</v>
      </c>
      <c r="P910" s="67">
        <v>0</v>
      </c>
      <c r="Q910" s="65">
        <v>0</v>
      </c>
      <c r="R910" s="65">
        <v>0</v>
      </c>
      <c r="S910" s="65">
        <v>14640</v>
      </c>
      <c r="T910" s="68">
        <v>14640</v>
      </c>
      <c r="U910" s="68">
        <v>14640</v>
      </c>
    </row>
    <row r="911" spans="1:21" ht="34.5" x14ac:dyDescent="0.25">
      <c r="A911" s="61" t="s">
        <v>1130</v>
      </c>
      <c r="B911" s="61" t="s">
        <v>1122</v>
      </c>
      <c r="C911" s="62">
        <v>113</v>
      </c>
      <c r="D911" s="62">
        <v>15</v>
      </c>
      <c r="E911" s="63">
        <v>5</v>
      </c>
      <c r="F911" s="64">
        <v>88663.94</v>
      </c>
      <c r="G911" s="64">
        <v>1063967.28</v>
      </c>
      <c r="H911" s="65">
        <v>98575.92</v>
      </c>
      <c r="I911" s="65">
        <v>14777.323333333334</v>
      </c>
      <c r="J911" s="65">
        <v>147773.23333333334</v>
      </c>
      <c r="K911" s="66">
        <v>122356.23720000002</v>
      </c>
      <c r="L911" s="65">
        <v>31919.018399999994</v>
      </c>
      <c r="M911" s="65">
        <v>21279.345600000001</v>
      </c>
      <c r="N911" s="65">
        <v>63838.036799999987</v>
      </c>
      <c r="O911" s="65">
        <v>69157.873200000002</v>
      </c>
      <c r="P911" s="67">
        <v>1633644.2678666667</v>
      </c>
      <c r="Q911" s="65">
        <v>0</v>
      </c>
      <c r="R911" s="65">
        <v>44331.97</v>
      </c>
      <c r="S911" s="65">
        <v>73200</v>
      </c>
      <c r="T911" s="68">
        <v>117531.97</v>
      </c>
      <c r="U911" s="68">
        <v>1751176.2378666664</v>
      </c>
    </row>
    <row r="912" spans="1:21" ht="34.5" x14ac:dyDescent="0.25">
      <c r="A912" s="61" t="s">
        <v>913</v>
      </c>
      <c r="B912" s="61" t="s">
        <v>1122</v>
      </c>
      <c r="C912" s="62">
        <v>113</v>
      </c>
      <c r="D912" s="62">
        <v>15</v>
      </c>
      <c r="E912" s="63">
        <v>1</v>
      </c>
      <c r="F912" s="64">
        <v>31064.799999999999</v>
      </c>
      <c r="G912" s="64">
        <v>372777.6</v>
      </c>
      <c r="H912" s="65">
        <v>23897.279999999999</v>
      </c>
      <c r="I912" s="65">
        <v>5177.4666666666672</v>
      </c>
      <c r="J912" s="65">
        <v>51774.666666666664</v>
      </c>
      <c r="K912" s="66">
        <v>42869.423999999999</v>
      </c>
      <c r="L912" s="65">
        <v>11183.328</v>
      </c>
      <c r="M912" s="65">
        <v>7455.5520000000006</v>
      </c>
      <c r="N912" s="65">
        <v>22366.655999999999</v>
      </c>
      <c r="O912" s="65">
        <v>24230.544000000002</v>
      </c>
      <c r="P912" s="67">
        <v>561732.51733333338</v>
      </c>
      <c r="Q912" s="65">
        <v>0</v>
      </c>
      <c r="R912" s="65">
        <v>15532.4</v>
      </c>
      <c r="S912" s="65">
        <v>14640</v>
      </c>
      <c r="T912" s="68">
        <v>30172.400000000001</v>
      </c>
      <c r="U912" s="68">
        <v>591904.9173333334</v>
      </c>
    </row>
    <row r="913" spans="1:21" ht="34.5" x14ac:dyDescent="0.25">
      <c r="A913" s="61" t="s">
        <v>1131</v>
      </c>
      <c r="B913" s="61" t="s">
        <v>1122</v>
      </c>
      <c r="C913" s="62">
        <v>113</v>
      </c>
      <c r="D913" s="62">
        <v>15</v>
      </c>
      <c r="E913" s="63">
        <v>1</v>
      </c>
      <c r="F913" s="64">
        <v>27792.32</v>
      </c>
      <c r="G913" s="64">
        <v>333507.83999999997</v>
      </c>
      <c r="H913" s="65">
        <v>17922.96</v>
      </c>
      <c r="I913" s="65">
        <v>4632.0533333333324</v>
      </c>
      <c r="J913" s="65">
        <v>46320.533333333326</v>
      </c>
      <c r="K913" s="66">
        <v>38353.401600000005</v>
      </c>
      <c r="L913" s="65">
        <v>10005.235199999999</v>
      </c>
      <c r="M913" s="65">
        <v>6670.1568000000007</v>
      </c>
      <c r="N913" s="65">
        <v>20010.470399999998</v>
      </c>
      <c r="O913" s="65">
        <v>21678.009600000001</v>
      </c>
      <c r="P913" s="67">
        <v>499100.66026666661</v>
      </c>
      <c r="Q913" s="65">
        <v>0</v>
      </c>
      <c r="R913" s="65">
        <v>13896.16</v>
      </c>
      <c r="S913" s="65">
        <v>14640</v>
      </c>
      <c r="T913" s="68">
        <v>28536.16</v>
      </c>
      <c r="U913" s="68">
        <v>527636.82026666659</v>
      </c>
    </row>
    <row r="914" spans="1:21" ht="34.5" x14ac:dyDescent="0.25">
      <c r="A914" s="61" t="s">
        <v>1052</v>
      </c>
      <c r="B914" s="61" t="s">
        <v>1122</v>
      </c>
      <c r="C914" s="62">
        <v>113</v>
      </c>
      <c r="D914" s="62">
        <v>15</v>
      </c>
      <c r="E914" s="63">
        <v>1</v>
      </c>
      <c r="F914" s="64">
        <v>21474.18</v>
      </c>
      <c r="G914" s="64">
        <v>257690.16</v>
      </c>
      <c r="H914" s="65">
        <v>17922.96</v>
      </c>
      <c r="I914" s="65">
        <v>3579.03</v>
      </c>
      <c r="J914" s="65">
        <v>35790.300000000003</v>
      </c>
      <c r="K914" s="66">
        <v>29634.368400000003</v>
      </c>
      <c r="L914" s="65">
        <v>7730.7048000000004</v>
      </c>
      <c r="M914" s="65">
        <v>5153.8032000000003</v>
      </c>
      <c r="N914" s="65">
        <v>15461.409600000001</v>
      </c>
      <c r="O914" s="65">
        <v>16749.860399999998</v>
      </c>
      <c r="P914" s="67">
        <v>389712.59640000004</v>
      </c>
      <c r="Q914" s="65">
        <v>0</v>
      </c>
      <c r="R914" s="65">
        <v>10737.09</v>
      </c>
      <c r="S914" s="65">
        <v>14640</v>
      </c>
      <c r="T914" s="68">
        <v>25377.09</v>
      </c>
      <c r="U914" s="68">
        <v>415089.68640000006</v>
      </c>
    </row>
    <row r="915" spans="1:21" ht="34.5" x14ac:dyDescent="0.25">
      <c r="A915" s="61" t="s">
        <v>1132</v>
      </c>
      <c r="B915" s="61" t="s">
        <v>1122</v>
      </c>
      <c r="C915" s="62">
        <v>113</v>
      </c>
      <c r="D915" s="62">
        <v>15</v>
      </c>
      <c r="E915" s="63">
        <v>4</v>
      </c>
      <c r="F915" s="64">
        <v>79014.31</v>
      </c>
      <c r="G915" s="64">
        <v>948171.72</v>
      </c>
      <c r="H915" s="65">
        <v>80652.959999999992</v>
      </c>
      <c r="I915" s="65">
        <v>13169.051666666666</v>
      </c>
      <c r="J915" s="65">
        <v>131690.51666666666</v>
      </c>
      <c r="K915" s="66">
        <v>109039.7478</v>
      </c>
      <c r="L915" s="65">
        <v>28445.151599999997</v>
      </c>
      <c r="M915" s="65">
        <v>18963.434399999998</v>
      </c>
      <c r="N915" s="65">
        <v>56890.303199999995</v>
      </c>
      <c r="O915" s="65">
        <v>61631.161800000002</v>
      </c>
      <c r="P915" s="67">
        <v>1448654.0471333333</v>
      </c>
      <c r="Q915" s="65">
        <v>0</v>
      </c>
      <c r="R915" s="65">
        <v>39507.154999999999</v>
      </c>
      <c r="S915" s="65">
        <v>58560</v>
      </c>
      <c r="T915" s="68">
        <v>98067.154999999999</v>
      </c>
      <c r="U915" s="68">
        <v>1546721.2021333333</v>
      </c>
    </row>
    <row r="916" spans="1:21" ht="34.5" x14ac:dyDescent="0.25">
      <c r="A916" s="61" t="s">
        <v>830</v>
      </c>
      <c r="B916" s="61" t="s">
        <v>1122</v>
      </c>
      <c r="C916" s="62">
        <v>113</v>
      </c>
      <c r="D916" s="62">
        <v>15</v>
      </c>
      <c r="E916" s="63">
        <v>4</v>
      </c>
      <c r="F916" s="64">
        <v>166296.72</v>
      </c>
      <c r="G916" s="64">
        <v>1995560.6400000001</v>
      </c>
      <c r="H916" s="65">
        <v>0</v>
      </c>
      <c r="I916" s="65">
        <v>27716.120000000003</v>
      </c>
      <c r="J916" s="65">
        <v>277161.2</v>
      </c>
      <c r="K916" s="66">
        <v>229489.47360000003</v>
      </c>
      <c r="L916" s="65">
        <v>59866.819199999998</v>
      </c>
      <c r="M916" s="65">
        <v>39911.212800000001</v>
      </c>
      <c r="N916" s="65">
        <v>119733.6384</v>
      </c>
      <c r="O916" s="65">
        <v>129711.44159999999</v>
      </c>
      <c r="P916" s="67">
        <v>2879150.5456000003</v>
      </c>
      <c r="Q916" s="65">
        <v>0</v>
      </c>
      <c r="R916" s="65">
        <v>0</v>
      </c>
      <c r="S916" s="65">
        <v>0</v>
      </c>
      <c r="T916" s="68">
        <v>0</v>
      </c>
      <c r="U916" s="68">
        <v>2879150.5456000003</v>
      </c>
    </row>
    <row r="917" spans="1:21" ht="34.5" x14ac:dyDescent="0.25">
      <c r="A917" s="61" t="s">
        <v>831</v>
      </c>
      <c r="B917" s="61" t="s">
        <v>1122</v>
      </c>
      <c r="C917" s="62">
        <v>113</v>
      </c>
      <c r="D917" s="62">
        <v>15</v>
      </c>
      <c r="E917" s="63">
        <v>3</v>
      </c>
      <c r="F917" s="64">
        <v>89761.08</v>
      </c>
      <c r="G917" s="64">
        <v>1077132.96</v>
      </c>
      <c r="H917" s="65">
        <v>0</v>
      </c>
      <c r="I917" s="65">
        <v>14960.18</v>
      </c>
      <c r="J917" s="65">
        <v>149601.79999999999</v>
      </c>
      <c r="K917" s="66">
        <v>123870.2904</v>
      </c>
      <c r="L917" s="65">
        <v>32313.988800000003</v>
      </c>
      <c r="M917" s="65">
        <v>21542.659199999998</v>
      </c>
      <c r="N917" s="65">
        <v>64627.977600000006</v>
      </c>
      <c r="O917" s="65">
        <v>70013.642399999997</v>
      </c>
      <c r="P917" s="67">
        <v>1554063.4983999999</v>
      </c>
      <c r="Q917" s="65">
        <v>0</v>
      </c>
      <c r="R917" s="65">
        <v>0</v>
      </c>
      <c r="S917" s="65">
        <v>0</v>
      </c>
      <c r="T917" s="68">
        <v>0</v>
      </c>
      <c r="U917" s="68">
        <v>1554063.4983999999</v>
      </c>
    </row>
    <row r="918" spans="1:21" ht="34.5" x14ac:dyDescent="0.25">
      <c r="A918" s="61" t="s">
        <v>832</v>
      </c>
      <c r="B918" s="61" t="s">
        <v>1122</v>
      </c>
      <c r="C918" s="62">
        <v>113</v>
      </c>
      <c r="D918" s="62">
        <v>15</v>
      </c>
      <c r="E918" s="63">
        <v>8</v>
      </c>
      <c r="F918" s="64">
        <v>165508.16</v>
      </c>
      <c r="G918" s="64">
        <v>1986097.92</v>
      </c>
      <c r="H918" s="65">
        <v>0</v>
      </c>
      <c r="I918" s="65">
        <v>27584.693333333333</v>
      </c>
      <c r="J918" s="65">
        <v>275846.93333333335</v>
      </c>
      <c r="K918" s="66">
        <v>228401.26080000005</v>
      </c>
      <c r="L918" s="65">
        <v>59582.937599999997</v>
      </c>
      <c r="M918" s="65">
        <v>39721.958400000003</v>
      </c>
      <c r="N918" s="65">
        <v>119165.87519999999</v>
      </c>
      <c r="O918" s="65">
        <v>129096.3648</v>
      </c>
      <c r="P918" s="67">
        <v>2865497.9434666671</v>
      </c>
      <c r="Q918" s="65">
        <v>0</v>
      </c>
      <c r="R918" s="65">
        <v>0</v>
      </c>
      <c r="S918" s="65">
        <v>0</v>
      </c>
      <c r="T918" s="68">
        <v>0</v>
      </c>
      <c r="U918" s="68">
        <v>2865497.9434666671</v>
      </c>
    </row>
    <row r="919" spans="1:21" ht="34.5" x14ac:dyDescent="0.25">
      <c r="A919" s="61" t="s">
        <v>802</v>
      </c>
      <c r="B919" s="61" t="s">
        <v>1122</v>
      </c>
      <c r="C919" s="62">
        <v>113</v>
      </c>
      <c r="D919" s="62">
        <v>15</v>
      </c>
      <c r="E919" s="63">
        <v>9</v>
      </c>
      <c r="F919" s="64">
        <v>198450</v>
      </c>
      <c r="G919" s="64">
        <v>2381400</v>
      </c>
      <c r="H919" s="65">
        <v>137408.87999999998</v>
      </c>
      <c r="I919" s="65">
        <v>33075</v>
      </c>
      <c r="J919" s="65">
        <v>330750</v>
      </c>
      <c r="K919" s="66">
        <v>273861</v>
      </c>
      <c r="L919" s="65">
        <v>71442</v>
      </c>
      <c r="M919" s="65">
        <v>47628</v>
      </c>
      <c r="N919" s="65">
        <v>142884</v>
      </c>
      <c r="O919" s="65">
        <v>154791</v>
      </c>
      <c r="P919" s="67">
        <v>3573239.88</v>
      </c>
      <c r="Q919" s="65">
        <v>0</v>
      </c>
      <c r="R919" s="65">
        <v>99225</v>
      </c>
      <c r="S919" s="65">
        <v>239190</v>
      </c>
      <c r="T919" s="68">
        <v>338415</v>
      </c>
      <c r="U919" s="68">
        <v>3911654.88</v>
      </c>
    </row>
    <row r="920" spans="1:21" ht="34.5" x14ac:dyDescent="0.25">
      <c r="A920" s="61" t="s">
        <v>810</v>
      </c>
      <c r="B920" s="61" t="s">
        <v>1122</v>
      </c>
      <c r="C920" s="62">
        <v>113</v>
      </c>
      <c r="D920" s="62">
        <v>15</v>
      </c>
      <c r="E920" s="63">
        <v>1</v>
      </c>
      <c r="F920" s="64">
        <v>25561.48</v>
      </c>
      <c r="G920" s="64">
        <v>306737.76</v>
      </c>
      <c r="H920" s="65">
        <v>17922.96</v>
      </c>
      <c r="I920" s="65">
        <v>4260.2466666666669</v>
      </c>
      <c r="J920" s="65">
        <v>42602.466666666667</v>
      </c>
      <c r="K920" s="66">
        <v>35274.842400000001</v>
      </c>
      <c r="L920" s="65">
        <v>9202.1327999999994</v>
      </c>
      <c r="M920" s="65">
        <v>6134.7551999999996</v>
      </c>
      <c r="N920" s="65">
        <v>18404.265599999999</v>
      </c>
      <c r="O920" s="65">
        <v>19937.954400000002</v>
      </c>
      <c r="P920" s="67">
        <v>460477.38373333338</v>
      </c>
      <c r="Q920" s="65">
        <v>0</v>
      </c>
      <c r="R920" s="65">
        <v>12780.74</v>
      </c>
      <c r="S920" s="65">
        <v>16440</v>
      </c>
      <c r="T920" s="68">
        <v>29220.739999999998</v>
      </c>
      <c r="U920" s="68">
        <v>489698.12373333337</v>
      </c>
    </row>
    <row r="921" spans="1:21" ht="34.5" x14ac:dyDescent="0.25">
      <c r="A921" s="61" t="s">
        <v>833</v>
      </c>
      <c r="B921" s="61" t="s">
        <v>1122</v>
      </c>
      <c r="C921" s="62">
        <v>113</v>
      </c>
      <c r="D921" s="62">
        <v>15</v>
      </c>
      <c r="E921" s="63">
        <v>7</v>
      </c>
      <c r="F921" s="64">
        <v>127367.77999999998</v>
      </c>
      <c r="G921" s="64">
        <v>1528413.3599999999</v>
      </c>
      <c r="H921" s="65">
        <v>71691.600000000006</v>
      </c>
      <c r="I921" s="65">
        <v>21227.963333333337</v>
      </c>
      <c r="J921" s="65">
        <v>212279.63333333336</v>
      </c>
      <c r="K921" s="66">
        <v>175767.53640000004</v>
      </c>
      <c r="L921" s="65">
        <v>45852.400799999996</v>
      </c>
      <c r="M921" s="65">
        <v>30568.267199999995</v>
      </c>
      <c r="N921" s="65">
        <v>91704.801599999992</v>
      </c>
      <c r="O921" s="65">
        <v>99346.868400000007</v>
      </c>
      <c r="P921" s="67">
        <v>2276852.4310666667</v>
      </c>
      <c r="Q921" s="65">
        <v>0</v>
      </c>
      <c r="R921" s="65">
        <v>63683.889999999992</v>
      </c>
      <c r="S921" s="65">
        <v>115080</v>
      </c>
      <c r="T921" s="68">
        <v>178763.88999999998</v>
      </c>
      <c r="U921" s="68">
        <v>2455616.3210666669</v>
      </c>
    </row>
    <row r="922" spans="1:21" ht="34.5" x14ac:dyDescent="0.25">
      <c r="A922" s="61" t="s">
        <v>963</v>
      </c>
      <c r="B922" s="61" t="s">
        <v>1122</v>
      </c>
      <c r="C922" s="62">
        <v>113</v>
      </c>
      <c r="D922" s="62">
        <v>15</v>
      </c>
      <c r="E922" s="63">
        <v>1</v>
      </c>
      <c r="F922" s="64">
        <v>10700</v>
      </c>
      <c r="G922" s="64">
        <v>128400</v>
      </c>
      <c r="H922" s="65">
        <v>0</v>
      </c>
      <c r="I922" s="65">
        <v>1783.3333333333335</v>
      </c>
      <c r="J922" s="65">
        <v>17833.333333333336</v>
      </c>
      <c r="K922" s="66">
        <v>14766</v>
      </c>
      <c r="L922" s="65">
        <v>3852</v>
      </c>
      <c r="M922" s="65">
        <v>2568</v>
      </c>
      <c r="N922" s="65">
        <v>7704</v>
      </c>
      <c r="O922" s="65">
        <v>8346</v>
      </c>
      <c r="P922" s="67">
        <v>185252.66666666666</v>
      </c>
      <c r="Q922" s="65">
        <v>0</v>
      </c>
      <c r="R922" s="65">
        <v>5350</v>
      </c>
      <c r="S922" s="65">
        <v>20040</v>
      </c>
      <c r="T922" s="68">
        <v>25390</v>
      </c>
      <c r="U922" s="68">
        <v>210642.66666666666</v>
      </c>
    </row>
    <row r="923" spans="1:21" ht="45.75" x14ac:dyDescent="0.25">
      <c r="A923" s="61" t="s">
        <v>848</v>
      </c>
      <c r="B923" s="61" t="s">
        <v>1122</v>
      </c>
      <c r="C923" s="62">
        <v>113</v>
      </c>
      <c r="D923" s="62">
        <v>15</v>
      </c>
      <c r="E923" s="63">
        <v>1</v>
      </c>
      <c r="F923" s="64">
        <v>47125</v>
      </c>
      <c r="G923" s="64">
        <v>565500</v>
      </c>
      <c r="H923" s="65">
        <v>0</v>
      </c>
      <c r="I923" s="65">
        <v>7854.1666666666661</v>
      </c>
      <c r="J923" s="65">
        <v>78541.666666666657</v>
      </c>
      <c r="K923" s="66">
        <v>65032.5</v>
      </c>
      <c r="L923" s="65">
        <v>16965</v>
      </c>
      <c r="M923" s="65">
        <v>11310</v>
      </c>
      <c r="N923" s="65">
        <v>33930</v>
      </c>
      <c r="O923" s="65">
        <v>36757.5</v>
      </c>
      <c r="P923" s="67">
        <v>815890.83333333326</v>
      </c>
      <c r="Q923" s="65">
        <v>0</v>
      </c>
      <c r="R923" s="65">
        <v>0</v>
      </c>
      <c r="S923" s="65">
        <v>0</v>
      </c>
      <c r="T923" s="68">
        <v>0</v>
      </c>
      <c r="U923" s="68">
        <v>815890.83333333326</v>
      </c>
    </row>
    <row r="924" spans="1:21" ht="45.75" x14ac:dyDescent="0.25">
      <c r="A924" s="61" t="s">
        <v>1133</v>
      </c>
      <c r="B924" s="61" t="s">
        <v>1122</v>
      </c>
      <c r="C924" s="62">
        <v>113</v>
      </c>
      <c r="D924" s="62">
        <v>15</v>
      </c>
      <c r="E924" s="63">
        <v>1</v>
      </c>
      <c r="F924" s="64">
        <v>47125</v>
      </c>
      <c r="G924" s="64">
        <v>565500</v>
      </c>
      <c r="H924" s="65">
        <v>0</v>
      </c>
      <c r="I924" s="65">
        <v>7854.1666666666661</v>
      </c>
      <c r="J924" s="65">
        <v>78541.666666666657</v>
      </c>
      <c r="K924" s="66">
        <v>65032.5</v>
      </c>
      <c r="L924" s="65">
        <v>16965</v>
      </c>
      <c r="M924" s="65">
        <v>11310</v>
      </c>
      <c r="N924" s="65">
        <v>33930</v>
      </c>
      <c r="O924" s="65">
        <v>36757.5</v>
      </c>
      <c r="P924" s="67">
        <v>815890.83333333326</v>
      </c>
      <c r="Q924" s="65">
        <v>0</v>
      </c>
      <c r="R924" s="65">
        <v>0</v>
      </c>
      <c r="S924" s="65">
        <v>0</v>
      </c>
      <c r="T924" s="68">
        <v>0</v>
      </c>
      <c r="U924" s="68">
        <v>815890.83333333326</v>
      </c>
    </row>
    <row r="925" spans="1:21" ht="34.5" x14ac:dyDescent="0.25">
      <c r="A925" s="61" t="s">
        <v>1134</v>
      </c>
      <c r="B925" s="61" t="s">
        <v>1122</v>
      </c>
      <c r="C925" s="62">
        <v>113</v>
      </c>
      <c r="D925" s="62">
        <v>15</v>
      </c>
      <c r="E925" s="63">
        <v>1</v>
      </c>
      <c r="F925" s="64">
        <v>11495.76</v>
      </c>
      <c r="G925" s="64">
        <v>137949.12</v>
      </c>
      <c r="H925" s="65">
        <v>0</v>
      </c>
      <c r="I925" s="65">
        <v>1915.96</v>
      </c>
      <c r="J925" s="65">
        <v>19159.599999999999</v>
      </c>
      <c r="K925" s="66">
        <v>15864.148800000001</v>
      </c>
      <c r="L925" s="65">
        <v>4138.4735999999994</v>
      </c>
      <c r="M925" s="65">
        <v>2758.9823999999999</v>
      </c>
      <c r="N925" s="65">
        <v>8276.9471999999987</v>
      </c>
      <c r="O925" s="65">
        <v>8966.6928000000007</v>
      </c>
      <c r="P925" s="67">
        <v>199029.92479999998</v>
      </c>
      <c r="Q925" s="65">
        <v>0</v>
      </c>
      <c r="R925" s="65">
        <v>5747.88</v>
      </c>
      <c r="S925" s="65">
        <v>14640</v>
      </c>
      <c r="T925" s="68">
        <v>20387.88</v>
      </c>
      <c r="U925" s="68">
        <v>219417.80479999998</v>
      </c>
    </row>
    <row r="926" spans="1:21" ht="34.5" x14ac:dyDescent="0.25">
      <c r="A926" s="61" t="s">
        <v>857</v>
      </c>
      <c r="B926" s="61" t="s">
        <v>1122</v>
      </c>
      <c r="C926" s="62">
        <v>113</v>
      </c>
      <c r="D926" s="62">
        <v>15</v>
      </c>
      <c r="E926" s="63">
        <v>11</v>
      </c>
      <c r="F926" s="64">
        <v>178647.07</v>
      </c>
      <c r="G926" s="64">
        <v>2143764.84</v>
      </c>
      <c r="H926" s="65">
        <v>185203.68</v>
      </c>
      <c r="I926" s="65">
        <v>29774.511666666665</v>
      </c>
      <c r="J926" s="65">
        <v>297745.11666666664</v>
      </c>
      <c r="K926" s="66">
        <v>246532.95659999998</v>
      </c>
      <c r="L926" s="65">
        <v>64312.945200000002</v>
      </c>
      <c r="M926" s="65">
        <v>42875.296800000004</v>
      </c>
      <c r="N926" s="65">
        <v>128625.8904</v>
      </c>
      <c r="O926" s="65">
        <v>139344.71460000001</v>
      </c>
      <c r="P926" s="67">
        <v>3278179.9519333327</v>
      </c>
      <c r="Q926" s="65">
        <v>0</v>
      </c>
      <c r="R926" s="65">
        <v>89323.535000000003</v>
      </c>
      <c r="S926" s="65">
        <v>161040</v>
      </c>
      <c r="T926" s="68">
        <v>250363.53500000003</v>
      </c>
      <c r="U926" s="68">
        <v>3528543.4869333338</v>
      </c>
    </row>
    <row r="927" spans="1:21" ht="34.5" x14ac:dyDescent="0.25">
      <c r="A927" s="61" t="s">
        <v>858</v>
      </c>
      <c r="B927" s="61" t="s">
        <v>1122</v>
      </c>
      <c r="C927" s="62">
        <v>113</v>
      </c>
      <c r="D927" s="62">
        <v>15</v>
      </c>
      <c r="E927" s="63">
        <v>2</v>
      </c>
      <c r="F927" s="64">
        <v>28347.43</v>
      </c>
      <c r="G927" s="64">
        <v>340169.16000000003</v>
      </c>
      <c r="H927" s="65">
        <v>35845.919999999998</v>
      </c>
      <c r="I927" s="65">
        <v>4724.5716666666667</v>
      </c>
      <c r="J927" s="65">
        <v>47245.716666666667</v>
      </c>
      <c r="K927" s="66">
        <v>39119.453399999999</v>
      </c>
      <c r="L927" s="65">
        <v>10205.074799999999</v>
      </c>
      <c r="M927" s="65">
        <v>6803.3832000000002</v>
      </c>
      <c r="N927" s="65">
        <v>20410.149599999997</v>
      </c>
      <c r="O927" s="65">
        <v>22110.9954</v>
      </c>
      <c r="P927" s="67">
        <v>526634.42473333341</v>
      </c>
      <c r="Q927" s="65">
        <v>0</v>
      </c>
      <c r="R927" s="65">
        <v>14173.715</v>
      </c>
      <c r="S927" s="65">
        <v>29280</v>
      </c>
      <c r="T927" s="68">
        <v>43453.714999999997</v>
      </c>
      <c r="U927" s="68">
        <v>570088.13973333337</v>
      </c>
    </row>
    <row r="928" spans="1:21" ht="34.5" x14ac:dyDescent="0.25">
      <c r="A928" s="61" t="s">
        <v>980</v>
      </c>
      <c r="B928" s="61" t="s">
        <v>1122</v>
      </c>
      <c r="C928" s="62">
        <v>113</v>
      </c>
      <c r="D928" s="62">
        <v>15</v>
      </c>
      <c r="E928" s="63">
        <v>1</v>
      </c>
      <c r="F928" s="64">
        <v>13590.11</v>
      </c>
      <c r="G928" s="64">
        <v>163081.32</v>
      </c>
      <c r="H928" s="65">
        <v>17922.96</v>
      </c>
      <c r="I928" s="65">
        <v>2265.0183333333334</v>
      </c>
      <c r="J928" s="65">
        <v>22650.183333333334</v>
      </c>
      <c r="K928" s="66">
        <v>18754.3518</v>
      </c>
      <c r="L928" s="65">
        <v>4892.4395999999997</v>
      </c>
      <c r="M928" s="65">
        <v>3261.6264000000001</v>
      </c>
      <c r="N928" s="65">
        <v>9784.8791999999994</v>
      </c>
      <c r="O928" s="65">
        <v>10600.285800000001</v>
      </c>
      <c r="P928" s="67">
        <v>253213.06446666672</v>
      </c>
      <c r="Q928" s="65">
        <v>0</v>
      </c>
      <c r="R928" s="65">
        <v>6795.0550000000003</v>
      </c>
      <c r="S928" s="65">
        <v>14640</v>
      </c>
      <c r="T928" s="68">
        <v>21435.055</v>
      </c>
      <c r="U928" s="68">
        <v>274648.11946666671</v>
      </c>
    </row>
    <row r="929" spans="1:21" ht="34.5" x14ac:dyDescent="0.25">
      <c r="A929" s="61" t="s">
        <v>837</v>
      </c>
      <c r="B929" s="61" t="s">
        <v>1122</v>
      </c>
      <c r="C929" s="62">
        <v>113</v>
      </c>
      <c r="D929" s="62">
        <v>15</v>
      </c>
      <c r="E929" s="63">
        <v>1</v>
      </c>
      <c r="F929" s="64">
        <v>0</v>
      </c>
      <c r="G929" s="64">
        <v>0</v>
      </c>
      <c r="H929" s="65">
        <v>0</v>
      </c>
      <c r="I929" s="65">
        <v>0</v>
      </c>
      <c r="J929" s="65">
        <v>0</v>
      </c>
      <c r="K929" s="66">
        <v>0</v>
      </c>
      <c r="L929" s="65">
        <v>0</v>
      </c>
      <c r="M929" s="65">
        <v>0</v>
      </c>
      <c r="N929" s="65">
        <v>0</v>
      </c>
      <c r="O929" s="65">
        <v>0</v>
      </c>
      <c r="P929" s="67">
        <v>0</v>
      </c>
      <c r="Q929" s="65">
        <v>0</v>
      </c>
      <c r="R929" s="65">
        <v>0</v>
      </c>
      <c r="S929" s="65">
        <v>14640</v>
      </c>
      <c r="T929" s="68">
        <v>14640</v>
      </c>
      <c r="U929" s="68">
        <v>14640</v>
      </c>
    </row>
    <row r="930" spans="1:21" ht="34.5" x14ac:dyDescent="0.25">
      <c r="A930" s="61" t="s">
        <v>871</v>
      </c>
      <c r="B930" s="61" t="s">
        <v>1122</v>
      </c>
      <c r="C930" s="62">
        <v>113</v>
      </c>
      <c r="D930" s="62">
        <v>15</v>
      </c>
      <c r="E930" s="63">
        <v>10</v>
      </c>
      <c r="F930" s="64">
        <v>195037.27999999997</v>
      </c>
      <c r="G930" s="64">
        <v>2340447.36</v>
      </c>
      <c r="H930" s="65">
        <v>116498.88</v>
      </c>
      <c r="I930" s="65">
        <v>32506.213333333337</v>
      </c>
      <c r="J930" s="65">
        <v>325062.1333333333</v>
      </c>
      <c r="K930" s="66">
        <v>269151.44640000002</v>
      </c>
      <c r="L930" s="65">
        <v>70213.420799999993</v>
      </c>
      <c r="M930" s="65">
        <v>46808.947200000002</v>
      </c>
      <c r="N930" s="65">
        <v>140426.84159999999</v>
      </c>
      <c r="O930" s="65">
        <v>152129.07840000003</v>
      </c>
      <c r="P930" s="67">
        <v>3493244.3210666669</v>
      </c>
      <c r="Q930" s="65">
        <v>0</v>
      </c>
      <c r="R930" s="65">
        <v>97518.639999999985</v>
      </c>
      <c r="S930" s="65">
        <v>158880</v>
      </c>
      <c r="T930" s="68">
        <v>256398.64</v>
      </c>
      <c r="U930" s="68">
        <v>3749642.9610666679</v>
      </c>
    </row>
    <row r="931" spans="1:21" ht="34.5" x14ac:dyDescent="0.25">
      <c r="A931" s="61" t="s">
        <v>916</v>
      </c>
      <c r="B931" s="61" t="s">
        <v>1122</v>
      </c>
      <c r="C931" s="62">
        <v>113</v>
      </c>
      <c r="D931" s="62">
        <v>15</v>
      </c>
      <c r="E931" s="63">
        <v>1</v>
      </c>
      <c r="F931" s="64">
        <v>18563.78</v>
      </c>
      <c r="G931" s="64">
        <v>222765.36</v>
      </c>
      <c r="H931" s="65">
        <v>17922.96</v>
      </c>
      <c r="I931" s="65">
        <v>3093.9633333333331</v>
      </c>
      <c r="J931" s="65">
        <v>30939.633333333331</v>
      </c>
      <c r="K931" s="66">
        <v>25618.0164</v>
      </c>
      <c r="L931" s="65">
        <v>6682.9607999999989</v>
      </c>
      <c r="M931" s="65">
        <v>4455.3072000000002</v>
      </c>
      <c r="N931" s="65">
        <v>13365.921599999998</v>
      </c>
      <c r="O931" s="65">
        <v>14479.7484</v>
      </c>
      <c r="P931" s="67">
        <v>339323.87106666662</v>
      </c>
      <c r="Q931" s="65">
        <v>0</v>
      </c>
      <c r="R931" s="65">
        <v>9281.89</v>
      </c>
      <c r="S931" s="65">
        <v>16440</v>
      </c>
      <c r="T931" s="68">
        <v>25721.89</v>
      </c>
      <c r="U931" s="68">
        <v>365045.76106666663</v>
      </c>
    </row>
    <row r="932" spans="1:21" ht="34.5" x14ac:dyDescent="0.25">
      <c r="A932" s="61" t="s">
        <v>970</v>
      </c>
      <c r="B932" s="61" t="s">
        <v>1122</v>
      </c>
      <c r="C932" s="62">
        <v>113</v>
      </c>
      <c r="D932" s="62">
        <v>15</v>
      </c>
      <c r="E932" s="63">
        <v>1</v>
      </c>
      <c r="F932" s="64">
        <v>18510</v>
      </c>
      <c r="G932" s="64">
        <v>222120</v>
      </c>
      <c r="H932" s="65">
        <v>0</v>
      </c>
      <c r="I932" s="65">
        <v>3085</v>
      </c>
      <c r="J932" s="65">
        <v>30850</v>
      </c>
      <c r="K932" s="66">
        <v>25543.800000000003</v>
      </c>
      <c r="L932" s="65">
        <v>6663.5999999999995</v>
      </c>
      <c r="M932" s="65">
        <v>4442.3999999999996</v>
      </c>
      <c r="N932" s="65">
        <v>13327.199999999999</v>
      </c>
      <c r="O932" s="65">
        <v>14437.800000000001</v>
      </c>
      <c r="P932" s="67">
        <v>320469.8</v>
      </c>
      <c r="Q932" s="65">
        <v>0</v>
      </c>
      <c r="R932" s="65">
        <v>9255</v>
      </c>
      <c r="S932" s="65">
        <v>16440</v>
      </c>
      <c r="T932" s="68">
        <v>25695</v>
      </c>
      <c r="U932" s="68">
        <v>346164.8</v>
      </c>
    </row>
    <row r="933" spans="1:21" ht="45.75" x14ac:dyDescent="0.25">
      <c r="A933" s="61" t="s">
        <v>840</v>
      </c>
      <c r="B933" s="61" t="s">
        <v>1135</v>
      </c>
      <c r="C933" s="62">
        <v>113</v>
      </c>
      <c r="D933" s="62">
        <v>15</v>
      </c>
      <c r="E933" s="63">
        <v>1</v>
      </c>
      <c r="F933" s="64">
        <v>67544.7</v>
      </c>
      <c r="G933" s="64">
        <v>810536.39999999991</v>
      </c>
      <c r="H933" s="65">
        <v>0</v>
      </c>
      <c r="I933" s="65">
        <v>11257.449999999999</v>
      </c>
      <c r="J933" s="65">
        <v>112574.49999999999</v>
      </c>
      <c r="K933" s="66">
        <v>93211.686000000002</v>
      </c>
      <c r="L933" s="65">
        <v>24316.091999999997</v>
      </c>
      <c r="M933" s="65">
        <v>16210.727999999999</v>
      </c>
      <c r="N933" s="65">
        <v>48632.183999999994</v>
      </c>
      <c r="O933" s="65">
        <v>52684.865999999995</v>
      </c>
      <c r="P933" s="67">
        <v>1169423.9059999995</v>
      </c>
      <c r="Q933" s="65">
        <v>0</v>
      </c>
      <c r="R933" s="65">
        <v>0</v>
      </c>
      <c r="S933" s="65">
        <v>0</v>
      </c>
      <c r="T933" s="68">
        <v>0</v>
      </c>
      <c r="U933" s="68">
        <v>1169423.9059999995</v>
      </c>
    </row>
    <row r="934" spans="1:21" ht="45.75" x14ac:dyDescent="0.25">
      <c r="A934" s="61" t="s">
        <v>830</v>
      </c>
      <c r="B934" s="61" t="s">
        <v>1135</v>
      </c>
      <c r="C934" s="62">
        <v>113</v>
      </c>
      <c r="D934" s="62">
        <v>15</v>
      </c>
      <c r="E934" s="63">
        <v>1</v>
      </c>
      <c r="F934" s="64">
        <v>41574.18</v>
      </c>
      <c r="G934" s="64">
        <v>498890.16000000003</v>
      </c>
      <c r="H934" s="65">
        <v>0</v>
      </c>
      <c r="I934" s="65">
        <v>6929.0300000000007</v>
      </c>
      <c r="J934" s="65">
        <v>69290.3</v>
      </c>
      <c r="K934" s="66">
        <v>57372.368400000007</v>
      </c>
      <c r="L934" s="65">
        <v>14966.7048</v>
      </c>
      <c r="M934" s="65">
        <v>9977.8032000000003</v>
      </c>
      <c r="N934" s="65">
        <v>29933.409599999999</v>
      </c>
      <c r="O934" s="65">
        <v>32427.860399999998</v>
      </c>
      <c r="P934" s="67">
        <v>719787.63640000008</v>
      </c>
      <c r="Q934" s="65">
        <v>0</v>
      </c>
      <c r="R934" s="65">
        <v>0</v>
      </c>
      <c r="S934" s="65">
        <v>0</v>
      </c>
      <c r="T934" s="68">
        <v>0</v>
      </c>
      <c r="U934" s="68">
        <v>719787.63640000008</v>
      </c>
    </row>
    <row r="935" spans="1:21" ht="45.75" x14ac:dyDescent="0.25">
      <c r="A935" s="61" t="s">
        <v>832</v>
      </c>
      <c r="B935" s="61" t="s">
        <v>1135</v>
      </c>
      <c r="C935" s="62">
        <v>113</v>
      </c>
      <c r="D935" s="62">
        <v>15</v>
      </c>
      <c r="E935" s="63">
        <v>1</v>
      </c>
      <c r="F935" s="64">
        <v>20688.52</v>
      </c>
      <c r="G935" s="64">
        <v>248262.24</v>
      </c>
      <c r="H935" s="65">
        <v>0</v>
      </c>
      <c r="I935" s="65">
        <v>3448.086666666667</v>
      </c>
      <c r="J935" s="65">
        <v>34480.866666666669</v>
      </c>
      <c r="K935" s="66">
        <v>28550.157600000006</v>
      </c>
      <c r="L935" s="65">
        <v>7447.8671999999988</v>
      </c>
      <c r="M935" s="65">
        <v>4965.2448000000004</v>
      </c>
      <c r="N935" s="65">
        <v>14895.734399999998</v>
      </c>
      <c r="O935" s="65">
        <v>16137.045600000001</v>
      </c>
      <c r="P935" s="67">
        <v>358187.24293333339</v>
      </c>
      <c r="Q935" s="65">
        <v>0</v>
      </c>
      <c r="R935" s="65">
        <v>0</v>
      </c>
      <c r="S935" s="65">
        <v>0</v>
      </c>
      <c r="T935" s="68">
        <v>0</v>
      </c>
      <c r="U935" s="68">
        <v>358187.24293333339</v>
      </c>
    </row>
    <row r="936" spans="1:21" ht="45.75" x14ac:dyDescent="0.25">
      <c r="A936" s="61" t="s">
        <v>833</v>
      </c>
      <c r="B936" s="61" t="s">
        <v>1135</v>
      </c>
      <c r="C936" s="62">
        <v>113</v>
      </c>
      <c r="D936" s="62">
        <v>15</v>
      </c>
      <c r="E936" s="63">
        <v>1</v>
      </c>
      <c r="F936" s="64">
        <v>17054.7</v>
      </c>
      <c r="G936" s="64">
        <v>204656.40000000002</v>
      </c>
      <c r="H936" s="65">
        <v>20910</v>
      </c>
      <c r="I936" s="65">
        <v>2842.45</v>
      </c>
      <c r="J936" s="65">
        <v>28424.5</v>
      </c>
      <c r="K936" s="66">
        <v>23535.486000000001</v>
      </c>
      <c r="L936" s="65">
        <v>6139.692</v>
      </c>
      <c r="M936" s="65">
        <v>4093.1279999999997</v>
      </c>
      <c r="N936" s="65">
        <v>12279.384</v>
      </c>
      <c r="O936" s="65">
        <v>13302.666000000001</v>
      </c>
      <c r="P936" s="67">
        <v>316183.70600000006</v>
      </c>
      <c r="Q936" s="65">
        <v>0</v>
      </c>
      <c r="R936" s="65">
        <v>8527.35</v>
      </c>
      <c r="S936" s="65">
        <v>16440</v>
      </c>
      <c r="T936" s="68">
        <v>24967.35</v>
      </c>
      <c r="U936" s="68">
        <v>341151.05600000004</v>
      </c>
    </row>
    <row r="937" spans="1:21" ht="34.5" x14ac:dyDescent="0.25">
      <c r="A937" s="61" t="s">
        <v>1002</v>
      </c>
      <c r="B937" s="61" t="s">
        <v>1136</v>
      </c>
      <c r="C937" s="62">
        <v>113</v>
      </c>
      <c r="D937" s="62">
        <v>15</v>
      </c>
      <c r="E937" s="63">
        <v>2</v>
      </c>
      <c r="F937" s="64">
        <v>33999.630000000005</v>
      </c>
      <c r="G937" s="64">
        <v>407995.56000000006</v>
      </c>
      <c r="H937" s="65">
        <v>35845.919999999998</v>
      </c>
      <c r="I937" s="65">
        <v>5666.6050000000005</v>
      </c>
      <c r="J937" s="65">
        <v>56666.05</v>
      </c>
      <c r="K937" s="66">
        <v>46919.489400000006</v>
      </c>
      <c r="L937" s="65">
        <v>12239.8668</v>
      </c>
      <c r="M937" s="65">
        <v>8159.9112000000005</v>
      </c>
      <c r="N937" s="65">
        <v>24479.7336</v>
      </c>
      <c r="O937" s="65">
        <v>26519.7114</v>
      </c>
      <c r="P937" s="67">
        <v>624492.84740000009</v>
      </c>
      <c r="Q937" s="65">
        <v>0</v>
      </c>
      <c r="R937" s="65">
        <v>16999.815000000002</v>
      </c>
      <c r="S937" s="65">
        <v>29280</v>
      </c>
      <c r="T937" s="68">
        <v>46279.815000000002</v>
      </c>
      <c r="U937" s="68">
        <v>670772.66240000003</v>
      </c>
    </row>
    <row r="938" spans="1:21" ht="34.5" x14ac:dyDescent="0.25">
      <c r="A938" s="61" t="s">
        <v>1137</v>
      </c>
      <c r="B938" s="61" t="s">
        <v>1136</v>
      </c>
      <c r="C938" s="62">
        <v>113</v>
      </c>
      <c r="D938" s="62">
        <v>15</v>
      </c>
      <c r="E938" s="63">
        <v>1</v>
      </c>
      <c r="F938" s="64">
        <v>16570.919999999998</v>
      </c>
      <c r="G938" s="64">
        <v>198851.03999999998</v>
      </c>
      <c r="H938" s="65">
        <v>17922.96</v>
      </c>
      <c r="I938" s="65">
        <v>2761.8199999999997</v>
      </c>
      <c r="J938" s="65">
        <v>27618.199999999997</v>
      </c>
      <c r="K938" s="66">
        <v>22867.869599999998</v>
      </c>
      <c r="L938" s="65">
        <v>5965.5311999999994</v>
      </c>
      <c r="M938" s="65">
        <v>3977.0207999999993</v>
      </c>
      <c r="N938" s="65">
        <v>11931.062399999999</v>
      </c>
      <c r="O938" s="65">
        <v>12925.317599999998</v>
      </c>
      <c r="P938" s="67">
        <v>304820.82159999997</v>
      </c>
      <c r="Q938" s="65">
        <v>0</v>
      </c>
      <c r="R938" s="65">
        <v>8285.4599999999991</v>
      </c>
      <c r="S938" s="65">
        <v>14640</v>
      </c>
      <c r="T938" s="68">
        <v>22925.46</v>
      </c>
      <c r="U938" s="68">
        <v>327746.28159999999</v>
      </c>
    </row>
    <row r="939" spans="1:21" ht="34.5" x14ac:dyDescent="0.25">
      <c r="A939" s="61" t="s">
        <v>872</v>
      </c>
      <c r="B939" s="61" t="s">
        <v>1136</v>
      </c>
      <c r="C939" s="62">
        <v>113</v>
      </c>
      <c r="D939" s="62">
        <v>15</v>
      </c>
      <c r="E939" s="63">
        <v>1</v>
      </c>
      <c r="F939" s="64">
        <v>10200</v>
      </c>
      <c r="G939" s="64">
        <v>122400</v>
      </c>
      <c r="H939" s="65">
        <v>17922.96</v>
      </c>
      <c r="I939" s="65">
        <v>1700</v>
      </c>
      <c r="J939" s="65">
        <v>17000</v>
      </c>
      <c r="K939" s="66">
        <v>14076</v>
      </c>
      <c r="L939" s="65">
        <v>3672</v>
      </c>
      <c r="M939" s="65">
        <v>2448</v>
      </c>
      <c r="N939" s="65">
        <v>7344</v>
      </c>
      <c r="O939" s="65">
        <v>7956</v>
      </c>
      <c r="P939" s="67">
        <v>194518.96</v>
      </c>
      <c r="Q939" s="65">
        <v>0</v>
      </c>
      <c r="R939" s="65">
        <v>5100</v>
      </c>
      <c r="S939" s="65">
        <v>14640</v>
      </c>
      <c r="T939" s="68">
        <v>19740</v>
      </c>
      <c r="U939" s="68">
        <v>214258.96</v>
      </c>
    </row>
    <row r="940" spans="1:21" ht="34.5" x14ac:dyDescent="0.25">
      <c r="A940" s="61" t="s">
        <v>874</v>
      </c>
      <c r="B940" s="61" t="s">
        <v>1136</v>
      </c>
      <c r="C940" s="62">
        <v>113</v>
      </c>
      <c r="D940" s="62">
        <v>15</v>
      </c>
      <c r="E940" s="63">
        <v>4</v>
      </c>
      <c r="F940" s="64">
        <v>67037.279999999999</v>
      </c>
      <c r="G940" s="64">
        <v>804447.36</v>
      </c>
      <c r="H940" s="65">
        <v>77665.919999999998</v>
      </c>
      <c r="I940" s="65">
        <v>11172.880000000001</v>
      </c>
      <c r="J940" s="65">
        <v>111728.8</v>
      </c>
      <c r="K940" s="66">
        <v>92511.446400000001</v>
      </c>
      <c r="L940" s="65">
        <v>24133.4208</v>
      </c>
      <c r="M940" s="65">
        <v>16088.947199999999</v>
      </c>
      <c r="N940" s="65">
        <v>48266.8416</v>
      </c>
      <c r="O940" s="65">
        <v>52289.078399999999</v>
      </c>
      <c r="P940" s="67">
        <v>1238304.6943999999</v>
      </c>
      <c r="Q940" s="65">
        <v>0</v>
      </c>
      <c r="R940" s="65">
        <v>33518.639999999999</v>
      </c>
      <c r="S940" s="65">
        <v>58560</v>
      </c>
      <c r="T940" s="68">
        <v>92078.64</v>
      </c>
      <c r="U940" s="68">
        <v>1330383.3343999998</v>
      </c>
    </row>
    <row r="941" spans="1:21" ht="34.5" x14ac:dyDescent="0.25">
      <c r="A941" s="61" t="s">
        <v>786</v>
      </c>
      <c r="B941" s="61" t="s">
        <v>1136</v>
      </c>
      <c r="C941" s="62">
        <v>113</v>
      </c>
      <c r="D941" s="62">
        <v>15</v>
      </c>
      <c r="E941" s="63">
        <v>10</v>
      </c>
      <c r="F941" s="64">
        <v>180010.18</v>
      </c>
      <c r="G941" s="64">
        <v>2160122.1599999997</v>
      </c>
      <c r="H941" s="65">
        <v>128447.51999999999</v>
      </c>
      <c r="I941" s="65">
        <v>30001.696666666667</v>
      </c>
      <c r="J941" s="65">
        <v>300016.96666666662</v>
      </c>
      <c r="K941" s="66">
        <v>248414.04839999997</v>
      </c>
      <c r="L941" s="65">
        <v>64803.664800000006</v>
      </c>
      <c r="M941" s="65">
        <v>43202.443200000009</v>
      </c>
      <c r="N941" s="65">
        <v>129607.32960000001</v>
      </c>
      <c r="O941" s="65">
        <v>140407.94040000002</v>
      </c>
      <c r="P941" s="67">
        <v>3245023.769733333</v>
      </c>
      <c r="Q941" s="65">
        <v>0</v>
      </c>
      <c r="R941" s="65">
        <v>90005.09</v>
      </c>
      <c r="S941" s="65">
        <v>167640</v>
      </c>
      <c r="T941" s="68">
        <v>257645.09000000003</v>
      </c>
      <c r="U941" s="68">
        <v>3502668.8597333333</v>
      </c>
    </row>
    <row r="942" spans="1:21" ht="34.5" x14ac:dyDescent="0.25">
      <c r="A942" s="61" t="s">
        <v>842</v>
      </c>
      <c r="B942" s="61" t="s">
        <v>1136</v>
      </c>
      <c r="C942" s="62">
        <v>113</v>
      </c>
      <c r="D942" s="62">
        <v>15</v>
      </c>
      <c r="E942" s="63">
        <v>10</v>
      </c>
      <c r="F942" s="64">
        <v>185526.25999999998</v>
      </c>
      <c r="G942" s="64">
        <v>2226315.1199999996</v>
      </c>
      <c r="H942" s="65">
        <v>131434.79999999999</v>
      </c>
      <c r="I942" s="65">
        <v>30921.043333333328</v>
      </c>
      <c r="J942" s="65">
        <v>309210.43333333329</v>
      </c>
      <c r="K942" s="66">
        <v>256026.23879999999</v>
      </c>
      <c r="L942" s="65">
        <v>66789.453599999993</v>
      </c>
      <c r="M942" s="65">
        <v>44526.302399999993</v>
      </c>
      <c r="N942" s="65">
        <v>133578.90719999999</v>
      </c>
      <c r="O942" s="65">
        <v>144710.4828</v>
      </c>
      <c r="P942" s="67">
        <v>3343512.7814666671</v>
      </c>
      <c r="Q942" s="65">
        <v>0</v>
      </c>
      <c r="R942" s="65">
        <v>92763.12999999999</v>
      </c>
      <c r="S942" s="65">
        <v>169440</v>
      </c>
      <c r="T942" s="68">
        <v>262203.13</v>
      </c>
      <c r="U942" s="68">
        <v>3605715.9114666665</v>
      </c>
    </row>
    <row r="943" spans="1:21" ht="34.5" x14ac:dyDescent="0.25">
      <c r="A943" s="61" t="s">
        <v>838</v>
      </c>
      <c r="B943" s="61" t="s">
        <v>1136</v>
      </c>
      <c r="C943" s="62">
        <v>113</v>
      </c>
      <c r="D943" s="62">
        <v>15</v>
      </c>
      <c r="E943" s="63">
        <v>33</v>
      </c>
      <c r="F943" s="64">
        <v>662180.24000000034</v>
      </c>
      <c r="G943" s="64">
        <v>7946162.8799999971</v>
      </c>
      <c r="H943" s="65">
        <v>564572.16000000015</v>
      </c>
      <c r="I943" s="65">
        <v>110363.37333333338</v>
      </c>
      <c r="J943" s="65">
        <v>1103633.7333333336</v>
      </c>
      <c r="K943" s="66">
        <v>913808.73119999957</v>
      </c>
      <c r="L943" s="65">
        <v>238384.88640000016</v>
      </c>
      <c r="M943" s="65">
        <v>158923.25759999992</v>
      </c>
      <c r="N943" s="65">
        <v>476769.77280000033</v>
      </c>
      <c r="O943" s="65">
        <v>516500.58720000013</v>
      </c>
      <c r="P943" s="67">
        <v>12029119.381866666</v>
      </c>
      <c r="Q943" s="65">
        <v>0</v>
      </c>
      <c r="R943" s="65">
        <v>331090.12000000017</v>
      </c>
      <c r="S943" s="65">
        <v>539760</v>
      </c>
      <c r="T943" s="68">
        <v>870850.11999999941</v>
      </c>
      <c r="U943" s="68">
        <v>12899969.501866668</v>
      </c>
    </row>
    <row r="944" spans="1:21" ht="34.5" x14ac:dyDescent="0.25">
      <c r="A944" s="61" t="s">
        <v>991</v>
      </c>
      <c r="B944" s="61" t="s">
        <v>1136</v>
      </c>
      <c r="C944" s="62">
        <v>113</v>
      </c>
      <c r="D944" s="62">
        <v>15</v>
      </c>
      <c r="E944" s="63">
        <v>1</v>
      </c>
      <c r="F944" s="64">
        <v>20127.060000000001</v>
      </c>
      <c r="G944" s="64">
        <v>241524.72000000003</v>
      </c>
      <c r="H944" s="65">
        <v>17922.96</v>
      </c>
      <c r="I944" s="65">
        <v>3354.51</v>
      </c>
      <c r="J944" s="65">
        <v>33545.100000000006</v>
      </c>
      <c r="K944" s="66">
        <v>27775.342800000006</v>
      </c>
      <c r="L944" s="65">
        <v>7245.7416000000012</v>
      </c>
      <c r="M944" s="65">
        <v>4830.4944000000005</v>
      </c>
      <c r="N944" s="65">
        <v>14491.483200000002</v>
      </c>
      <c r="O944" s="65">
        <v>15699.106800000001</v>
      </c>
      <c r="P944" s="67">
        <v>366389.45880000008</v>
      </c>
      <c r="Q944" s="65">
        <v>0</v>
      </c>
      <c r="R944" s="65">
        <v>10063.530000000001</v>
      </c>
      <c r="S944" s="65">
        <v>16440</v>
      </c>
      <c r="T944" s="68">
        <v>26503.53</v>
      </c>
      <c r="U944" s="68">
        <v>392892.98880000005</v>
      </c>
    </row>
    <row r="945" spans="1:21" ht="34.5" x14ac:dyDescent="0.25">
      <c r="A945" s="61" t="s">
        <v>1051</v>
      </c>
      <c r="B945" s="61" t="s">
        <v>1136</v>
      </c>
      <c r="C945" s="62">
        <v>113</v>
      </c>
      <c r="D945" s="62">
        <v>15</v>
      </c>
      <c r="E945" s="63">
        <v>1</v>
      </c>
      <c r="F945" s="64">
        <v>17987.3</v>
      </c>
      <c r="G945" s="64">
        <v>215847.59999999998</v>
      </c>
      <c r="H945" s="65">
        <v>17922.96</v>
      </c>
      <c r="I945" s="65">
        <v>2997.8833333333332</v>
      </c>
      <c r="J945" s="65">
        <v>29978.833333333328</v>
      </c>
      <c r="K945" s="66">
        <v>24822.473999999998</v>
      </c>
      <c r="L945" s="65">
        <v>6475.427999999999</v>
      </c>
      <c r="M945" s="65">
        <v>4316.9519999999993</v>
      </c>
      <c r="N945" s="65">
        <v>12950.855999999998</v>
      </c>
      <c r="O945" s="65">
        <v>14030.094000000001</v>
      </c>
      <c r="P945" s="67">
        <v>329343.08066666656</v>
      </c>
      <c r="Q945" s="65">
        <v>0</v>
      </c>
      <c r="R945" s="65">
        <v>8993.65</v>
      </c>
      <c r="S945" s="65">
        <v>16440</v>
      </c>
      <c r="T945" s="68">
        <v>25433.65</v>
      </c>
      <c r="U945" s="68">
        <v>354776.73066666658</v>
      </c>
    </row>
    <row r="946" spans="1:21" ht="34.5" x14ac:dyDescent="0.25">
      <c r="A946" s="61" t="s">
        <v>850</v>
      </c>
      <c r="B946" s="61" t="s">
        <v>1136</v>
      </c>
      <c r="C946" s="62">
        <v>113</v>
      </c>
      <c r="D946" s="62">
        <v>15</v>
      </c>
      <c r="E946" s="63">
        <v>1</v>
      </c>
      <c r="F946" s="64">
        <v>22625.14</v>
      </c>
      <c r="G946" s="64">
        <v>271501.68</v>
      </c>
      <c r="H946" s="65">
        <v>20910</v>
      </c>
      <c r="I946" s="65">
        <v>3770.8566666666666</v>
      </c>
      <c r="J946" s="65">
        <v>37708.566666666666</v>
      </c>
      <c r="K946" s="66">
        <v>31222.693199999998</v>
      </c>
      <c r="L946" s="65">
        <v>8145.0504000000001</v>
      </c>
      <c r="M946" s="65">
        <v>5430.0335999999998</v>
      </c>
      <c r="N946" s="65">
        <v>16290.1008</v>
      </c>
      <c r="O946" s="65">
        <v>17647.609199999999</v>
      </c>
      <c r="P946" s="67">
        <v>412626.59053333336</v>
      </c>
      <c r="Q946" s="65">
        <v>0</v>
      </c>
      <c r="R946" s="65">
        <v>11312.57</v>
      </c>
      <c r="S946" s="65">
        <v>16440</v>
      </c>
      <c r="T946" s="68">
        <v>27752.57</v>
      </c>
      <c r="U946" s="68">
        <v>440379.16053333337</v>
      </c>
    </row>
    <row r="947" spans="1:21" ht="34.5" x14ac:dyDescent="0.25">
      <c r="A947" s="61" t="s">
        <v>844</v>
      </c>
      <c r="B947" s="61" t="s">
        <v>1136</v>
      </c>
      <c r="C947" s="62">
        <v>113</v>
      </c>
      <c r="D947" s="62">
        <v>15</v>
      </c>
      <c r="E947" s="63">
        <v>2</v>
      </c>
      <c r="F947" s="64">
        <v>34466.080000000002</v>
      </c>
      <c r="G947" s="64">
        <v>413592.95999999996</v>
      </c>
      <c r="H947" s="65">
        <v>38832.959999999999</v>
      </c>
      <c r="I947" s="65">
        <v>5744.3466666666664</v>
      </c>
      <c r="J947" s="65">
        <v>57443.46666666666</v>
      </c>
      <c r="K947" s="66">
        <v>47563.190399999999</v>
      </c>
      <c r="L947" s="65">
        <v>12407.788799999998</v>
      </c>
      <c r="M947" s="65">
        <v>8271.859199999999</v>
      </c>
      <c r="N947" s="65">
        <v>24815.577599999997</v>
      </c>
      <c r="O947" s="65">
        <v>26883.542399999998</v>
      </c>
      <c r="P947" s="67">
        <v>635555.69173333328</v>
      </c>
      <c r="Q947" s="65">
        <v>0</v>
      </c>
      <c r="R947" s="65">
        <v>17233.04</v>
      </c>
      <c r="S947" s="65">
        <v>32880</v>
      </c>
      <c r="T947" s="68">
        <v>50113.04</v>
      </c>
      <c r="U947" s="68">
        <v>685668.73173333332</v>
      </c>
    </row>
    <row r="948" spans="1:21" ht="34.5" x14ac:dyDescent="0.25">
      <c r="A948" s="61" t="s">
        <v>852</v>
      </c>
      <c r="B948" s="61" t="s">
        <v>1136</v>
      </c>
      <c r="C948" s="62">
        <v>113</v>
      </c>
      <c r="D948" s="62">
        <v>15</v>
      </c>
      <c r="E948" s="63">
        <v>1</v>
      </c>
      <c r="F948" s="64">
        <v>16150.08</v>
      </c>
      <c r="G948" s="64">
        <v>193800.95999999999</v>
      </c>
      <c r="H948" s="65">
        <v>0</v>
      </c>
      <c r="I948" s="65">
        <v>2691.6800000000003</v>
      </c>
      <c r="J948" s="65">
        <v>26916.799999999999</v>
      </c>
      <c r="K948" s="66">
        <v>22287.110399999998</v>
      </c>
      <c r="L948" s="65">
        <v>5814.0288</v>
      </c>
      <c r="M948" s="65">
        <v>3876.0191999999997</v>
      </c>
      <c r="N948" s="65">
        <v>11628.0576</v>
      </c>
      <c r="O948" s="65">
        <v>12597.062400000001</v>
      </c>
      <c r="P948" s="67">
        <v>279611.71839999995</v>
      </c>
      <c r="Q948" s="65">
        <v>0</v>
      </c>
      <c r="R948" s="65">
        <v>8075.04</v>
      </c>
      <c r="S948" s="65">
        <v>16440</v>
      </c>
      <c r="T948" s="68">
        <v>24515.040000000001</v>
      </c>
      <c r="U948" s="68">
        <v>304126.75839999993</v>
      </c>
    </row>
    <row r="949" spans="1:21" ht="34.5" x14ac:dyDescent="0.25">
      <c r="A949" s="61" t="s">
        <v>788</v>
      </c>
      <c r="B949" s="61" t="s">
        <v>1136</v>
      </c>
      <c r="C949" s="62">
        <v>113</v>
      </c>
      <c r="D949" s="62">
        <v>15</v>
      </c>
      <c r="E949" s="63">
        <v>1</v>
      </c>
      <c r="F949" s="64">
        <v>18157.22</v>
      </c>
      <c r="G949" s="64">
        <v>217886.64</v>
      </c>
      <c r="H949" s="65">
        <v>17922.96</v>
      </c>
      <c r="I949" s="65">
        <v>3026.2033333333334</v>
      </c>
      <c r="J949" s="65">
        <v>30262.033333333336</v>
      </c>
      <c r="K949" s="66">
        <v>25056.963600000003</v>
      </c>
      <c r="L949" s="65">
        <v>6536.5991999999997</v>
      </c>
      <c r="M949" s="65">
        <v>4357.7327999999998</v>
      </c>
      <c r="N949" s="65">
        <v>13073.198399999999</v>
      </c>
      <c r="O949" s="65">
        <v>14162.631600000002</v>
      </c>
      <c r="P949" s="67">
        <v>332284.9622666667</v>
      </c>
      <c r="Q949" s="65">
        <v>0</v>
      </c>
      <c r="R949" s="65">
        <v>9078.61</v>
      </c>
      <c r="S949" s="65">
        <v>16440</v>
      </c>
      <c r="T949" s="68">
        <v>25518.61</v>
      </c>
      <c r="U949" s="68">
        <v>357803.57226666668</v>
      </c>
    </row>
    <row r="950" spans="1:21" ht="34.5" x14ac:dyDescent="0.25">
      <c r="A950" s="61" t="s">
        <v>853</v>
      </c>
      <c r="B950" s="61" t="s">
        <v>1136</v>
      </c>
      <c r="C950" s="62">
        <v>113</v>
      </c>
      <c r="D950" s="62">
        <v>15</v>
      </c>
      <c r="E950" s="63">
        <v>6</v>
      </c>
      <c r="F950" s="64">
        <v>90430</v>
      </c>
      <c r="G950" s="64">
        <v>1085160</v>
      </c>
      <c r="H950" s="65">
        <v>35846.159999999996</v>
      </c>
      <c r="I950" s="65">
        <v>15071.666666666664</v>
      </c>
      <c r="J950" s="65">
        <v>150716.66666666663</v>
      </c>
      <c r="K950" s="66">
        <v>124793.4</v>
      </c>
      <c r="L950" s="65">
        <v>32554.799999999996</v>
      </c>
      <c r="M950" s="65">
        <v>21703.200000000001</v>
      </c>
      <c r="N950" s="65">
        <v>65109.599999999991</v>
      </c>
      <c r="O950" s="65">
        <v>70535.400000000009</v>
      </c>
      <c r="P950" s="67">
        <v>1601490.8933333333</v>
      </c>
      <c r="Q950" s="65">
        <v>0</v>
      </c>
      <c r="R950" s="65">
        <v>45215</v>
      </c>
      <c r="S950" s="65">
        <v>102240</v>
      </c>
      <c r="T950" s="68">
        <v>147455</v>
      </c>
      <c r="U950" s="68">
        <v>1748945.8933333333</v>
      </c>
    </row>
    <row r="951" spans="1:21" ht="34.5" x14ac:dyDescent="0.25">
      <c r="A951" s="61" t="s">
        <v>910</v>
      </c>
      <c r="B951" s="61" t="s">
        <v>1136</v>
      </c>
      <c r="C951" s="62">
        <v>113</v>
      </c>
      <c r="D951" s="62">
        <v>15</v>
      </c>
      <c r="E951" s="63">
        <v>9</v>
      </c>
      <c r="F951" s="64">
        <v>142164</v>
      </c>
      <c r="G951" s="64">
        <v>1705968</v>
      </c>
      <c r="H951" s="65">
        <v>59743.199999999997</v>
      </c>
      <c r="I951" s="65">
        <v>23694</v>
      </c>
      <c r="J951" s="65">
        <v>236939.99999999994</v>
      </c>
      <c r="K951" s="66">
        <v>196186.32000000007</v>
      </c>
      <c r="L951" s="65">
        <v>51179.039999999986</v>
      </c>
      <c r="M951" s="65">
        <v>34119.360000000001</v>
      </c>
      <c r="N951" s="65">
        <v>102358.07999999997</v>
      </c>
      <c r="O951" s="65">
        <v>110887.92000000003</v>
      </c>
      <c r="P951" s="67">
        <v>2521075.9199999995</v>
      </c>
      <c r="Q951" s="65">
        <v>0</v>
      </c>
      <c r="R951" s="65">
        <v>71082</v>
      </c>
      <c r="S951" s="65">
        <v>153000</v>
      </c>
      <c r="T951" s="68">
        <v>224082</v>
      </c>
      <c r="U951" s="68">
        <v>2745157.9199999995</v>
      </c>
    </row>
    <row r="952" spans="1:21" ht="34.5" x14ac:dyDescent="0.25">
      <c r="A952" s="61" t="s">
        <v>1063</v>
      </c>
      <c r="B952" s="61" t="s">
        <v>1136</v>
      </c>
      <c r="C952" s="62">
        <v>113</v>
      </c>
      <c r="D952" s="62">
        <v>15</v>
      </c>
      <c r="E952" s="63">
        <v>1</v>
      </c>
      <c r="F952" s="64">
        <v>18628.73</v>
      </c>
      <c r="G952" s="64">
        <v>223544.76</v>
      </c>
      <c r="H952" s="65">
        <v>17922.96</v>
      </c>
      <c r="I952" s="65">
        <v>3104.7883333333334</v>
      </c>
      <c r="J952" s="65">
        <v>31047.883333333335</v>
      </c>
      <c r="K952" s="66">
        <v>25707.647400000002</v>
      </c>
      <c r="L952" s="65">
        <v>6706.3428000000004</v>
      </c>
      <c r="M952" s="65">
        <v>4470.8951999999999</v>
      </c>
      <c r="N952" s="65">
        <v>13412.685600000001</v>
      </c>
      <c r="O952" s="65">
        <v>14530.4094</v>
      </c>
      <c r="P952" s="67">
        <v>340448.37206666672</v>
      </c>
      <c r="Q952" s="65">
        <v>0</v>
      </c>
      <c r="R952" s="65">
        <v>9314.3649999999998</v>
      </c>
      <c r="S952" s="65">
        <v>16440</v>
      </c>
      <c r="T952" s="68">
        <v>25754.364999999998</v>
      </c>
      <c r="U952" s="68">
        <v>366202.73706666671</v>
      </c>
    </row>
    <row r="953" spans="1:21" ht="34.5" x14ac:dyDescent="0.25">
      <c r="A953" s="61" t="s">
        <v>911</v>
      </c>
      <c r="B953" s="61" t="s">
        <v>1136</v>
      </c>
      <c r="C953" s="62">
        <v>113</v>
      </c>
      <c r="D953" s="62">
        <v>15</v>
      </c>
      <c r="E953" s="63">
        <v>1</v>
      </c>
      <c r="F953" s="64">
        <v>16205.5</v>
      </c>
      <c r="G953" s="64">
        <v>194466</v>
      </c>
      <c r="H953" s="65">
        <v>17922.96</v>
      </c>
      <c r="I953" s="65">
        <v>2700.9166666666665</v>
      </c>
      <c r="J953" s="65">
        <v>27009.166666666664</v>
      </c>
      <c r="K953" s="66">
        <v>22363.590000000004</v>
      </c>
      <c r="L953" s="65">
        <v>5833.98</v>
      </c>
      <c r="M953" s="65">
        <v>3889.32</v>
      </c>
      <c r="N953" s="65">
        <v>11667.96</v>
      </c>
      <c r="O953" s="65">
        <v>12640.29</v>
      </c>
      <c r="P953" s="67">
        <v>298494.18333333329</v>
      </c>
      <c r="Q953" s="65">
        <v>0</v>
      </c>
      <c r="R953" s="65">
        <v>8102.75</v>
      </c>
      <c r="S953" s="65">
        <v>16440</v>
      </c>
      <c r="T953" s="68">
        <v>24542.75</v>
      </c>
      <c r="U953" s="68">
        <v>323036.93333333329</v>
      </c>
    </row>
    <row r="954" spans="1:21" ht="34.5" x14ac:dyDescent="0.25">
      <c r="A954" s="61" t="s">
        <v>912</v>
      </c>
      <c r="B954" s="61" t="s">
        <v>1136</v>
      </c>
      <c r="C954" s="62">
        <v>113</v>
      </c>
      <c r="D954" s="62">
        <v>15</v>
      </c>
      <c r="E954" s="63">
        <v>2</v>
      </c>
      <c r="F954" s="64">
        <v>0</v>
      </c>
      <c r="G954" s="64">
        <v>0</v>
      </c>
      <c r="H954" s="65">
        <v>0</v>
      </c>
      <c r="I954" s="65">
        <v>0</v>
      </c>
      <c r="J954" s="65">
        <v>0</v>
      </c>
      <c r="K954" s="66">
        <v>0</v>
      </c>
      <c r="L954" s="65">
        <v>0</v>
      </c>
      <c r="M954" s="65">
        <v>0</v>
      </c>
      <c r="N954" s="65">
        <v>0</v>
      </c>
      <c r="O954" s="65">
        <v>0</v>
      </c>
      <c r="P954" s="67">
        <v>0</v>
      </c>
      <c r="Q954" s="65">
        <v>0</v>
      </c>
      <c r="R954" s="65">
        <v>0</v>
      </c>
      <c r="S954" s="65">
        <v>29280</v>
      </c>
      <c r="T954" s="68">
        <v>29280</v>
      </c>
      <c r="U954" s="68">
        <v>29280</v>
      </c>
    </row>
    <row r="955" spans="1:21" ht="34.5" x14ac:dyDescent="0.25">
      <c r="A955" s="61" t="s">
        <v>824</v>
      </c>
      <c r="B955" s="61" t="s">
        <v>1136</v>
      </c>
      <c r="C955" s="62">
        <v>113</v>
      </c>
      <c r="D955" s="62">
        <v>15</v>
      </c>
      <c r="E955" s="63">
        <v>1</v>
      </c>
      <c r="F955" s="64">
        <v>21327.5</v>
      </c>
      <c r="G955" s="64">
        <v>255930</v>
      </c>
      <c r="H955" s="65">
        <v>0</v>
      </c>
      <c r="I955" s="65">
        <v>3554.583333333333</v>
      </c>
      <c r="J955" s="65">
        <v>35545.833333333328</v>
      </c>
      <c r="K955" s="66">
        <v>29431.949999999997</v>
      </c>
      <c r="L955" s="65">
        <v>7677.9</v>
      </c>
      <c r="M955" s="65">
        <v>5118.6000000000004</v>
      </c>
      <c r="N955" s="65">
        <v>15355.8</v>
      </c>
      <c r="O955" s="65">
        <v>16635.45</v>
      </c>
      <c r="P955" s="67">
        <v>369250.1166666667</v>
      </c>
      <c r="Q955" s="65">
        <v>0</v>
      </c>
      <c r="R955" s="65">
        <v>10663.75</v>
      </c>
      <c r="S955" s="65">
        <v>14640</v>
      </c>
      <c r="T955" s="68">
        <v>25303.75</v>
      </c>
      <c r="U955" s="68">
        <v>394553.8666666667</v>
      </c>
    </row>
    <row r="956" spans="1:21" ht="34.5" x14ac:dyDescent="0.25">
      <c r="A956" s="61" t="s">
        <v>1138</v>
      </c>
      <c r="B956" s="61" t="s">
        <v>1136</v>
      </c>
      <c r="C956" s="62">
        <v>113</v>
      </c>
      <c r="D956" s="62">
        <v>15</v>
      </c>
      <c r="E956" s="63">
        <v>25</v>
      </c>
      <c r="F956" s="64">
        <v>295461.18000000005</v>
      </c>
      <c r="G956" s="64">
        <v>3545534.1600000006</v>
      </c>
      <c r="H956" s="65">
        <v>368416.31999999995</v>
      </c>
      <c r="I956" s="65">
        <v>49243.53</v>
      </c>
      <c r="J956" s="65">
        <v>492435.30000000016</v>
      </c>
      <c r="K956" s="66">
        <v>407736.42839999992</v>
      </c>
      <c r="L956" s="65">
        <v>106366.02479999997</v>
      </c>
      <c r="M956" s="65">
        <v>70910.683200000043</v>
      </c>
      <c r="N956" s="65">
        <v>212732.04959999994</v>
      </c>
      <c r="O956" s="65">
        <v>230459.72040000014</v>
      </c>
      <c r="P956" s="67">
        <v>5483834.2163999984</v>
      </c>
      <c r="Q956" s="65">
        <v>0</v>
      </c>
      <c r="R956" s="65">
        <v>147730.59000000003</v>
      </c>
      <c r="S956" s="65">
        <v>366000</v>
      </c>
      <c r="T956" s="68">
        <v>513730.59000000014</v>
      </c>
      <c r="U956" s="68">
        <v>5997564.8063999992</v>
      </c>
    </row>
    <row r="957" spans="1:21" ht="34.5" x14ac:dyDescent="0.25">
      <c r="A957" s="61" t="s">
        <v>1139</v>
      </c>
      <c r="B957" s="61" t="s">
        <v>1136</v>
      </c>
      <c r="C957" s="62">
        <v>113</v>
      </c>
      <c r="D957" s="62">
        <v>15</v>
      </c>
      <c r="E957" s="63">
        <v>8</v>
      </c>
      <c r="F957" s="64">
        <v>87264.639999999999</v>
      </c>
      <c r="G957" s="64">
        <v>1047175.6800000002</v>
      </c>
      <c r="H957" s="65">
        <v>71691.600000000006</v>
      </c>
      <c r="I957" s="65">
        <v>14544.106666666667</v>
      </c>
      <c r="J957" s="65">
        <v>145441.06666666665</v>
      </c>
      <c r="K957" s="66">
        <v>120425.20319999999</v>
      </c>
      <c r="L957" s="65">
        <v>31415.270400000001</v>
      </c>
      <c r="M957" s="65">
        <v>20943.513600000002</v>
      </c>
      <c r="N957" s="65">
        <v>62830.540800000002</v>
      </c>
      <c r="O957" s="65">
        <v>68066.419200000004</v>
      </c>
      <c r="P957" s="67">
        <v>1582533.4005333334</v>
      </c>
      <c r="Q957" s="65">
        <v>0</v>
      </c>
      <c r="R957" s="65">
        <v>43632.32</v>
      </c>
      <c r="S957" s="65">
        <v>117120</v>
      </c>
      <c r="T957" s="68">
        <v>160752.31999999998</v>
      </c>
      <c r="U957" s="68">
        <v>1743285.7205333333</v>
      </c>
    </row>
    <row r="958" spans="1:21" ht="34.5" x14ac:dyDescent="0.25">
      <c r="A958" s="61" t="s">
        <v>826</v>
      </c>
      <c r="B958" s="61" t="s">
        <v>1136</v>
      </c>
      <c r="C958" s="62">
        <v>113</v>
      </c>
      <c r="D958" s="62">
        <v>15</v>
      </c>
      <c r="E958" s="63">
        <v>1</v>
      </c>
      <c r="F958" s="64">
        <v>56958.8</v>
      </c>
      <c r="G958" s="64">
        <v>683505.60000000009</v>
      </c>
      <c r="H958" s="65">
        <v>0</v>
      </c>
      <c r="I958" s="65">
        <v>9493.133333333335</v>
      </c>
      <c r="J958" s="65">
        <v>94931.333333333343</v>
      </c>
      <c r="K958" s="66">
        <v>78603.144</v>
      </c>
      <c r="L958" s="65">
        <v>20505.168000000001</v>
      </c>
      <c r="M958" s="65">
        <v>13670.112000000001</v>
      </c>
      <c r="N958" s="65">
        <v>41010.336000000003</v>
      </c>
      <c r="O958" s="65">
        <v>44427.864000000001</v>
      </c>
      <c r="P958" s="67">
        <v>986146.69066666672</v>
      </c>
      <c r="Q958" s="65">
        <v>0</v>
      </c>
      <c r="R958" s="65">
        <v>0</v>
      </c>
      <c r="S958" s="65">
        <v>0</v>
      </c>
      <c r="T958" s="68">
        <v>0</v>
      </c>
      <c r="U958" s="68">
        <v>986146.69066666672</v>
      </c>
    </row>
    <row r="959" spans="1:21" ht="34.5" x14ac:dyDescent="0.25">
      <c r="A959" s="61" t="s">
        <v>827</v>
      </c>
      <c r="B959" s="61" t="s">
        <v>1136</v>
      </c>
      <c r="C959" s="62">
        <v>113</v>
      </c>
      <c r="D959" s="62">
        <v>15</v>
      </c>
      <c r="E959" s="63">
        <v>3</v>
      </c>
      <c r="F959" s="64">
        <v>134978.94</v>
      </c>
      <c r="G959" s="64">
        <v>1619747.28</v>
      </c>
      <c r="H959" s="65">
        <v>0</v>
      </c>
      <c r="I959" s="65">
        <v>22496.489999999998</v>
      </c>
      <c r="J959" s="65">
        <v>224964.90000000002</v>
      </c>
      <c r="K959" s="66">
        <v>186270.93720000004</v>
      </c>
      <c r="L959" s="65">
        <v>48592.418400000002</v>
      </c>
      <c r="M959" s="65">
        <v>32394.945600000003</v>
      </c>
      <c r="N959" s="65">
        <v>97184.836800000005</v>
      </c>
      <c r="O959" s="65">
        <v>105283.57320000001</v>
      </c>
      <c r="P959" s="67">
        <v>2336935.3811999997</v>
      </c>
      <c r="Q959" s="65">
        <v>0</v>
      </c>
      <c r="R959" s="65">
        <v>0</v>
      </c>
      <c r="S959" s="65">
        <v>0</v>
      </c>
      <c r="T959" s="68">
        <v>0</v>
      </c>
      <c r="U959" s="68">
        <v>2336935.3811999997</v>
      </c>
    </row>
    <row r="960" spans="1:21" ht="34.5" x14ac:dyDescent="0.25">
      <c r="A960" s="61" t="s">
        <v>1140</v>
      </c>
      <c r="B960" s="61" t="s">
        <v>1136</v>
      </c>
      <c r="C960" s="62">
        <v>113</v>
      </c>
      <c r="D960" s="62">
        <v>15</v>
      </c>
      <c r="E960" s="63">
        <v>2</v>
      </c>
      <c r="F960" s="64">
        <v>45190.94</v>
      </c>
      <c r="G960" s="64">
        <v>542291.28</v>
      </c>
      <c r="H960" s="65">
        <v>35845.919999999998</v>
      </c>
      <c r="I960" s="65">
        <v>7531.8233333333328</v>
      </c>
      <c r="J960" s="65">
        <v>75318.233333333337</v>
      </c>
      <c r="K960" s="66">
        <v>62363.497199999998</v>
      </c>
      <c r="L960" s="65">
        <v>16268.738399999998</v>
      </c>
      <c r="M960" s="65">
        <v>10845.8256</v>
      </c>
      <c r="N960" s="65">
        <v>32537.476799999997</v>
      </c>
      <c r="O960" s="65">
        <v>35248.933199999999</v>
      </c>
      <c r="P960" s="67">
        <v>818251.72786666662</v>
      </c>
      <c r="Q960" s="65">
        <v>0</v>
      </c>
      <c r="R960" s="65">
        <v>22595.47</v>
      </c>
      <c r="S960" s="65">
        <v>29280</v>
      </c>
      <c r="T960" s="68">
        <v>51875.47</v>
      </c>
      <c r="U960" s="68">
        <v>870127.19786666671</v>
      </c>
    </row>
    <row r="961" spans="1:21" ht="34.5" x14ac:dyDescent="0.25">
      <c r="A961" s="61" t="s">
        <v>1141</v>
      </c>
      <c r="B961" s="61" t="s">
        <v>1136</v>
      </c>
      <c r="C961" s="62">
        <v>113</v>
      </c>
      <c r="D961" s="62">
        <v>15</v>
      </c>
      <c r="E961" s="63">
        <v>1</v>
      </c>
      <c r="F961" s="64">
        <v>0</v>
      </c>
      <c r="G961" s="64">
        <v>0</v>
      </c>
      <c r="H961" s="65">
        <v>0</v>
      </c>
      <c r="I961" s="65">
        <v>0</v>
      </c>
      <c r="J961" s="65">
        <v>0</v>
      </c>
      <c r="K961" s="66">
        <v>0</v>
      </c>
      <c r="L961" s="65">
        <v>0</v>
      </c>
      <c r="M961" s="65">
        <v>0</v>
      </c>
      <c r="N961" s="65">
        <v>0</v>
      </c>
      <c r="O961" s="65">
        <v>0</v>
      </c>
      <c r="P961" s="67">
        <v>0</v>
      </c>
      <c r="Q961" s="65">
        <v>0</v>
      </c>
      <c r="R961" s="65">
        <v>0</v>
      </c>
      <c r="S961" s="65">
        <v>14640</v>
      </c>
      <c r="T961" s="68">
        <v>14640</v>
      </c>
      <c r="U961" s="68">
        <v>14640</v>
      </c>
    </row>
    <row r="962" spans="1:21" ht="34.5" x14ac:dyDescent="0.25">
      <c r="A962" s="61" t="s">
        <v>1142</v>
      </c>
      <c r="B962" s="61" t="s">
        <v>1136</v>
      </c>
      <c r="C962" s="62">
        <v>113</v>
      </c>
      <c r="D962" s="62">
        <v>15</v>
      </c>
      <c r="E962" s="63">
        <v>6</v>
      </c>
      <c r="F962" s="64">
        <v>18168.919999999998</v>
      </c>
      <c r="G962" s="64">
        <v>218027.03999999998</v>
      </c>
      <c r="H962" s="65">
        <v>14935.68</v>
      </c>
      <c r="I962" s="65">
        <v>3028.1533333333327</v>
      </c>
      <c r="J962" s="65">
        <v>30281.533333333329</v>
      </c>
      <c r="K962" s="66">
        <v>25073.1096</v>
      </c>
      <c r="L962" s="65">
        <v>6540.8112000000001</v>
      </c>
      <c r="M962" s="65">
        <v>4360.5407999999998</v>
      </c>
      <c r="N962" s="65">
        <v>13081.6224</v>
      </c>
      <c r="O962" s="65">
        <v>14171.757599999997</v>
      </c>
      <c r="P962" s="67">
        <v>329500.24826666666</v>
      </c>
      <c r="Q962" s="65">
        <v>0</v>
      </c>
      <c r="R962" s="65">
        <v>9084.4599999999991</v>
      </c>
      <c r="S962" s="65">
        <v>87840</v>
      </c>
      <c r="T962" s="68">
        <v>96924.459999999992</v>
      </c>
      <c r="U962" s="68">
        <v>426424.70826666668</v>
      </c>
    </row>
    <row r="963" spans="1:21" ht="34.5" x14ac:dyDescent="0.25">
      <c r="A963" s="61" t="s">
        <v>1075</v>
      </c>
      <c r="B963" s="61" t="s">
        <v>1136</v>
      </c>
      <c r="C963" s="62">
        <v>113</v>
      </c>
      <c r="D963" s="62">
        <v>15</v>
      </c>
      <c r="E963" s="63">
        <v>1</v>
      </c>
      <c r="F963" s="64">
        <v>17837.53</v>
      </c>
      <c r="G963" s="64">
        <v>214050.36</v>
      </c>
      <c r="H963" s="65">
        <v>17922.96</v>
      </c>
      <c r="I963" s="65">
        <v>2972.9216666666666</v>
      </c>
      <c r="J963" s="65">
        <v>29729.216666666667</v>
      </c>
      <c r="K963" s="66">
        <v>24615.791400000002</v>
      </c>
      <c r="L963" s="65">
        <v>6421.5108</v>
      </c>
      <c r="M963" s="65">
        <v>4281.0072</v>
      </c>
      <c r="N963" s="65">
        <v>12843.0216</v>
      </c>
      <c r="O963" s="65">
        <v>13913.273399999998</v>
      </c>
      <c r="P963" s="67">
        <v>326750.06273333327</v>
      </c>
      <c r="Q963" s="65">
        <v>0</v>
      </c>
      <c r="R963" s="65">
        <v>8918.7649999999994</v>
      </c>
      <c r="S963" s="65">
        <v>14640</v>
      </c>
      <c r="T963" s="68">
        <v>23558.764999999999</v>
      </c>
      <c r="U963" s="68">
        <v>350308.82773333328</v>
      </c>
    </row>
    <row r="964" spans="1:21" ht="34.5" x14ac:dyDescent="0.25">
      <c r="A964" s="61" t="s">
        <v>866</v>
      </c>
      <c r="B964" s="61" t="s">
        <v>1136</v>
      </c>
      <c r="C964" s="62">
        <v>113</v>
      </c>
      <c r="D964" s="62">
        <v>15</v>
      </c>
      <c r="E964" s="63">
        <v>1</v>
      </c>
      <c r="F964" s="64">
        <v>19786.11</v>
      </c>
      <c r="G964" s="64">
        <v>237433.32</v>
      </c>
      <c r="H964" s="65">
        <v>17922.96</v>
      </c>
      <c r="I964" s="65">
        <v>3297.6850000000004</v>
      </c>
      <c r="J964" s="65">
        <v>32976.85</v>
      </c>
      <c r="K964" s="66">
        <v>27304.8318</v>
      </c>
      <c r="L964" s="65">
        <v>7122.9996000000001</v>
      </c>
      <c r="M964" s="65">
        <v>4748.6664000000001</v>
      </c>
      <c r="N964" s="65">
        <v>14245.9992</v>
      </c>
      <c r="O964" s="65">
        <v>15433.165800000001</v>
      </c>
      <c r="P964" s="67">
        <v>360486.47779999999</v>
      </c>
      <c r="Q964" s="65">
        <v>0</v>
      </c>
      <c r="R964" s="65">
        <v>9893.0550000000003</v>
      </c>
      <c r="S964" s="65">
        <v>14640</v>
      </c>
      <c r="T964" s="68">
        <v>24533.055</v>
      </c>
      <c r="U964" s="68">
        <v>385019.53279999999</v>
      </c>
    </row>
    <row r="965" spans="1:21" ht="34.5" x14ac:dyDescent="0.25">
      <c r="A965" s="61" t="s">
        <v>1006</v>
      </c>
      <c r="B965" s="61" t="s">
        <v>1136</v>
      </c>
      <c r="C965" s="62">
        <v>113</v>
      </c>
      <c r="D965" s="62">
        <v>15</v>
      </c>
      <c r="E965" s="63">
        <v>2</v>
      </c>
      <c r="F965" s="64">
        <v>51796.24</v>
      </c>
      <c r="G965" s="64">
        <v>621554.88</v>
      </c>
      <c r="H965" s="65">
        <v>35845.68</v>
      </c>
      <c r="I965" s="65">
        <v>8632.7066666666669</v>
      </c>
      <c r="J965" s="65">
        <v>86327.066666666666</v>
      </c>
      <c r="K965" s="66">
        <v>71478.811199999996</v>
      </c>
      <c r="L965" s="65">
        <v>18646.646399999998</v>
      </c>
      <c r="M965" s="65">
        <v>12431.097600000001</v>
      </c>
      <c r="N965" s="65">
        <v>37293.292799999996</v>
      </c>
      <c r="O965" s="65">
        <v>40401.067199999998</v>
      </c>
      <c r="P965" s="67">
        <v>932611.2485333333</v>
      </c>
      <c r="Q965" s="65">
        <v>0</v>
      </c>
      <c r="R965" s="65">
        <v>25898.12</v>
      </c>
      <c r="S965" s="65">
        <v>29280</v>
      </c>
      <c r="T965" s="68">
        <v>55178.119999999995</v>
      </c>
      <c r="U965" s="68">
        <v>987789.3685333333</v>
      </c>
    </row>
    <row r="966" spans="1:21" ht="34.5" x14ac:dyDescent="0.25">
      <c r="A966" s="61" t="s">
        <v>882</v>
      </c>
      <c r="B966" s="61" t="s">
        <v>1136</v>
      </c>
      <c r="C966" s="62">
        <v>113</v>
      </c>
      <c r="D966" s="62">
        <v>15</v>
      </c>
      <c r="E966" s="63">
        <v>1</v>
      </c>
      <c r="F966" s="64">
        <v>19015.990000000002</v>
      </c>
      <c r="G966" s="64">
        <v>228191.88</v>
      </c>
      <c r="H966" s="65">
        <v>17922.96</v>
      </c>
      <c r="I966" s="65">
        <v>3169.3316666666669</v>
      </c>
      <c r="J966" s="65">
        <v>31693.316666666669</v>
      </c>
      <c r="K966" s="66">
        <v>26242.066200000001</v>
      </c>
      <c r="L966" s="65">
        <v>6845.7564000000002</v>
      </c>
      <c r="M966" s="65">
        <v>4563.8376000000007</v>
      </c>
      <c r="N966" s="65">
        <v>13691.5128</v>
      </c>
      <c r="O966" s="65">
        <v>14832.472200000004</v>
      </c>
      <c r="P966" s="67">
        <v>347153.13353333343</v>
      </c>
      <c r="Q966" s="65">
        <v>0</v>
      </c>
      <c r="R966" s="65">
        <v>9507.9950000000008</v>
      </c>
      <c r="S966" s="65">
        <v>14640</v>
      </c>
      <c r="T966" s="68">
        <v>24147.995000000003</v>
      </c>
      <c r="U966" s="68">
        <v>371301.12853333342</v>
      </c>
    </row>
    <row r="967" spans="1:21" ht="34.5" x14ac:dyDescent="0.25">
      <c r="A967" s="61" t="s">
        <v>1143</v>
      </c>
      <c r="B967" s="61" t="s">
        <v>1136</v>
      </c>
      <c r="C967" s="62">
        <v>113</v>
      </c>
      <c r="D967" s="62">
        <v>15</v>
      </c>
      <c r="E967" s="63">
        <v>1</v>
      </c>
      <c r="F967" s="64">
        <v>0</v>
      </c>
      <c r="G967" s="64">
        <v>0</v>
      </c>
      <c r="H967" s="65">
        <v>0</v>
      </c>
      <c r="I967" s="65">
        <v>0</v>
      </c>
      <c r="J967" s="65">
        <v>0</v>
      </c>
      <c r="K967" s="66">
        <v>0</v>
      </c>
      <c r="L967" s="65">
        <v>0</v>
      </c>
      <c r="M967" s="65">
        <v>0</v>
      </c>
      <c r="N967" s="65">
        <v>0</v>
      </c>
      <c r="O967" s="65">
        <v>0</v>
      </c>
      <c r="P967" s="67">
        <v>0</v>
      </c>
      <c r="Q967" s="65">
        <v>0</v>
      </c>
      <c r="R967" s="65">
        <v>0</v>
      </c>
      <c r="S967" s="65">
        <v>14640</v>
      </c>
      <c r="T967" s="68">
        <v>14640</v>
      </c>
      <c r="U967" s="68">
        <v>14640</v>
      </c>
    </row>
    <row r="968" spans="1:21" ht="34.5" x14ac:dyDescent="0.25">
      <c r="A968" s="61" t="s">
        <v>798</v>
      </c>
      <c r="B968" s="61" t="s">
        <v>1136</v>
      </c>
      <c r="C968" s="62">
        <v>113</v>
      </c>
      <c r="D968" s="62">
        <v>15</v>
      </c>
      <c r="E968" s="63">
        <v>1</v>
      </c>
      <c r="F968" s="64">
        <v>0</v>
      </c>
      <c r="G968" s="64">
        <v>0</v>
      </c>
      <c r="H968" s="65">
        <v>0</v>
      </c>
      <c r="I968" s="65">
        <v>0</v>
      </c>
      <c r="J968" s="65">
        <v>0</v>
      </c>
      <c r="K968" s="66">
        <v>0</v>
      </c>
      <c r="L968" s="65">
        <v>0</v>
      </c>
      <c r="M968" s="65">
        <v>0</v>
      </c>
      <c r="N968" s="65">
        <v>0</v>
      </c>
      <c r="O968" s="65">
        <v>0</v>
      </c>
      <c r="P968" s="67">
        <v>0</v>
      </c>
      <c r="Q968" s="65">
        <v>0</v>
      </c>
      <c r="R968" s="65">
        <v>0</v>
      </c>
      <c r="S968" s="65">
        <v>14640</v>
      </c>
      <c r="T968" s="68">
        <v>14640</v>
      </c>
      <c r="U968" s="68">
        <v>14640</v>
      </c>
    </row>
    <row r="969" spans="1:21" ht="34.5" x14ac:dyDescent="0.25">
      <c r="A969" s="61" t="s">
        <v>830</v>
      </c>
      <c r="B969" s="61" t="s">
        <v>1136</v>
      </c>
      <c r="C969" s="62">
        <v>113</v>
      </c>
      <c r="D969" s="62">
        <v>15</v>
      </c>
      <c r="E969" s="63">
        <v>3</v>
      </c>
      <c r="F969" s="64">
        <v>124722.54000000001</v>
      </c>
      <c r="G969" s="64">
        <v>1496670.48</v>
      </c>
      <c r="H969" s="65">
        <v>0</v>
      </c>
      <c r="I969" s="65">
        <v>20787.090000000004</v>
      </c>
      <c r="J969" s="65">
        <v>207870.90000000002</v>
      </c>
      <c r="K969" s="66">
        <v>172117.10520000002</v>
      </c>
      <c r="L969" s="65">
        <v>44900.114399999999</v>
      </c>
      <c r="M969" s="65">
        <v>29933.409599999999</v>
      </c>
      <c r="N969" s="65">
        <v>89800.228799999997</v>
      </c>
      <c r="O969" s="65">
        <v>97283.581199999986</v>
      </c>
      <c r="P969" s="67">
        <v>2159362.9092000001</v>
      </c>
      <c r="Q969" s="65">
        <v>0</v>
      </c>
      <c r="R969" s="65">
        <v>0</v>
      </c>
      <c r="S969" s="65">
        <v>0</v>
      </c>
      <c r="T969" s="68">
        <v>0</v>
      </c>
      <c r="U969" s="68">
        <v>2159362.9092000001</v>
      </c>
    </row>
    <row r="970" spans="1:21" ht="34.5" x14ac:dyDescent="0.25">
      <c r="A970" s="61" t="s">
        <v>831</v>
      </c>
      <c r="B970" s="61" t="s">
        <v>1136</v>
      </c>
      <c r="C970" s="62">
        <v>113</v>
      </c>
      <c r="D970" s="62">
        <v>15</v>
      </c>
      <c r="E970" s="63">
        <v>2</v>
      </c>
      <c r="F970" s="64">
        <v>59840.72</v>
      </c>
      <c r="G970" s="64">
        <v>718088.64</v>
      </c>
      <c r="H970" s="65">
        <v>0</v>
      </c>
      <c r="I970" s="65">
        <v>9973.4533333333329</v>
      </c>
      <c r="J970" s="65">
        <v>99734.533333333326</v>
      </c>
      <c r="K970" s="66">
        <v>82580.193599999999</v>
      </c>
      <c r="L970" s="65">
        <v>21542.659200000002</v>
      </c>
      <c r="M970" s="65">
        <v>14361.772799999999</v>
      </c>
      <c r="N970" s="65">
        <v>43085.318400000004</v>
      </c>
      <c r="O970" s="65">
        <v>46675.761599999998</v>
      </c>
      <c r="P970" s="67">
        <v>1036042.3322666667</v>
      </c>
      <c r="Q970" s="65">
        <v>0</v>
      </c>
      <c r="R970" s="65">
        <v>0</v>
      </c>
      <c r="S970" s="65">
        <v>0</v>
      </c>
      <c r="T970" s="68">
        <v>0</v>
      </c>
      <c r="U970" s="68">
        <v>1036042.3322666667</v>
      </c>
    </row>
    <row r="971" spans="1:21" ht="34.5" x14ac:dyDescent="0.25">
      <c r="A971" s="61" t="s">
        <v>832</v>
      </c>
      <c r="B971" s="61" t="s">
        <v>1136</v>
      </c>
      <c r="C971" s="62">
        <v>113</v>
      </c>
      <c r="D971" s="62">
        <v>15</v>
      </c>
      <c r="E971" s="63">
        <v>1</v>
      </c>
      <c r="F971" s="64">
        <v>20688.52</v>
      </c>
      <c r="G971" s="64">
        <v>248262.24</v>
      </c>
      <c r="H971" s="65">
        <v>0</v>
      </c>
      <c r="I971" s="65">
        <v>3448.086666666667</v>
      </c>
      <c r="J971" s="65">
        <v>34480.866666666669</v>
      </c>
      <c r="K971" s="66">
        <v>28550.157600000006</v>
      </c>
      <c r="L971" s="65">
        <v>7447.8671999999988</v>
      </c>
      <c r="M971" s="65">
        <v>4965.2448000000004</v>
      </c>
      <c r="N971" s="65">
        <v>14895.734399999998</v>
      </c>
      <c r="O971" s="65">
        <v>16137.045600000001</v>
      </c>
      <c r="P971" s="67">
        <v>358187.24293333339</v>
      </c>
      <c r="Q971" s="65">
        <v>0</v>
      </c>
      <c r="R971" s="65">
        <v>0</v>
      </c>
      <c r="S971" s="65">
        <v>0</v>
      </c>
      <c r="T971" s="68">
        <v>0</v>
      </c>
      <c r="U971" s="68">
        <v>358187.24293333339</v>
      </c>
    </row>
    <row r="972" spans="1:21" ht="34.5" x14ac:dyDescent="0.25">
      <c r="A972" s="61" t="s">
        <v>1144</v>
      </c>
      <c r="B972" s="61" t="s">
        <v>1136</v>
      </c>
      <c r="C972" s="62">
        <v>113</v>
      </c>
      <c r="D972" s="62">
        <v>15</v>
      </c>
      <c r="E972" s="63">
        <v>10</v>
      </c>
      <c r="F972" s="64">
        <v>178143.06</v>
      </c>
      <c r="G972" s="64">
        <v>2137716.7199999997</v>
      </c>
      <c r="H972" s="65">
        <v>134421.59999999998</v>
      </c>
      <c r="I972" s="65">
        <v>29690.510000000002</v>
      </c>
      <c r="J972" s="65">
        <v>296905.09999999998</v>
      </c>
      <c r="K972" s="66">
        <v>245837.4228</v>
      </c>
      <c r="L972" s="65">
        <v>64131.501599999989</v>
      </c>
      <c r="M972" s="65">
        <v>42754.3344</v>
      </c>
      <c r="N972" s="65">
        <v>128263.00319999998</v>
      </c>
      <c r="O972" s="65">
        <v>138951.58680000002</v>
      </c>
      <c r="P972" s="67">
        <v>3218671.7787999995</v>
      </c>
      <c r="Q972" s="65">
        <v>0</v>
      </c>
      <c r="R972" s="65">
        <v>89071.53</v>
      </c>
      <c r="S972" s="65">
        <v>146400</v>
      </c>
      <c r="T972" s="68">
        <v>235471.53000000003</v>
      </c>
      <c r="U972" s="68">
        <v>3454143.3088000002</v>
      </c>
    </row>
    <row r="973" spans="1:21" ht="34.5" x14ac:dyDescent="0.25">
      <c r="A973" s="61" t="s">
        <v>1145</v>
      </c>
      <c r="B973" s="61" t="s">
        <v>1136</v>
      </c>
      <c r="C973" s="62">
        <v>113</v>
      </c>
      <c r="D973" s="62">
        <v>15</v>
      </c>
      <c r="E973" s="63">
        <v>1</v>
      </c>
      <c r="F973" s="64">
        <v>24387.87</v>
      </c>
      <c r="G973" s="64">
        <v>292654.44</v>
      </c>
      <c r="H973" s="65">
        <v>0</v>
      </c>
      <c r="I973" s="65">
        <v>4064.645</v>
      </c>
      <c r="J973" s="65">
        <v>40646.449999999997</v>
      </c>
      <c r="K973" s="66">
        <v>33655.260600000001</v>
      </c>
      <c r="L973" s="65">
        <v>8779.6332000000002</v>
      </c>
      <c r="M973" s="65">
        <v>5853.0887999999995</v>
      </c>
      <c r="N973" s="65">
        <v>17559.2664</v>
      </c>
      <c r="O973" s="65">
        <v>19022.5386</v>
      </c>
      <c r="P973" s="67">
        <v>422235.32260000007</v>
      </c>
      <c r="Q973" s="65">
        <v>0</v>
      </c>
      <c r="R973" s="65">
        <v>12193.934999999999</v>
      </c>
      <c r="S973" s="65">
        <v>14640</v>
      </c>
      <c r="T973" s="68">
        <v>26833.934999999998</v>
      </c>
      <c r="U973" s="68">
        <v>449069.25760000007</v>
      </c>
    </row>
    <row r="974" spans="1:21" ht="34.5" x14ac:dyDescent="0.25">
      <c r="A974" s="61" t="s">
        <v>1146</v>
      </c>
      <c r="B974" s="61" t="s">
        <v>1136</v>
      </c>
      <c r="C974" s="62">
        <v>113</v>
      </c>
      <c r="D974" s="62">
        <v>15</v>
      </c>
      <c r="E974" s="63">
        <v>1</v>
      </c>
      <c r="F974" s="64">
        <v>0</v>
      </c>
      <c r="G974" s="64">
        <v>0</v>
      </c>
      <c r="H974" s="65">
        <v>0</v>
      </c>
      <c r="I974" s="65">
        <v>0</v>
      </c>
      <c r="J974" s="65">
        <v>0</v>
      </c>
      <c r="K974" s="66">
        <v>0</v>
      </c>
      <c r="L974" s="65">
        <v>0</v>
      </c>
      <c r="M974" s="65">
        <v>0</v>
      </c>
      <c r="N974" s="65">
        <v>0</v>
      </c>
      <c r="O974" s="65">
        <v>0</v>
      </c>
      <c r="P974" s="67">
        <v>0</v>
      </c>
      <c r="Q974" s="65">
        <v>0</v>
      </c>
      <c r="R974" s="65">
        <v>0</v>
      </c>
      <c r="S974" s="65">
        <v>14640</v>
      </c>
      <c r="T974" s="68">
        <v>14640</v>
      </c>
      <c r="U974" s="68">
        <v>14640</v>
      </c>
    </row>
    <row r="975" spans="1:21" ht="34.5" x14ac:dyDescent="0.25">
      <c r="A975" s="61" t="s">
        <v>801</v>
      </c>
      <c r="B975" s="61" t="s">
        <v>1136</v>
      </c>
      <c r="C975" s="62">
        <v>113</v>
      </c>
      <c r="D975" s="62">
        <v>15</v>
      </c>
      <c r="E975" s="63">
        <v>1</v>
      </c>
      <c r="F975" s="64">
        <v>16436.89</v>
      </c>
      <c r="G975" s="64">
        <v>197242.68</v>
      </c>
      <c r="H975" s="65">
        <v>0</v>
      </c>
      <c r="I975" s="65">
        <v>2739.4816666666666</v>
      </c>
      <c r="J975" s="65">
        <v>27394.816666666669</v>
      </c>
      <c r="K975" s="66">
        <v>22682.908199999998</v>
      </c>
      <c r="L975" s="65">
        <v>5917.2803999999996</v>
      </c>
      <c r="M975" s="65">
        <v>3944.8535999999999</v>
      </c>
      <c r="N975" s="65">
        <v>11834.560799999999</v>
      </c>
      <c r="O975" s="65">
        <v>12820.7742</v>
      </c>
      <c r="P975" s="67">
        <v>284577.35553333332</v>
      </c>
      <c r="Q975" s="65">
        <v>0</v>
      </c>
      <c r="R975" s="65">
        <v>8218.4449999999997</v>
      </c>
      <c r="S975" s="65">
        <v>31932</v>
      </c>
      <c r="T975" s="68">
        <v>40150.445</v>
      </c>
      <c r="U975" s="68">
        <v>324727.80053333333</v>
      </c>
    </row>
    <row r="976" spans="1:21" ht="34.5" x14ac:dyDescent="0.25">
      <c r="A976" s="61" t="s">
        <v>810</v>
      </c>
      <c r="B976" s="61" t="s">
        <v>1136</v>
      </c>
      <c r="C976" s="62">
        <v>113</v>
      </c>
      <c r="D976" s="62">
        <v>15</v>
      </c>
      <c r="E976" s="63">
        <v>1</v>
      </c>
      <c r="F976" s="64">
        <v>28199.599999999999</v>
      </c>
      <c r="G976" s="64">
        <v>338395.19999999995</v>
      </c>
      <c r="H976" s="65">
        <v>17922.96</v>
      </c>
      <c r="I976" s="65">
        <v>4699.9333333333325</v>
      </c>
      <c r="J976" s="65">
        <v>46999.333333333328</v>
      </c>
      <c r="K976" s="66">
        <v>38915.448000000004</v>
      </c>
      <c r="L976" s="65">
        <v>10151.856</v>
      </c>
      <c r="M976" s="65">
        <v>6767.9039999999995</v>
      </c>
      <c r="N976" s="65">
        <v>20303.712</v>
      </c>
      <c r="O976" s="65">
        <v>21995.687999999998</v>
      </c>
      <c r="P976" s="67">
        <v>506152.03466666664</v>
      </c>
      <c r="Q976" s="65">
        <v>0</v>
      </c>
      <c r="R976" s="65">
        <v>14099.8</v>
      </c>
      <c r="S976" s="65">
        <v>16440</v>
      </c>
      <c r="T976" s="68">
        <v>30539.8</v>
      </c>
      <c r="U976" s="68">
        <v>536691.83466666669</v>
      </c>
    </row>
    <row r="977" spans="1:21" ht="34.5" x14ac:dyDescent="0.25">
      <c r="A977" s="61" t="s">
        <v>936</v>
      </c>
      <c r="B977" s="61" t="s">
        <v>1136</v>
      </c>
      <c r="C977" s="62">
        <v>113</v>
      </c>
      <c r="D977" s="62">
        <v>15</v>
      </c>
      <c r="E977" s="63">
        <v>5</v>
      </c>
      <c r="F977" s="64">
        <v>95389.599999999991</v>
      </c>
      <c r="G977" s="64">
        <v>1144675.2</v>
      </c>
      <c r="H977" s="65">
        <v>74678.880000000005</v>
      </c>
      <c r="I977" s="65">
        <v>15898.266666666666</v>
      </c>
      <c r="J977" s="65">
        <v>158982.66666666666</v>
      </c>
      <c r="K977" s="66">
        <v>131637.64799999999</v>
      </c>
      <c r="L977" s="65">
        <v>34340.256000000001</v>
      </c>
      <c r="M977" s="65">
        <v>22893.503999999997</v>
      </c>
      <c r="N977" s="65">
        <v>68680.512000000002</v>
      </c>
      <c r="O977" s="65">
        <v>74403.887999999992</v>
      </c>
      <c r="P977" s="67">
        <v>1726190.8213333327</v>
      </c>
      <c r="Q977" s="65">
        <v>0</v>
      </c>
      <c r="R977" s="65">
        <v>47694.799999999996</v>
      </c>
      <c r="S977" s="65">
        <v>82200</v>
      </c>
      <c r="T977" s="68">
        <v>129894.79999999999</v>
      </c>
      <c r="U977" s="68">
        <v>1856085.6213333332</v>
      </c>
    </row>
    <row r="978" spans="1:21" ht="34.5" x14ac:dyDescent="0.25">
      <c r="A978" s="61" t="s">
        <v>833</v>
      </c>
      <c r="B978" s="61" t="s">
        <v>1136</v>
      </c>
      <c r="C978" s="62">
        <v>113</v>
      </c>
      <c r="D978" s="62">
        <v>15</v>
      </c>
      <c r="E978" s="63">
        <v>3</v>
      </c>
      <c r="F978" s="64">
        <v>54673.780000000006</v>
      </c>
      <c r="G978" s="64">
        <v>656085.3600000001</v>
      </c>
      <c r="H978" s="65">
        <v>14935.68</v>
      </c>
      <c r="I978" s="65">
        <v>9112.2966666666689</v>
      </c>
      <c r="J978" s="65">
        <v>91122.966666666674</v>
      </c>
      <c r="K978" s="66">
        <v>75449.816400000011</v>
      </c>
      <c r="L978" s="65">
        <v>19682.560799999999</v>
      </c>
      <c r="M978" s="65">
        <v>13121.707199999999</v>
      </c>
      <c r="N978" s="65">
        <v>39365.121599999999</v>
      </c>
      <c r="O978" s="65">
        <v>42645.5484</v>
      </c>
      <c r="P978" s="67">
        <v>961521.05773333332</v>
      </c>
      <c r="Q978" s="65">
        <v>0</v>
      </c>
      <c r="R978" s="65">
        <v>27336.890000000003</v>
      </c>
      <c r="S978" s="65">
        <v>47940</v>
      </c>
      <c r="T978" s="68">
        <v>75276.89</v>
      </c>
      <c r="U978" s="68">
        <v>1036797.9477333333</v>
      </c>
    </row>
    <row r="979" spans="1:21" ht="34.5" x14ac:dyDescent="0.25">
      <c r="A979" s="61" t="s">
        <v>834</v>
      </c>
      <c r="B979" s="61" t="s">
        <v>1136</v>
      </c>
      <c r="C979" s="62">
        <v>113</v>
      </c>
      <c r="D979" s="62">
        <v>15</v>
      </c>
      <c r="E979" s="63">
        <v>6</v>
      </c>
      <c r="F979" s="64">
        <v>94057.959999999992</v>
      </c>
      <c r="G979" s="64">
        <v>1128695.52</v>
      </c>
      <c r="H979" s="65">
        <v>17922.96</v>
      </c>
      <c r="I979" s="65">
        <v>15676.326666666664</v>
      </c>
      <c r="J979" s="65">
        <v>156763.26666666666</v>
      </c>
      <c r="K979" s="66">
        <v>129799.98480000001</v>
      </c>
      <c r="L979" s="65">
        <v>33860.865600000005</v>
      </c>
      <c r="M979" s="65">
        <v>22573.910400000001</v>
      </c>
      <c r="N979" s="65">
        <v>67721.731200000009</v>
      </c>
      <c r="O979" s="65">
        <v>73365.208800000008</v>
      </c>
      <c r="P979" s="67">
        <v>1646379.7741333335</v>
      </c>
      <c r="Q979" s="65">
        <v>0</v>
      </c>
      <c r="R979" s="65">
        <v>47028.979999999996</v>
      </c>
      <c r="S979" s="65">
        <v>103680</v>
      </c>
      <c r="T979" s="68">
        <v>150708.97999999998</v>
      </c>
      <c r="U979" s="68">
        <v>1797088.7541333335</v>
      </c>
    </row>
    <row r="980" spans="1:21" ht="34.5" x14ac:dyDescent="0.25">
      <c r="A980" s="61" t="s">
        <v>1147</v>
      </c>
      <c r="B980" s="61" t="s">
        <v>1136</v>
      </c>
      <c r="C980" s="62">
        <v>113</v>
      </c>
      <c r="D980" s="62">
        <v>15</v>
      </c>
      <c r="E980" s="63">
        <v>10</v>
      </c>
      <c r="F980" s="64">
        <v>165437.35999999999</v>
      </c>
      <c r="G980" s="64">
        <v>1985248.32</v>
      </c>
      <c r="H980" s="65">
        <v>158318.63999999998</v>
      </c>
      <c r="I980" s="65">
        <v>27572.893333333337</v>
      </c>
      <c r="J980" s="65">
        <v>275728.93333333329</v>
      </c>
      <c r="K980" s="66">
        <v>228303.55679999996</v>
      </c>
      <c r="L980" s="65">
        <v>59557.449599999993</v>
      </c>
      <c r="M980" s="65">
        <v>39704.966399999998</v>
      </c>
      <c r="N980" s="65">
        <v>119114.89919999999</v>
      </c>
      <c r="O980" s="65">
        <v>129041.14079999996</v>
      </c>
      <c r="P980" s="67">
        <v>3022590.7994666658</v>
      </c>
      <c r="Q980" s="65">
        <v>0</v>
      </c>
      <c r="R980" s="65">
        <v>82718.679999999993</v>
      </c>
      <c r="S980" s="65">
        <v>146400</v>
      </c>
      <c r="T980" s="68">
        <v>229118.67999999996</v>
      </c>
      <c r="U980" s="68">
        <v>3251709.4794666665</v>
      </c>
    </row>
    <row r="981" spans="1:21" ht="34.5" x14ac:dyDescent="0.25">
      <c r="A981" s="61" t="s">
        <v>925</v>
      </c>
      <c r="B981" s="61" t="s">
        <v>1136</v>
      </c>
      <c r="C981" s="62">
        <v>113</v>
      </c>
      <c r="D981" s="62">
        <v>15</v>
      </c>
      <c r="E981" s="63">
        <v>2</v>
      </c>
      <c r="F981" s="64">
        <v>0</v>
      </c>
      <c r="G981" s="64">
        <v>0</v>
      </c>
      <c r="H981" s="65">
        <v>0</v>
      </c>
      <c r="I981" s="65">
        <v>0</v>
      </c>
      <c r="J981" s="65">
        <v>0</v>
      </c>
      <c r="K981" s="66">
        <v>0</v>
      </c>
      <c r="L981" s="65">
        <v>0</v>
      </c>
      <c r="M981" s="65">
        <v>0</v>
      </c>
      <c r="N981" s="65">
        <v>0</v>
      </c>
      <c r="O981" s="65">
        <v>0</v>
      </c>
      <c r="P981" s="67">
        <v>0</v>
      </c>
      <c r="Q981" s="65">
        <v>0</v>
      </c>
      <c r="R981" s="65">
        <v>0</v>
      </c>
      <c r="S981" s="65">
        <v>29280</v>
      </c>
      <c r="T981" s="68">
        <v>29280</v>
      </c>
      <c r="U981" s="68">
        <v>29280</v>
      </c>
    </row>
    <row r="982" spans="1:21" ht="34.5" x14ac:dyDescent="0.25">
      <c r="A982" s="61" t="s">
        <v>835</v>
      </c>
      <c r="B982" s="61" t="s">
        <v>1136</v>
      </c>
      <c r="C982" s="62">
        <v>113</v>
      </c>
      <c r="D982" s="62">
        <v>15</v>
      </c>
      <c r="E982" s="63">
        <v>1</v>
      </c>
      <c r="F982" s="64">
        <v>0</v>
      </c>
      <c r="G982" s="64">
        <v>0</v>
      </c>
      <c r="H982" s="65">
        <v>0</v>
      </c>
      <c r="I982" s="65">
        <v>0</v>
      </c>
      <c r="J982" s="65">
        <v>0</v>
      </c>
      <c r="K982" s="66">
        <v>0</v>
      </c>
      <c r="L982" s="65">
        <v>0</v>
      </c>
      <c r="M982" s="65">
        <v>0</v>
      </c>
      <c r="N982" s="65">
        <v>0</v>
      </c>
      <c r="O982" s="65">
        <v>0</v>
      </c>
      <c r="P982" s="67">
        <v>0</v>
      </c>
      <c r="Q982" s="65">
        <v>0</v>
      </c>
      <c r="R982" s="65">
        <v>0</v>
      </c>
      <c r="S982" s="65">
        <v>14640</v>
      </c>
      <c r="T982" s="68">
        <v>14640</v>
      </c>
      <c r="U982" s="68">
        <v>14640</v>
      </c>
    </row>
    <row r="983" spans="1:21" ht="34.5" x14ac:dyDescent="0.25">
      <c r="A983" s="61" t="s">
        <v>836</v>
      </c>
      <c r="B983" s="61" t="s">
        <v>1136</v>
      </c>
      <c r="C983" s="62">
        <v>113</v>
      </c>
      <c r="D983" s="62">
        <v>15</v>
      </c>
      <c r="E983" s="63">
        <v>1</v>
      </c>
      <c r="F983" s="64">
        <v>0</v>
      </c>
      <c r="G983" s="64">
        <v>0</v>
      </c>
      <c r="H983" s="65">
        <v>0</v>
      </c>
      <c r="I983" s="65">
        <v>0</v>
      </c>
      <c r="J983" s="65">
        <v>0</v>
      </c>
      <c r="K983" s="66">
        <v>0</v>
      </c>
      <c r="L983" s="65">
        <v>0</v>
      </c>
      <c r="M983" s="65">
        <v>0</v>
      </c>
      <c r="N983" s="65">
        <v>0</v>
      </c>
      <c r="O983" s="65">
        <v>0</v>
      </c>
      <c r="P983" s="67">
        <v>0</v>
      </c>
      <c r="Q983" s="65">
        <v>0</v>
      </c>
      <c r="R983" s="65">
        <v>0</v>
      </c>
      <c r="S983" s="65">
        <v>14640</v>
      </c>
      <c r="T983" s="68">
        <v>14640</v>
      </c>
      <c r="U983" s="68">
        <v>14640</v>
      </c>
    </row>
    <row r="984" spans="1:21" ht="34.5" x14ac:dyDescent="0.25">
      <c r="A984" s="61" t="s">
        <v>857</v>
      </c>
      <c r="B984" s="61" t="s">
        <v>1136</v>
      </c>
      <c r="C984" s="62">
        <v>113</v>
      </c>
      <c r="D984" s="62">
        <v>15</v>
      </c>
      <c r="E984" s="63">
        <v>1</v>
      </c>
      <c r="F984" s="64">
        <v>13231.31</v>
      </c>
      <c r="G984" s="64">
        <v>158775.72</v>
      </c>
      <c r="H984" s="65">
        <v>11948.64</v>
      </c>
      <c r="I984" s="65">
        <v>2205.2183333333332</v>
      </c>
      <c r="J984" s="65">
        <v>22052.183333333334</v>
      </c>
      <c r="K984" s="66">
        <v>18259.2078</v>
      </c>
      <c r="L984" s="65">
        <v>4763.2715999999991</v>
      </c>
      <c r="M984" s="65">
        <v>3175.5144</v>
      </c>
      <c r="N984" s="65">
        <v>9526.5431999999983</v>
      </c>
      <c r="O984" s="65">
        <v>10320.4218</v>
      </c>
      <c r="P984" s="67">
        <v>241026.72046666665</v>
      </c>
      <c r="Q984" s="65">
        <v>0</v>
      </c>
      <c r="R984" s="65">
        <v>6615.6549999999997</v>
      </c>
      <c r="S984" s="65">
        <v>14640</v>
      </c>
      <c r="T984" s="68">
        <v>21255.654999999999</v>
      </c>
      <c r="U984" s="68">
        <v>262282.37546666665</v>
      </c>
    </row>
    <row r="985" spans="1:21" ht="34.5" x14ac:dyDescent="0.25">
      <c r="A985" s="61" t="s">
        <v>858</v>
      </c>
      <c r="B985" s="61" t="s">
        <v>1136</v>
      </c>
      <c r="C985" s="62">
        <v>113</v>
      </c>
      <c r="D985" s="62">
        <v>15</v>
      </c>
      <c r="E985" s="63">
        <v>2</v>
      </c>
      <c r="F985" s="64">
        <v>13240.23</v>
      </c>
      <c r="G985" s="64">
        <v>158882.76</v>
      </c>
      <c r="H985" s="65">
        <v>17922.96</v>
      </c>
      <c r="I985" s="65">
        <v>2206.7049999999999</v>
      </c>
      <c r="J985" s="65">
        <v>22067.05</v>
      </c>
      <c r="K985" s="66">
        <v>18271.517400000001</v>
      </c>
      <c r="L985" s="65">
        <v>4766.4827999999998</v>
      </c>
      <c r="M985" s="65">
        <v>3177.6552000000001</v>
      </c>
      <c r="N985" s="65">
        <v>9532.9655999999995</v>
      </c>
      <c r="O985" s="65">
        <v>10327.3794</v>
      </c>
      <c r="P985" s="67">
        <v>247155.4754</v>
      </c>
      <c r="Q985" s="65">
        <v>0</v>
      </c>
      <c r="R985" s="65">
        <v>6620.1149999999998</v>
      </c>
      <c r="S985" s="65">
        <v>29280</v>
      </c>
      <c r="T985" s="68">
        <v>35900.114999999998</v>
      </c>
      <c r="U985" s="68">
        <v>283055.59039999999</v>
      </c>
    </row>
    <row r="986" spans="1:21" ht="34.5" x14ac:dyDescent="0.25">
      <c r="A986" s="61" t="s">
        <v>926</v>
      </c>
      <c r="B986" s="61" t="s">
        <v>1136</v>
      </c>
      <c r="C986" s="62">
        <v>113</v>
      </c>
      <c r="D986" s="62">
        <v>15</v>
      </c>
      <c r="E986" s="63">
        <v>3</v>
      </c>
      <c r="F986" s="64">
        <v>0</v>
      </c>
      <c r="G986" s="64">
        <v>0</v>
      </c>
      <c r="H986" s="65">
        <v>0</v>
      </c>
      <c r="I986" s="65">
        <v>0</v>
      </c>
      <c r="J986" s="65">
        <v>0</v>
      </c>
      <c r="K986" s="66">
        <v>0</v>
      </c>
      <c r="L986" s="65">
        <v>0</v>
      </c>
      <c r="M986" s="65">
        <v>0</v>
      </c>
      <c r="N986" s="65">
        <v>0</v>
      </c>
      <c r="O986" s="65">
        <v>0</v>
      </c>
      <c r="P986" s="67">
        <v>0</v>
      </c>
      <c r="Q986" s="65">
        <v>0</v>
      </c>
      <c r="R986" s="65">
        <v>0</v>
      </c>
      <c r="S986" s="65">
        <v>43920</v>
      </c>
      <c r="T986" s="68">
        <v>43920</v>
      </c>
      <c r="U986" s="68">
        <v>43920</v>
      </c>
    </row>
    <row r="987" spans="1:21" ht="34.5" x14ac:dyDescent="0.25">
      <c r="A987" s="61" t="s">
        <v>915</v>
      </c>
      <c r="B987" s="61" t="s">
        <v>1136</v>
      </c>
      <c r="C987" s="62">
        <v>113</v>
      </c>
      <c r="D987" s="62">
        <v>15</v>
      </c>
      <c r="E987" s="63">
        <v>2</v>
      </c>
      <c r="F987" s="64">
        <v>0</v>
      </c>
      <c r="G987" s="64">
        <v>0</v>
      </c>
      <c r="H987" s="65">
        <v>0</v>
      </c>
      <c r="I987" s="65">
        <v>0</v>
      </c>
      <c r="J987" s="65">
        <v>0</v>
      </c>
      <c r="K987" s="66">
        <v>0</v>
      </c>
      <c r="L987" s="65">
        <v>0</v>
      </c>
      <c r="M987" s="65">
        <v>0</v>
      </c>
      <c r="N987" s="65">
        <v>0</v>
      </c>
      <c r="O987" s="65">
        <v>0</v>
      </c>
      <c r="P987" s="67">
        <v>0</v>
      </c>
      <c r="Q987" s="65">
        <v>0</v>
      </c>
      <c r="R987" s="65">
        <v>0</v>
      </c>
      <c r="S987" s="65">
        <v>29280</v>
      </c>
      <c r="T987" s="68">
        <v>29280</v>
      </c>
      <c r="U987" s="68">
        <v>29280</v>
      </c>
    </row>
    <row r="988" spans="1:21" ht="34.5" x14ac:dyDescent="0.25">
      <c r="A988" s="61" t="s">
        <v>871</v>
      </c>
      <c r="B988" s="61" t="s">
        <v>1136</v>
      </c>
      <c r="C988" s="62">
        <v>113</v>
      </c>
      <c r="D988" s="62">
        <v>15</v>
      </c>
      <c r="E988" s="63">
        <v>6</v>
      </c>
      <c r="F988" s="64">
        <v>104120.84</v>
      </c>
      <c r="G988" s="64">
        <v>1249450.08</v>
      </c>
      <c r="H988" s="65">
        <v>110524.56</v>
      </c>
      <c r="I988" s="65">
        <v>17353.473333333332</v>
      </c>
      <c r="J988" s="65">
        <v>173534.73333333334</v>
      </c>
      <c r="K988" s="66">
        <v>143686.7592</v>
      </c>
      <c r="L988" s="65">
        <v>37483.502399999998</v>
      </c>
      <c r="M988" s="65">
        <v>24989.0016</v>
      </c>
      <c r="N988" s="65">
        <v>74967.004799999995</v>
      </c>
      <c r="O988" s="65">
        <v>81214.255200000014</v>
      </c>
      <c r="P988" s="67">
        <v>1913203.3698666664</v>
      </c>
      <c r="Q988" s="65">
        <v>0</v>
      </c>
      <c r="R988" s="65">
        <v>52060.42</v>
      </c>
      <c r="S988" s="65">
        <v>98640</v>
      </c>
      <c r="T988" s="68">
        <v>150700.41999999998</v>
      </c>
      <c r="U988" s="68">
        <v>2063903.7898666663</v>
      </c>
    </row>
    <row r="989" spans="1:21" ht="34.5" x14ac:dyDescent="0.25">
      <c r="A989" s="61" t="s">
        <v>916</v>
      </c>
      <c r="B989" s="61" t="s">
        <v>1136</v>
      </c>
      <c r="C989" s="62">
        <v>113</v>
      </c>
      <c r="D989" s="62">
        <v>15</v>
      </c>
      <c r="E989" s="63">
        <v>1</v>
      </c>
      <c r="F989" s="64">
        <v>18694.98</v>
      </c>
      <c r="G989" s="64">
        <v>224339.76</v>
      </c>
      <c r="H989" s="65">
        <v>11948.64</v>
      </c>
      <c r="I989" s="65">
        <v>3115.8300000000004</v>
      </c>
      <c r="J989" s="65">
        <v>31158.300000000003</v>
      </c>
      <c r="K989" s="66">
        <v>25799.072400000001</v>
      </c>
      <c r="L989" s="65">
        <v>6730.1927999999989</v>
      </c>
      <c r="M989" s="65">
        <v>4486.7952000000005</v>
      </c>
      <c r="N989" s="65">
        <v>13460.385599999998</v>
      </c>
      <c r="O989" s="65">
        <v>14582.0844</v>
      </c>
      <c r="P989" s="67">
        <v>335621.06040000002</v>
      </c>
      <c r="Q989" s="65">
        <v>0</v>
      </c>
      <c r="R989" s="65">
        <v>9347.49</v>
      </c>
      <c r="S989" s="65">
        <v>16440</v>
      </c>
      <c r="T989" s="68">
        <v>25787.489999999998</v>
      </c>
      <c r="U989" s="68">
        <v>361408.55040000001</v>
      </c>
    </row>
    <row r="990" spans="1:21" ht="34.5" x14ac:dyDescent="0.25">
      <c r="A990" s="61" t="s">
        <v>841</v>
      </c>
      <c r="B990" s="61" t="s">
        <v>1136</v>
      </c>
      <c r="C990" s="62">
        <v>113</v>
      </c>
      <c r="D990" s="62">
        <v>15</v>
      </c>
      <c r="E990" s="63">
        <v>2</v>
      </c>
      <c r="F990" s="64">
        <v>31976.76</v>
      </c>
      <c r="G990" s="64">
        <v>383721.12</v>
      </c>
      <c r="H990" s="65">
        <v>0</v>
      </c>
      <c r="I990" s="65">
        <v>5329.46</v>
      </c>
      <c r="J990" s="65">
        <v>53294.600000000006</v>
      </c>
      <c r="K990" s="66">
        <v>44127.928800000002</v>
      </c>
      <c r="L990" s="65">
        <v>11511.633599999999</v>
      </c>
      <c r="M990" s="65">
        <v>7674.4224000000004</v>
      </c>
      <c r="N990" s="65">
        <v>23023.267199999998</v>
      </c>
      <c r="O990" s="65">
        <v>24941.872799999997</v>
      </c>
      <c r="P990" s="67">
        <v>553624.30480000004</v>
      </c>
      <c r="Q990" s="65">
        <v>0</v>
      </c>
      <c r="R990" s="65">
        <v>15988.38</v>
      </c>
      <c r="S990" s="65">
        <v>32880</v>
      </c>
      <c r="T990" s="68">
        <v>48868.38</v>
      </c>
      <c r="U990" s="68">
        <v>602492.68480000005</v>
      </c>
    </row>
    <row r="991" spans="1:21" ht="34.5" x14ac:dyDescent="0.25">
      <c r="A991" s="61" t="s">
        <v>988</v>
      </c>
      <c r="B991" s="61" t="s">
        <v>1136</v>
      </c>
      <c r="C991" s="62">
        <v>113</v>
      </c>
      <c r="D991" s="62">
        <v>15</v>
      </c>
      <c r="E991" s="63">
        <v>1</v>
      </c>
      <c r="F991" s="64">
        <v>14770.44</v>
      </c>
      <c r="G991" s="64">
        <v>177245.28</v>
      </c>
      <c r="H991" s="65">
        <v>0</v>
      </c>
      <c r="I991" s="65">
        <v>2461.7400000000002</v>
      </c>
      <c r="J991" s="65">
        <v>24617.4</v>
      </c>
      <c r="K991" s="66">
        <v>20383.207200000004</v>
      </c>
      <c r="L991" s="65">
        <v>5317.3584000000001</v>
      </c>
      <c r="M991" s="65">
        <v>3544.9056000000005</v>
      </c>
      <c r="N991" s="65">
        <v>10634.7168</v>
      </c>
      <c r="O991" s="65">
        <v>11520.943200000002</v>
      </c>
      <c r="P991" s="67">
        <v>255725.55119999999</v>
      </c>
      <c r="Q991" s="65">
        <v>0</v>
      </c>
      <c r="R991" s="65">
        <v>7385.22</v>
      </c>
      <c r="S991" s="65">
        <v>16440</v>
      </c>
      <c r="T991" s="68">
        <v>23825.22</v>
      </c>
      <c r="U991" s="68">
        <v>279550.77119999996</v>
      </c>
    </row>
    <row r="992" spans="1:21" ht="34.5" x14ac:dyDescent="0.25">
      <c r="A992" s="61" t="s">
        <v>1148</v>
      </c>
      <c r="B992" s="61" t="s">
        <v>1136</v>
      </c>
      <c r="C992" s="62">
        <v>113</v>
      </c>
      <c r="D992" s="62">
        <v>15</v>
      </c>
      <c r="E992" s="63">
        <v>1</v>
      </c>
      <c r="F992" s="64">
        <v>23522.9</v>
      </c>
      <c r="G992" s="64">
        <v>282274.80000000005</v>
      </c>
      <c r="H992" s="65">
        <v>23897.279999999999</v>
      </c>
      <c r="I992" s="65">
        <v>3920.483333333334</v>
      </c>
      <c r="J992" s="65">
        <v>39204.833333333343</v>
      </c>
      <c r="K992" s="66">
        <v>32461.602000000006</v>
      </c>
      <c r="L992" s="65">
        <v>8468.2440000000006</v>
      </c>
      <c r="M992" s="65">
        <v>5645.4960000000001</v>
      </c>
      <c r="N992" s="65">
        <v>16936.488000000001</v>
      </c>
      <c r="O992" s="65">
        <v>18347.862000000001</v>
      </c>
      <c r="P992" s="67">
        <v>431157.08866666676</v>
      </c>
      <c r="Q992" s="65">
        <v>0</v>
      </c>
      <c r="R992" s="65">
        <v>11761.45</v>
      </c>
      <c r="S992" s="65">
        <v>16440</v>
      </c>
      <c r="T992" s="68">
        <v>28201.45</v>
      </c>
      <c r="U992" s="68">
        <v>459358.53866666678</v>
      </c>
    </row>
    <row r="993" spans="1:21" ht="34.5" x14ac:dyDescent="0.25">
      <c r="A993" s="61" t="s">
        <v>1014</v>
      </c>
      <c r="B993" s="61" t="s">
        <v>1136</v>
      </c>
      <c r="C993" s="62">
        <v>113</v>
      </c>
      <c r="D993" s="62">
        <v>15</v>
      </c>
      <c r="E993" s="63">
        <v>18</v>
      </c>
      <c r="F993" s="64">
        <v>341058.12000000011</v>
      </c>
      <c r="G993" s="64">
        <v>4092697.4400000009</v>
      </c>
      <c r="H993" s="65">
        <v>134422.31999999998</v>
      </c>
      <c r="I993" s="65">
        <v>56843.019999999982</v>
      </c>
      <c r="J993" s="65">
        <v>568430.19999999984</v>
      </c>
      <c r="K993" s="66">
        <v>470660.20559999999</v>
      </c>
      <c r="L993" s="65">
        <v>122780.9232</v>
      </c>
      <c r="M993" s="65">
        <v>81853.948799999998</v>
      </c>
      <c r="N993" s="65">
        <v>245561.84640000001</v>
      </c>
      <c r="O993" s="65">
        <v>266025.33360000007</v>
      </c>
      <c r="P993" s="67">
        <v>6039275.2376000006</v>
      </c>
      <c r="Q993" s="65">
        <v>0</v>
      </c>
      <c r="R993" s="65">
        <v>170529.06000000006</v>
      </c>
      <c r="S993" s="65">
        <v>299580</v>
      </c>
      <c r="T993" s="68">
        <v>470109.05999999982</v>
      </c>
      <c r="U993" s="68">
        <v>6509384.2976000011</v>
      </c>
    </row>
    <row r="994" spans="1:21" ht="34.5" x14ac:dyDescent="0.25">
      <c r="A994" s="61" t="s">
        <v>1149</v>
      </c>
      <c r="B994" s="61" t="s">
        <v>1136</v>
      </c>
      <c r="C994" s="62">
        <v>113</v>
      </c>
      <c r="D994" s="62">
        <v>15</v>
      </c>
      <c r="E994" s="63">
        <v>27</v>
      </c>
      <c r="F994" s="64">
        <v>434144.16</v>
      </c>
      <c r="G994" s="64">
        <v>5209729.92</v>
      </c>
      <c r="H994" s="65">
        <v>274818.24</v>
      </c>
      <c r="I994" s="65">
        <v>72357.359999999986</v>
      </c>
      <c r="J994" s="65">
        <v>723573.59999999986</v>
      </c>
      <c r="K994" s="66">
        <v>599118.94079999987</v>
      </c>
      <c r="L994" s="65">
        <v>156291.89759999991</v>
      </c>
      <c r="M994" s="65">
        <v>104194.59839999999</v>
      </c>
      <c r="N994" s="65">
        <v>312583.79519999982</v>
      </c>
      <c r="O994" s="65">
        <v>338632.44480000017</v>
      </c>
      <c r="P994" s="67">
        <v>7791300.7967999987</v>
      </c>
      <c r="Q994" s="65">
        <v>0</v>
      </c>
      <c r="R994" s="65">
        <v>217072.08</v>
      </c>
      <c r="S994" s="65">
        <v>443400</v>
      </c>
      <c r="T994" s="68">
        <v>660472.08000000007</v>
      </c>
      <c r="U994" s="68">
        <v>8451772.8767999988</v>
      </c>
    </row>
    <row r="995" spans="1:21" ht="34.5" x14ac:dyDescent="0.25">
      <c r="A995" s="61" t="s">
        <v>1150</v>
      </c>
      <c r="B995" s="61" t="s">
        <v>1136</v>
      </c>
      <c r="C995" s="62">
        <v>113</v>
      </c>
      <c r="D995" s="62">
        <v>15</v>
      </c>
      <c r="E995" s="63">
        <v>6</v>
      </c>
      <c r="F995" s="64">
        <v>65444.81</v>
      </c>
      <c r="G995" s="64">
        <v>785337.72</v>
      </c>
      <c r="H995" s="65">
        <v>56755.92</v>
      </c>
      <c r="I995" s="65">
        <v>10907.468333333334</v>
      </c>
      <c r="J995" s="65">
        <v>109074.68333333333</v>
      </c>
      <c r="K995" s="66">
        <v>90313.837800000008</v>
      </c>
      <c r="L995" s="65">
        <v>23560.131599999997</v>
      </c>
      <c r="M995" s="65">
        <v>15706.7544</v>
      </c>
      <c r="N995" s="65">
        <v>47120.263199999994</v>
      </c>
      <c r="O995" s="65">
        <v>51046.951800000003</v>
      </c>
      <c r="P995" s="67">
        <v>1189823.7304666666</v>
      </c>
      <c r="Q995" s="65">
        <v>0</v>
      </c>
      <c r="R995" s="65">
        <v>32722.404999999999</v>
      </c>
      <c r="S995" s="65">
        <v>87840</v>
      </c>
      <c r="T995" s="68">
        <v>120562.40499999998</v>
      </c>
      <c r="U995" s="68">
        <v>1310386.1354666664</v>
      </c>
    </row>
    <row r="996" spans="1:21" ht="23.25" x14ac:dyDescent="0.25">
      <c r="A996" s="61" t="s">
        <v>918</v>
      </c>
      <c r="B996" s="61" t="s">
        <v>1151</v>
      </c>
      <c r="C996" s="62">
        <v>113</v>
      </c>
      <c r="D996" s="62">
        <v>15</v>
      </c>
      <c r="E996" s="63">
        <v>2</v>
      </c>
      <c r="F996" s="64">
        <v>20294.93</v>
      </c>
      <c r="G996" s="64">
        <v>243539.16</v>
      </c>
      <c r="H996" s="65">
        <v>0</v>
      </c>
      <c r="I996" s="65">
        <v>3382.4883333333332</v>
      </c>
      <c r="J996" s="65">
        <v>33824.883333333331</v>
      </c>
      <c r="K996" s="66">
        <v>28007.003400000001</v>
      </c>
      <c r="L996" s="65">
        <v>7306.1747999999998</v>
      </c>
      <c r="M996" s="65">
        <v>4870.7831999999999</v>
      </c>
      <c r="N996" s="65">
        <v>14612.3496</v>
      </c>
      <c r="O996" s="65">
        <v>15830.045400000001</v>
      </c>
      <c r="P996" s="67">
        <v>351372.88806666667</v>
      </c>
      <c r="Q996" s="65">
        <v>0</v>
      </c>
      <c r="R996" s="65">
        <v>10147.465</v>
      </c>
      <c r="S996" s="65">
        <v>29280</v>
      </c>
      <c r="T996" s="68">
        <v>39427.464999999997</v>
      </c>
      <c r="U996" s="68">
        <v>390800.35306666669</v>
      </c>
    </row>
    <row r="997" spans="1:21" ht="23.25" x14ac:dyDescent="0.25">
      <c r="A997" s="61" t="s">
        <v>1083</v>
      </c>
      <c r="B997" s="61" t="s">
        <v>1151</v>
      </c>
      <c r="C997" s="62">
        <v>113</v>
      </c>
      <c r="D997" s="62">
        <v>15</v>
      </c>
      <c r="E997" s="63">
        <v>1</v>
      </c>
      <c r="F997" s="64">
        <v>18936.080000000002</v>
      </c>
      <c r="G997" s="64">
        <v>227232.96000000002</v>
      </c>
      <c r="H997" s="65">
        <v>0</v>
      </c>
      <c r="I997" s="65">
        <v>3156.0133333333333</v>
      </c>
      <c r="J997" s="65">
        <v>31560.133333333335</v>
      </c>
      <c r="K997" s="66">
        <v>26131.790400000005</v>
      </c>
      <c r="L997" s="65">
        <v>6816.9888000000001</v>
      </c>
      <c r="M997" s="65">
        <v>4544.6592000000001</v>
      </c>
      <c r="N997" s="65">
        <v>13633.9776</v>
      </c>
      <c r="O997" s="65">
        <v>14770.142400000002</v>
      </c>
      <c r="P997" s="67">
        <v>327846.66506666667</v>
      </c>
      <c r="Q997" s="65">
        <v>0</v>
      </c>
      <c r="R997" s="65">
        <v>9468.0400000000009</v>
      </c>
      <c r="S997" s="65">
        <v>14640</v>
      </c>
      <c r="T997" s="68">
        <v>24108.04</v>
      </c>
      <c r="U997" s="68">
        <v>351954.70506666665</v>
      </c>
    </row>
    <row r="998" spans="1:21" ht="23.25" x14ac:dyDescent="0.25">
      <c r="A998" s="61" t="s">
        <v>827</v>
      </c>
      <c r="B998" s="61" t="s">
        <v>1151</v>
      </c>
      <c r="C998" s="62">
        <v>113</v>
      </c>
      <c r="D998" s="62">
        <v>15</v>
      </c>
      <c r="E998" s="63">
        <v>1</v>
      </c>
      <c r="F998" s="64">
        <v>44992.98</v>
      </c>
      <c r="G998" s="64">
        <v>539915.76</v>
      </c>
      <c r="H998" s="65">
        <v>0</v>
      </c>
      <c r="I998" s="65">
        <v>7498.83</v>
      </c>
      <c r="J998" s="65">
        <v>74988.3</v>
      </c>
      <c r="K998" s="66">
        <v>62090.31240000001</v>
      </c>
      <c r="L998" s="65">
        <v>16197.472800000001</v>
      </c>
      <c r="M998" s="65">
        <v>10798.315200000001</v>
      </c>
      <c r="N998" s="65">
        <v>32394.945600000003</v>
      </c>
      <c r="O998" s="65">
        <v>35094.524400000002</v>
      </c>
      <c r="P998" s="67">
        <v>778978.46039999998</v>
      </c>
      <c r="Q998" s="65">
        <v>0</v>
      </c>
      <c r="R998" s="65">
        <v>0</v>
      </c>
      <c r="S998" s="65">
        <v>0</v>
      </c>
      <c r="T998" s="68">
        <v>0</v>
      </c>
      <c r="U998" s="68">
        <v>778978.46039999998</v>
      </c>
    </row>
    <row r="999" spans="1:21" ht="34.5" x14ac:dyDescent="0.25">
      <c r="A999" s="61" t="s">
        <v>1152</v>
      </c>
      <c r="B999" s="61" t="s">
        <v>1151</v>
      </c>
      <c r="C999" s="62">
        <v>113</v>
      </c>
      <c r="D999" s="62">
        <v>15</v>
      </c>
      <c r="E999" s="63">
        <v>1</v>
      </c>
      <c r="F999" s="64">
        <v>22078.87</v>
      </c>
      <c r="G999" s="64">
        <v>264946.44</v>
      </c>
      <c r="H999" s="65">
        <v>0</v>
      </c>
      <c r="I999" s="65">
        <v>3679.811666666667</v>
      </c>
      <c r="J999" s="65">
        <v>36798.116666666669</v>
      </c>
      <c r="K999" s="66">
        <v>30468.840599999996</v>
      </c>
      <c r="L999" s="65">
        <v>7948.3931999999995</v>
      </c>
      <c r="M999" s="65">
        <v>5298.9287999999997</v>
      </c>
      <c r="N999" s="65">
        <v>15896.786399999999</v>
      </c>
      <c r="O999" s="65">
        <v>17221.518599999999</v>
      </c>
      <c r="P999" s="67">
        <v>382258.83593333326</v>
      </c>
      <c r="Q999" s="65">
        <v>0</v>
      </c>
      <c r="R999" s="65">
        <v>11039.434999999999</v>
      </c>
      <c r="S999" s="65">
        <v>14640</v>
      </c>
      <c r="T999" s="68">
        <v>25679.434999999998</v>
      </c>
      <c r="U999" s="68">
        <v>407938.27093333326</v>
      </c>
    </row>
    <row r="1000" spans="1:21" ht="23.25" x14ac:dyDescent="0.25">
      <c r="A1000" s="61" t="s">
        <v>857</v>
      </c>
      <c r="B1000" s="61" t="s">
        <v>1151</v>
      </c>
      <c r="C1000" s="62">
        <v>113</v>
      </c>
      <c r="D1000" s="62">
        <v>15</v>
      </c>
      <c r="E1000" s="63">
        <v>1</v>
      </c>
      <c r="F1000" s="64">
        <v>0</v>
      </c>
      <c r="G1000" s="64">
        <v>0</v>
      </c>
      <c r="H1000" s="65">
        <v>0</v>
      </c>
      <c r="I1000" s="65">
        <v>0</v>
      </c>
      <c r="J1000" s="65">
        <v>0</v>
      </c>
      <c r="K1000" s="66">
        <v>0</v>
      </c>
      <c r="L1000" s="65">
        <v>0</v>
      </c>
      <c r="M1000" s="65">
        <v>0</v>
      </c>
      <c r="N1000" s="65">
        <v>0</v>
      </c>
      <c r="O1000" s="65">
        <v>0</v>
      </c>
      <c r="P1000" s="67">
        <v>0</v>
      </c>
      <c r="Q1000" s="65">
        <v>0</v>
      </c>
      <c r="R1000" s="65">
        <v>0</v>
      </c>
      <c r="S1000" s="65">
        <v>14640</v>
      </c>
      <c r="T1000" s="68">
        <v>14640</v>
      </c>
      <c r="U1000" s="68">
        <v>14640</v>
      </c>
    </row>
    <row r="1001" spans="1:21" ht="34.5" x14ac:dyDescent="0.25">
      <c r="A1001" s="61" t="s">
        <v>1153</v>
      </c>
      <c r="B1001" s="61" t="s">
        <v>1151</v>
      </c>
      <c r="C1001" s="62">
        <v>113</v>
      </c>
      <c r="D1001" s="62">
        <v>15</v>
      </c>
      <c r="E1001" s="63">
        <v>1</v>
      </c>
      <c r="F1001" s="64">
        <v>0</v>
      </c>
      <c r="G1001" s="64">
        <v>0</v>
      </c>
      <c r="H1001" s="65">
        <v>0</v>
      </c>
      <c r="I1001" s="65">
        <v>0</v>
      </c>
      <c r="J1001" s="65">
        <v>0</v>
      </c>
      <c r="K1001" s="66">
        <v>0</v>
      </c>
      <c r="L1001" s="65">
        <v>0</v>
      </c>
      <c r="M1001" s="65">
        <v>0</v>
      </c>
      <c r="N1001" s="65">
        <v>0</v>
      </c>
      <c r="O1001" s="65">
        <v>0</v>
      </c>
      <c r="P1001" s="67">
        <v>0</v>
      </c>
      <c r="Q1001" s="65">
        <v>0</v>
      </c>
      <c r="R1001" s="65">
        <v>0</v>
      </c>
      <c r="S1001" s="65">
        <v>14640</v>
      </c>
      <c r="T1001" s="68">
        <v>14640</v>
      </c>
      <c r="U1001" s="68">
        <v>14640</v>
      </c>
    </row>
    <row r="1002" spans="1:21" ht="34.5" x14ac:dyDescent="0.25">
      <c r="A1002" s="61" t="s">
        <v>874</v>
      </c>
      <c r="B1002" s="61" t="s">
        <v>1154</v>
      </c>
      <c r="C1002" s="62">
        <v>113</v>
      </c>
      <c r="D1002" s="62">
        <v>15</v>
      </c>
      <c r="E1002" s="63">
        <v>1</v>
      </c>
      <c r="F1002" s="64">
        <v>9040</v>
      </c>
      <c r="G1002" s="64">
        <v>108480</v>
      </c>
      <c r="H1002" s="65">
        <v>17922.96</v>
      </c>
      <c r="I1002" s="65">
        <v>1506.6666666666665</v>
      </c>
      <c r="J1002" s="65">
        <v>15066.666666666666</v>
      </c>
      <c r="K1002" s="66">
        <v>12475.2</v>
      </c>
      <c r="L1002" s="65">
        <v>3254.3999999999996</v>
      </c>
      <c r="M1002" s="65">
        <v>2169.6000000000004</v>
      </c>
      <c r="N1002" s="65">
        <v>6508.7999999999993</v>
      </c>
      <c r="O1002" s="65">
        <v>7051.2000000000007</v>
      </c>
      <c r="P1002" s="67">
        <v>174435.49333333335</v>
      </c>
      <c r="Q1002" s="65">
        <v>0</v>
      </c>
      <c r="R1002" s="65">
        <v>4520</v>
      </c>
      <c r="S1002" s="65">
        <v>17040</v>
      </c>
      <c r="T1002" s="68">
        <v>21560</v>
      </c>
      <c r="U1002" s="68">
        <v>195995.49333333335</v>
      </c>
    </row>
    <row r="1003" spans="1:21" ht="34.5" x14ac:dyDescent="0.25">
      <c r="A1003" s="61" t="s">
        <v>786</v>
      </c>
      <c r="B1003" s="61" t="s">
        <v>1154</v>
      </c>
      <c r="C1003" s="62">
        <v>113</v>
      </c>
      <c r="D1003" s="62">
        <v>15</v>
      </c>
      <c r="E1003" s="63">
        <v>1</v>
      </c>
      <c r="F1003" s="64">
        <v>20407.66</v>
      </c>
      <c r="G1003" s="64">
        <v>244891.91999999998</v>
      </c>
      <c r="H1003" s="65">
        <v>23897.279999999999</v>
      </c>
      <c r="I1003" s="65">
        <v>3401.2766666666666</v>
      </c>
      <c r="J1003" s="65">
        <v>34012.766666666663</v>
      </c>
      <c r="K1003" s="66">
        <v>28162.570800000001</v>
      </c>
      <c r="L1003" s="65">
        <v>7346.757599999999</v>
      </c>
      <c r="M1003" s="65">
        <v>4897.8384000000005</v>
      </c>
      <c r="N1003" s="65">
        <v>14693.515199999998</v>
      </c>
      <c r="O1003" s="65">
        <v>15917.9748</v>
      </c>
      <c r="P1003" s="67">
        <v>377221.90013333334</v>
      </c>
      <c r="Q1003" s="65">
        <v>0</v>
      </c>
      <c r="R1003" s="65">
        <v>10203.83</v>
      </c>
      <c r="S1003" s="65">
        <v>16440</v>
      </c>
      <c r="T1003" s="68">
        <v>26643.83</v>
      </c>
      <c r="U1003" s="68">
        <v>403865.73013333336</v>
      </c>
    </row>
    <row r="1004" spans="1:21" ht="34.5" x14ac:dyDescent="0.25">
      <c r="A1004" s="61" t="s">
        <v>838</v>
      </c>
      <c r="B1004" s="61" t="s">
        <v>1154</v>
      </c>
      <c r="C1004" s="62">
        <v>113</v>
      </c>
      <c r="D1004" s="62">
        <v>15</v>
      </c>
      <c r="E1004" s="63">
        <v>3</v>
      </c>
      <c r="F1004" s="64">
        <v>65761.159999999989</v>
      </c>
      <c r="G1004" s="64">
        <v>789133.91999999993</v>
      </c>
      <c r="H1004" s="65">
        <v>53768.88</v>
      </c>
      <c r="I1004" s="65">
        <v>10960.193333333333</v>
      </c>
      <c r="J1004" s="65">
        <v>109601.93333333335</v>
      </c>
      <c r="K1004" s="66">
        <v>90750.400800000003</v>
      </c>
      <c r="L1004" s="65">
        <v>23674.017599999999</v>
      </c>
      <c r="M1004" s="65">
        <v>15782.678400000001</v>
      </c>
      <c r="N1004" s="65">
        <v>47348.035199999998</v>
      </c>
      <c r="O1004" s="65">
        <v>51293.704799999992</v>
      </c>
      <c r="P1004" s="67">
        <v>1192313.7634666665</v>
      </c>
      <c r="Q1004" s="65">
        <v>0</v>
      </c>
      <c r="R1004" s="65">
        <v>32880.579999999994</v>
      </c>
      <c r="S1004" s="65">
        <v>49320</v>
      </c>
      <c r="T1004" s="68">
        <v>82200.579999999987</v>
      </c>
      <c r="U1004" s="68">
        <v>1274514.3434666665</v>
      </c>
    </row>
    <row r="1005" spans="1:21" ht="34.5" x14ac:dyDescent="0.25">
      <c r="A1005" s="61" t="s">
        <v>921</v>
      </c>
      <c r="B1005" s="61" t="s">
        <v>1154</v>
      </c>
      <c r="C1005" s="62">
        <v>113</v>
      </c>
      <c r="D1005" s="62">
        <v>15</v>
      </c>
      <c r="E1005" s="63">
        <v>1</v>
      </c>
      <c r="F1005" s="64">
        <v>16957.78</v>
      </c>
      <c r="G1005" s="64">
        <v>203493.36</v>
      </c>
      <c r="H1005" s="65">
        <v>0</v>
      </c>
      <c r="I1005" s="65">
        <v>2826.2966666666666</v>
      </c>
      <c r="J1005" s="65">
        <v>28262.966666666664</v>
      </c>
      <c r="K1005" s="66">
        <v>23401.736400000002</v>
      </c>
      <c r="L1005" s="65">
        <v>6104.8007999999991</v>
      </c>
      <c r="M1005" s="65">
        <v>4069.8671999999997</v>
      </c>
      <c r="N1005" s="65">
        <v>12209.601599999998</v>
      </c>
      <c r="O1005" s="65">
        <v>13227.0684</v>
      </c>
      <c r="P1005" s="67">
        <v>293595.69773333328</v>
      </c>
      <c r="Q1005" s="65">
        <v>0</v>
      </c>
      <c r="R1005" s="65">
        <v>8478.89</v>
      </c>
      <c r="S1005" s="65">
        <v>16440</v>
      </c>
      <c r="T1005" s="68">
        <v>24918.89</v>
      </c>
      <c r="U1005" s="68">
        <v>318514.58773333329</v>
      </c>
    </row>
    <row r="1006" spans="1:21" ht="34.5" x14ac:dyDescent="0.25">
      <c r="A1006" s="61" t="s">
        <v>844</v>
      </c>
      <c r="B1006" s="61" t="s">
        <v>1154</v>
      </c>
      <c r="C1006" s="62">
        <v>113</v>
      </c>
      <c r="D1006" s="62">
        <v>15</v>
      </c>
      <c r="E1006" s="63">
        <v>8</v>
      </c>
      <c r="F1006" s="64">
        <v>148295.62</v>
      </c>
      <c r="G1006" s="64">
        <v>1779547.4400000002</v>
      </c>
      <c r="H1006" s="65">
        <v>131434.79999999999</v>
      </c>
      <c r="I1006" s="65">
        <v>24715.936666666668</v>
      </c>
      <c r="J1006" s="65">
        <v>247159.3666666667</v>
      </c>
      <c r="K1006" s="66">
        <v>204647.95560000002</v>
      </c>
      <c r="L1006" s="65">
        <v>53386.423199999997</v>
      </c>
      <c r="M1006" s="65">
        <v>35590.948799999998</v>
      </c>
      <c r="N1006" s="65">
        <v>106772.84639999999</v>
      </c>
      <c r="O1006" s="65">
        <v>115670.5836</v>
      </c>
      <c r="P1006" s="67">
        <v>2698926.3009333336</v>
      </c>
      <c r="Q1006" s="65">
        <v>0</v>
      </c>
      <c r="R1006" s="65">
        <v>74147.81</v>
      </c>
      <c r="S1006" s="65">
        <v>131520</v>
      </c>
      <c r="T1006" s="68">
        <v>205667.81</v>
      </c>
      <c r="U1006" s="68">
        <v>2904594.1109333336</v>
      </c>
    </row>
    <row r="1007" spans="1:21" ht="34.5" x14ac:dyDescent="0.25">
      <c r="A1007" s="61" t="s">
        <v>853</v>
      </c>
      <c r="B1007" s="61" t="s">
        <v>1154</v>
      </c>
      <c r="C1007" s="62">
        <v>113</v>
      </c>
      <c r="D1007" s="62">
        <v>15</v>
      </c>
      <c r="E1007" s="63">
        <v>1</v>
      </c>
      <c r="F1007" s="64">
        <v>15586</v>
      </c>
      <c r="G1007" s="64">
        <v>187032</v>
      </c>
      <c r="H1007" s="65">
        <v>0</v>
      </c>
      <c r="I1007" s="65">
        <v>2597.6666666666665</v>
      </c>
      <c r="J1007" s="65">
        <v>25976.666666666664</v>
      </c>
      <c r="K1007" s="66">
        <v>21508.68</v>
      </c>
      <c r="L1007" s="65">
        <v>5610.96</v>
      </c>
      <c r="M1007" s="65">
        <v>3740.6400000000003</v>
      </c>
      <c r="N1007" s="65">
        <v>11221.92</v>
      </c>
      <c r="O1007" s="65">
        <v>12157.08</v>
      </c>
      <c r="P1007" s="67">
        <v>269845.61333333334</v>
      </c>
      <c r="Q1007" s="65">
        <v>0</v>
      </c>
      <c r="R1007" s="65">
        <v>7793</v>
      </c>
      <c r="S1007" s="65">
        <v>16440</v>
      </c>
      <c r="T1007" s="68">
        <v>24233</v>
      </c>
      <c r="U1007" s="68">
        <v>294078.61333333334</v>
      </c>
    </row>
    <row r="1008" spans="1:21" ht="34.5" x14ac:dyDescent="0.25">
      <c r="A1008" s="61" t="s">
        <v>910</v>
      </c>
      <c r="B1008" s="61" t="s">
        <v>1154</v>
      </c>
      <c r="C1008" s="62">
        <v>113</v>
      </c>
      <c r="D1008" s="62">
        <v>15</v>
      </c>
      <c r="E1008" s="63">
        <v>2</v>
      </c>
      <c r="F1008" s="64">
        <v>29965.34</v>
      </c>
      <c r="G1008" s="64">
        <v>359584.08</v>
      </c>
      <c r="H1008" s="65">
        <v>0</v>
      </c>
      <c r="I1008" s="65">
        <v>4994.2233333333334</v>
      </c>
      <c r="J1008" s="65">
        <v>49942.233333333337</v>
      </c>
      <c r="K1008" s="66">
        <v>41352.169200000004</v>
      </c>
      <c r="L1008" s="65">
        <v>10787.522399999998</v>
      </c>
      <c r="M1008" s="65">
        <v>7191.6816000000008</v>
      </c>
      <c r="N1008" s="65">
        <v>21575.044799999996</v>
      </c>
      <c r="O1008" s="65">
        <v>23372.965199999999</v>
      </c>
      <c r="P1008" s="67">
        <v>518799.91986666666</v>
      </c>
      <c r="Q1008" s="65">
        <v>0</v>
      </c>
      <c r="R1008" s="65">
        <v>14982.67</v>
      </c>
      <c r="S1008" s="65">
        <v>32880</v>
      </c>
      <c r="T1008" s="68">
        <v>47862.67</v>
      </c>
      <c r="U1008" s="68">
        <v>566662.58986666671</v>
      </c>
    </row>
    <row r="1009" spans="1:21" ht="34.5" x14ac:dyDescent="0.25">
      <c r="A1009" s="61" t="s">
        <v>855</v>
      </c>
      <c r="B1009" s="61" t="s">
        <v>1154</v>
      </c>
      <c r="C1009" s="62">
        <v>113</v>
      </c>
      <c r="D1009" s="62">
        <v>15</v>
      </c>
      <c r="E1009" s="63">
        <v>2</v>
      </c>
      <c r="F1009" s="64">
        <v>38097.619999999995</v>
      </c>
      <c r="G1009" s="64">
        <v>457171.44</v>
      </c>
      <c r="H1009" s="65">
        <v>35845.919999999998</v>
      </c>
      <c r="I1009" s="65">
        <v>6349.6033333333326</v>
      </c>
      <c r="J1009" s="65">
        <v>63496.033333333333</v>
      </c>
      <c r="K1009" s="66">
        <v>52574.715599999996</v>
      </c>
      <c r="L1009" s="65">
        <v>13715.143199999999</v>
      </c>
      <c r="M1009" s="65">
        <v>9143.4287999999979</v>
      </c>
      <c r="N1009" s="65">
        <v>27430.286399999997</v>
      </c>
      <c r="O1009" s="65">
        <v>29716.143600000003</v>
      </c>
      <c r="P1009" s="67">
        <v>695442.71426666668</v>
      </c>
      <c r="Q1009" s="65">
        <v>0</v>
      </c>
      <c r="R1009" s="65">
        <v>19048.809999999998</v>
      </c>
      <c r="S1009" s="65">
        <v>32880</v>
      </c>
      <c r="T1009" s="68">
        <v>51928.81</v>
      </c>
      <c r="U1009" s="68">
        <v>747371.52426666673</v>
      </c>
    </row>
    <row r="1010" spans="1:21" ht="34.5" x14ac:dyDescent="0.25">
      <c r="A1010" s="61" t="s">
        <v>864</v>
      </c>
      <c r="B1010" s="61" t="s">
        <v>1154</v>
      </c>
      <c r="C1010" s="62">
        <v>113</v>
      </c>
      <c r="D1010" s="62">
        <v>15</v>
      </c>
      <c r="E1010" s="63">
        <v>1</v>
      </c>
      <c r="F1010" s="64">
        <v>16922.900000000001</v>
      </c>
      <c r="G1010" s="64">
        <v>203074.80000000002</v>
      </c>
      <c r="H1010" s="65">
        <v>0</v>
      </c>
      <c r="I1010" s="65">
        <v>2820.4833333333336</v>
      </c>
      <c r="J1010" s="65">
        <v>28204.833333333336</v>
      </c>
      <c r="K1010" s="66">
        <v>23353.602000000003</v>
      </c>
      <c r="L1010" s="65">
        <v>6092.2440000000006</v>
      </c>
      <c r="M1010" s="65">
        <v>4061.4960000000001</v>
      </c>
      <c r="N1010" s="65">
        <v>12184.488000000001</v>
      </c>
      <c r="O1010" s="65">
        <v>13199.862000000001</v>
      </c>
      <c r="P1010" s="67">
        <v>292991.80866666674</v>
      </c>
      <c r="Q1010" s="65">
        <v>0</v>
      </c>
      <c r="R1010" s="65">
        <v>8461.4500000000007</v>
      </c>
      <c r="S1010" s="65">
        <v>16440</v>
      </c>
      <c r="T1010" s="68">
        <v>24901.45</v>
      </c>
      <c r="U1010" s="68">
        <v>317893.25866666675</v>
      </c>
    </row>
    <row r="1011" spans="1:21" ht="34.5" x14ac:dyDescent="0.25">
      <c r="A1011" s="61" t="s">
        <v>1020</v>
      </c>
      <c r="B1011" s="61" t="s">
        <v>1154</v>
      </c>
      <c r="C1011" s="62">
        <v>113</v>
      </c>
      <c r="D1011" s="62">
        <v>15</v>
      </c>
      <c r="E1011" s="63">
        <v>1</v>
      </c>
      <c r="F1011" s="64">
        <v>21149.94</v>
      </c>
      <c r="G1011" s="64">
        <v>253799.27999999997</v>
      </c>
      <c r="H1011" s="65">
        <v>20910</v>
      </c>
      <c r="I1011" s="65">
        <v>3524.99</v>
      </c>
      <c r="J1011" s="65">
        <v>35249.899999999994</v>
      </c>
      <c r="K1011" s="66">
        <v>29186.917200000004</v>
      </c>
      <c r="L1011" s="65">
        <v>7613.9783999999981</v>
      </c>
      <c r="M1011" s="65">
        <v>5075.9856</v>
      </c>
      <c r="N1011" s="65">
        <v>15227.956799999996</v>
      </c>
      <c r="O1011" s="65">
        <v>16496.9532</v>
      </c>
      <c r="P1011" s="67">
        <v>387085.96119999996</v>
      </c>
      <c r="Q1011" s="65">
        <v>0</v>
      </c>
      <c r="R1011" s="65">
        <v>10574.97</v>
      </c>
      <c r="S1011" s="65">
        <v>16440</v>
      </c>
      <c r="T1011" s="68">
        <v>27014.97</v>
      </c>
      <c r="U1011" s="68">
        <v>414100.93119999999</v>
      </c>
    </row>
    <row r="1012" spans="1:21" ht="34.5" x14ac:dyDescent="0.25">
      <c r="A1012" s="61" t="s">
        <v>1063</v>
      </c>
      <c r="B1012" s="61" t="s">
        <v>1154</v>
      </c>
      <c r="C1012" s="62">
        <v>113</v>
      </c>
      <c r="D1012" s="62">
        <v>15</v>
      </c>
      <c r="E1012" s="63">
        <v>1</v>
      </c>
      <c r="F1012" s="64">
        <v>16058.5</v>
      </c>
      <c r="G1012" s="64">
        <v>192702</v>
      </c>
      <c r="H1012" s="65">
        <v>0</v>
      </c>
      <c r="I1012" s="65">
        <v>2676.4166666666665</v>
      </c>
      <c r="J1012" s="65">
        <v>26764.166666666664</v>
      </c>
      <c r="K1012" s="66">
        <v>22160.730000000003</v>
      </c>
      <c r="L1012" s="65">
        <v>5781.0599999999995</v>
      </c>
      <c r="M1012" s="65">
        <v>3854.04</v>
      </c>
      <c r="N1012" s="65">
        <v>11562.119999999999</v>
      </c>
      <c r="O1012" s="65">
        <v>12525.630000000001</v>
      </c>
      <c r="P1012" s="67">
        <v>278026.16333333333</v>
      </c>
      <c r="Q1012" s="65">
        <v>0</v>
      </c>
      <c r="R1012" s="65">
        <v>8029.25</v>
      </c>
      <c r="S1012" s="65">
        <v>16440</v>
      </c>
      <c r="T1012" s="68">
        <v>24469.25</v>
      </c>
      <c r="U1012" s="68">
        <v>302495.41333333333</v>
      </c>
    </row>
    <row r="1013" spans="1:21" ht="34.5" x14ac:dyDescent="0.25">
      <c r="A1013" s="61" t="s">
        <v>826</v>
      </c>
      <c r="B1013" s="61" t="s">
        <v>1154</v>
      </c>
      <c r="C1013" s="62">
        <v>113</v>
      </c>
      <c r="D1013" s="62">
        <v>15</v>
      </c>
      <c r="E1013" s="63">
        <v>1</v>
      </c>
      <c r="F1013" s="64">
        <v>56958.8</v>
      </c>
      <c r="G1013" s="64">
        <v>683505.60000000009</v>
      </c>
      <c r="H1013" s="65">
        <v>0</v>
      </c>
      <c r="I1013" s="65">
        <v>9493.133333333335</v>
      </c>
      <c r="J1013" s="65">
        <v>94931.333333333343</v>
      </c>
      <c r="K1013" s="66">
        <v>78603.144</v>
      </c>
      <c r="L1013" s="65">
        <v>20505.168000000001</v>
      </c>
      <c r="M1013" s="65">
        <v>13670.112000000001</v>
      </c>
      <c r="N1013" s="65">
        <v>41010.336000000003</v>
      </c>
      <c r="O1013" s="65">
        <v>44427.864000000001</v>
      </c>
      <c r="P1013" s="67">
        <v>986146.69066666672</v>
      </c>
      <c r="Q1013" s="65">
        <v>0</v>
      </c>
      <c r="R1013" s="65">
        <v>0</v>
      </c>
      <c r="S1013" s="65">
        <v>0</v>
      </c>
      <c r="T1013" s="68">
        <v>0</v>
      </c>
      <c r="U1013" s="68">
        <v>986146.69066666672</v>
      </c>
    </row>
    <row r="1014" spans="1:21" ht="34.5" x14ac:dyDescent="0.25">
      <c r="A1014" s="61" t="s">
        <v>827</v>
      </c>
      <c r="B1014" s="61" t="s">
        <v>1154</v>
      </c>
      <c r="C1014" s="62">
        <v>113</v>
      </c>
      <c r="D1014" s="62">
        <v>15</v>
      </c>
      <c r="E1014" s="63">
        <v>2</v>
      </c>
      <c r="F1014" s="64">
        <v>89985.96</v>
      </c>
      <c r="G1014" s="64">
        <v>1079831.52</v>
      </c>
      <c r="H1014" s="65">
        <v>0</v>
      </c>
      <c r="I1014" s="65">
        <v>14997.66</v>
      </c>
      <c r="J1014" s="65">
        <v>149976.6</v>
      </c>
      <c r="K1014" s="66">
        <v>124180.62480000002</v>
      </c>
      <c r="L1014" s="65">
        <v>32394.945600000003</v>
      </c>
      <c r="M1014" s="65">
        <v>21596.630400000002</v>
      </c>
      <c r="N1014" s="65">
        <v>64789.891200000005</v>
      </c>
      <c r="O1014" s="65">
        <v>70189.048800000004</v>
      </c>
      <c r="P1014" s="67">
        <v>1557956.9208</v>
      </c>
      <c r="Q1014" s="65">
        <v>0</v>
      </c>
      <c r="R1014" s="65">
        <v>0</v>
      </c>
      <c r="S1014" s="65">
        <v>0</v>
      </c>
      <c r="T1014" s="68">
        <v>0</v>
      </c>
      <c r="U1014" s="68">
        <v>1557956.9208</v>
      </c>
    </row>
    <row r="1015" spans="1:21" ht="34.5" x14ac:dyDescent="0.25">
      <c r="A1015" s="61" t="s">
        <v>866</v>
      </c>
      <c r="B1015" s="61" t="s">
        <v>1154</v>
      </c>
      <c r="C1015" s="62">
        <v>113</v>
      </c>
      <c r="D1015" s="62">
        <v>15</v>
      </c>
      <c r="E1015" s="63">
        <v>3</v>
      </c>
      <c r="F1015" s="64">
        <v>57082</v>
      </c>
      <c r="G1015" s="64">
        <v>684984</v>
      </c>
      <c r="H1015" s="65">
        <v>41820</v>
      </c>
      <c r="I1015" s="65">
        <v>9513.6666666666661</v>
      </c>
      <c r="J1015" s="65">
        <v>95136.666666666672</v>
      </c>
      <c r="K1015" s="66">
        <v>78773.16</v>
      </c>
      <c r="L1015" s="65">
        <v>20549.52</v>
      </c>
      <c r="M1015" s="65">
        <v>13699.68</v>
      </c>
      <c r="N1015" s="65">
        <v>41099.040000000001</v>
      </c>
      <c r="O1015" s="65">
        <v>44523.96</v>
      </c>
      <c r="P1015" s="67">
        <v>1030099.6933333334</v>
      </c>
      <c r="Q1015" s="65">
        <v>0</v>
      </c>
      <c r="R1015" s="65">
        <v>28541</v>
      </c>
      <c r="S1015" s="65">
        <v>43920</v>
      </c>
      <c r="T1015" s="68">
        <v>72461</v>
      </c>
      <c r="U1015" s="68">
        <v>1102560.6933333334</v>
      </c>
    </row>
    <row r="1016" spans="1:21" ht="34.5" x14ac:dyDescent="0.25">
      <c r="A1016" s="61" t="s">
        <v>881</v>
      </c>
      <c r="B1016" s="61" t="s">
        <v>1154</v>
      </c>
      <c r="C1016" s="62">
        <v>113</v>
      </c>
      <c r="D1016" s="62">
        <v>15</v>
      </c>
      <c r="E1016" s="63">
        <v>3</v>
      </c>
      <c r="F1016" s="64">
        <v>52321.64</v>
      </c>
      <c r="G1016" s="64">
        <v>627859.67999999993</v>
      </c>
      <c r="H1016" s="65">
        <v>47794.559999999998</v>
      </c>
      <c r="I1016" s="65">
        <v>8720.2733333333344</v>
      </c>
      <c r="J1016" s="65">
        <v>87202.733333333337</v>
      </c>
      <c r="K1016" s="66">
        <v>72203.863200000007</v>
      </c>
      <c r="L1016" s="65">
        <v>18835.790400000002</v>
      </c>
      <c r="M1016" s="65">
        <v>12557.193600000002</v>
      </c>
      <c r="N1016" s="65">
        <v>37671.580800000003</v>
      </c>
      <c r="O1016" s="65">
        <v>40810.879200000003</v>
      </c>
      <c r="P1016" s="67">
        <v>953656.55386666663</v>
      </c>
      <c r="Q1016" s="65">
        <v>0</v>
      </c>
      <c r="R1016" s="65">
        <v>26160.82</v>
      </c>
      <c r="S1016" s="65">
        <v>43920</v>
      </c>
      <c r="T1016" s="68">
        <v>70080.820000000007</v>
      </c>
      <c r="U1016" s="68">
        <v>1023737.3738666666</v>
      </c>
    </row>
    <row r="1017" spans="1:21" ht="34.5" x14ac:dyDescent="0.25">
      <c r="A1017" s="61" t="s">
        <v>796</v>
      </c>
      <c r="B1017" s="61" t="s">
        <v>1154</v>
      </c>
      <c r="C1017" s="62">
        <v>113</v>
      </c>
      <c r="D1017" s="62">
        <v>15</v>
      </c>
      <c r="E1017" s="63">
        <v>2</v>
      </c>
      <c r="F1017" s="64">
        <v>33698.82</v>
      </c>
      <c r="G1017" s="64">
        <v>404385.83999999997</v>
      </c>
      <c r="H1017" s="65">
        <v>44807.28</v>
      </c>
      <c r="I1017" s="65">
        <v>5616.4699999999993</v>
      </c>
      <c r="J1017" s="65">
        <v>56164.7</v>
      </c>
      <c r="K1017" s="66">
        <v>46504.371599999999</v>
      </c>
      <c r="L1017" s="65">
        <v>12131.575199999999</v>
      </c>
      <c r="M1017" s="65">
        <v>8087.7168000000001</v>
      </c>
      <c r="N1017" s="65">
        <v>24263.150399999999</v>
      </c>
      <c r="O1017" s="65">
        <v>26285.079599999997</v>
      </c>
      <c r="P1017" s="67">
        <v>628246.18359999999</v>
      </c>
      <c r="Q1017" s="65">
        <v>0</v>
      </c>
      <c r="R1017" s="65">
        <v>16849.41</v>
      </c>
      <c r="S1017" s="65">
        <v>29280</v>
      </c>
      <c r="T1017" s="68">
        <v>46129.41</v>
      </c>
      <c r="U1017" s="68">
        <v>674375.59360000002</v>
      </c>
    </row>
    <row r="1018" spans="1:21" ht="34.5" x14ac:dyDescent="0.25">
      <c r="A1018" s="61" t="s">
        <v>831</v>
      </c>
      <c r="B1018" s="61" t="s">
        <v>1154</v>
      </c>
      <c r="C1018" s="62">
        <v>113</v>
      </c>
      <c r="D1018" s="62">
        <v>15</v>
      </c>
      <c r="E1018" s="63">
        <v>1</v>
      </c>
      <c r="F1018" s="64">
        <v>29920.36</v>
      </c>
      <c r="G1018" s="64">
        <v>359044.32</v>
      </c>
      <c r="H1018" s="65">
        <v>0</v>
      </c>
      <c r="I1018" s="65">
        <v>4986.7266666666665</v>
      </c>
      <c r="J1018" s="65">
        <v>49867.266666666663</v>
      </c>
      <c r="K1018" s="66">
        <v>41290.096799999999</v>
      </c>
      <c r="L1018" s="65">
        <v>10771.329600000001</v>
      </c>
      <c r="M1018" s="65">
        <v>7180.8863999999994</v>
      </c>
      <c r="N1018" s="65">
        <v>21542.659200000002</v>
      </c>
      <c r="O1018" s="65">
        <v>23337.880799999999</v>
      </c>
      <c r="P1018" s="67">
        <v>518021.16613333335</v>
      </c>
      <c r="Q1018" s="65">
        <v>0</v>
      </c>
      <c r="R1018" s="65">
        <v>0</v>
      </c>
      <c r="S1018" s="65">
        <v>0</v>
      </c>
      <c r="T1018" s="68">
        <v>0</v>
      </c>
      <c r="U1018" s="68">
        <v>518021.16613333335</v>
      </c>
    </row>
    <row r="1019" spans="1:21" ht="34.5" x14ac:dyDescent="0.25">
      <c r="A1019" s="61" t="s">
        <v>800</v>
      </c>
      <c r="B1019" s="61" t="s">
        <v>1154</v>
      </c>
      <c r="C1019" s="62">
        <v>113</v>
      </c>
      <c r="D1019" s="62">
        <v>15</v>
      </c>
      <c r="E1019" s="63">
        <v>1</v>
      </c>
      <c r="F1019" s="64">
        <v>29920.36</v>
      </c>
      <c r="G1019" s="64">
        <v>359044.32</v>
      </c>
      <c r="H1019" s="65">
        <v>0</v>
      </c>
      <c r="I1019" s="65">
        <v>4986.7266666666665</v>
      </c>
      <c r="J1019" s="65">
        <v>49867.266666666663</v>
      </c>
      <c r="K1019" s="66">
        <v>41290.096799999999</v>
      </c>
      <c r="L1019" s="65">
        <v>10771.329600000001</v>
      </c>
      <c r="M1019" s="65">
        <v>7180.8863999999994</v>
      </c>
      <c r="N1019" s="65">
        <v>21542.659200000002</v>
      </c>
      <c r="O1019" s="65">
        <v>23337.880799999999</v>
      </c>
      <c r="P1019" s="67">
        <v>518021.16613333335</v>
      </c>
      <c r="Q1019" s="65">
        <v>0</v>
      </c>
      <c r="R1019" s="65">
        <v>0</v>
      </c>
      <c r="S1019" s="65">
        <v>0</v>
      </c>
      <c r="T1019" s="68">
        <v>0</v>
      </c>
      <c r="U1019" s="68">
        <v>518021.16613333335</v>
      </c>
    </row>
    <row r="1020" spans="1:21" ht="34.5" x14ac:dyDescent="0.25">
      <c r="A1020" s="61" t="s">
        <v>810</v>
      </c>
      <c r="B1020" s="61" t="s">
        <v>1154</v>
      </c>
      <c r="C1020" s="62">
        <v>113</v>
      </c>
      <c r="D1020" s="62">
        <v>15</v>
      </c>
      <c r="E1020" s="63">
        <v>2</v>
      </c>
      <c r="F1020" s="64">
        <v>51056.259999999995</v>
      </c>
      <c r="G1020" s="64">
        <v>612675.11999999988</v>
      </c>
      <c r="H1020" s="65">
        <v>41820</v>
      </c>
      <c r="I1020" s="65">
        <v>8509.3766666666652</v>
      </c>
      <c r="J1020" s="65">
        <v>85093.766666666663</v>
      </c>
      <c r="K1020" s="66">
        <v>70457.638800000001</v>
      </c>
      <c r="L1020" s="65">
        <v>18380.2536</v>
      </c>
      <c r="M1020" s="65">
        <v>12253.502399999999</v>
      </c>
      <c r="N1020" s="65">
        <v>36760.5072</v>
      </c>
      <c r="O1020" s="65">
        <v>39823.882799999999</v>
      </c>
      <c r="P1020" s="67">
        <v>925774.04813333345</v>
      </c>
      <c r="Q1020" s="65">
        <v>0</v>
      </c>
      <c r="R1020" s="65">
        <v>25528.129999999997</v>
      </c>
      <c r="S1020" s="65">
        <v>32880</v>
      </c>
      <c r="T1020" s="68">
        <v>58408.130000000005</v>
      </c>
      <c r="U1020" s="68">
        <v>984182.17813333333</v>
      </c>
    </row>
    <row r="1021" spans="1:21" ht="34.5" x14ac:dyDescent="0.25">
      <c r="A1021" s="61" t="s">
        <v>833</v>
      </c>
      <c r="B1021" s="61" t="s">
        <v>1154</v>
      </c>
      <c r="C1021" s="62">
        <v>113</v>
      </c>
      <c r="D1021" s="62">
        <v>15</v>
      </c>
      <c r="E1021" s="63">
        <v>6</v>
      </c>
      <c r="F1021" s="64">
        <v>107049.26</v>
      </c>
      <c r="G1021" s="64">
        <v>1284591.1200000001</v>
      </c>
      <c r="H1021" s="65">
        <v>62730.239999999998</v>
      </c>
      <c r="I1021" s="65">
        <v>17841.543333333331</v>
      </c>
      <c r="J1021" s="65">
        <v>178415.43333333332</v>
      </c>
      <c r="K1021" s="66">
        <v>147727.97879999998</v>
      </c>
      <c r="L1021" s="65">
        <v>38537.7336</v>
      </c>
      <c r="M1021" s="65">
        <v>25691.822400000001</v>
      </c>
      <c r="N1021" s="65">
        <v>77075.467199999999</v>
      </c>
      <c r="O1021" s="65">
        <v>83498.422800000015</v>
      </c>
      <c r="P1021" s="67">
        <v>1916109.7614666666</v>
      </c>
      <c r="Q1021" s="65">
        <v>0</v>
      </c>
      <c r="R1021" s="65">
        <v>53524.63</v>
      </c>
      <c r="S1021" s="65">
        <v>97260</v>
      </c>
      <c r="T1021" s="68">
        <v>150784.63</v>
      </c>
      <c r="U1021" s="68">
        <v>2066894.3914666667</v>
      </c>
    </row>
    <row r="1022" spans="1:21" ht="34.5" x14ac:dyDescent="0.25">
      <c r="A1022" s="61" t="s">
        <v>857</v>
      </c>
      <c r="B1022" s="61" t="s">
        <v>1154</v>
      </c>
      <c r="C1022" s="62">
        <v>113</v>
      </c>
      <c r="D1022" s="62">
        <v>15</v>
      </c>
      <c r="E1022" s="63">
        <v>1</v>
      </c>
      <c r="F1022" s="64">
        <v>13872.91</v>
      </c>
      <c r="G1022" s="64">
        <v>166474.91999999998</v>
      </c>
      <c r="H1022" s="65">
        <v>23897.279999999999</v>
      </c>
      <c r="I1022" s="65">
        <v>2312.1516666666666</v>
      </c>
      <c r="J1022" s="65">
        <v>23121.516666666666</v>
      </c>
      <c r="K1022" s="66">
        <v>19144.6158</v>
      </c>
      <c r="L1022" s="65">
        <v>4994.2475999999997</v>
      </c>
      <c r="M1022" s="65">
        <v>3329.4983999999995</v>
      </c>
      <c r="N1022" s="65">
        <v>9988.4951999999994</v>
      </c>
      <c r="O1022" s="65">
        <v>10820.8698</v>
      </c>
      <c r="P1022" s="67">
        <v>264083.59513333335</v>
      </c>
      <c r="Q1022" s="65">
        <v>0</v>
      </c>
      <c r="R1022" s="65">
        <v>6936.4549999999999</v>
      </c>
      <c r="S1022" s="65">
        <v>14640</v>
      </c>
      <c r="T1022" s="68">
        <v>21576.455000000002</v>
      </c>
      <c r="U1022" s="68">
        <v>285660.05013333337</v>
      </c>
    </row>
    <row r="1023" spans="1:21" ht="34.5" x14ac:dyDescent="0.25">
      <c r="A1023" s="61" t="s">
        <v>858</v>
      </c>
      <c r="B1023" s="61" t="s">
        <v>1154</v>
      </c>
      <c r="C1023" s="62">
        <v>113</v>
      </c>
      <c r="D1023" s="62">
        <v>15</v>
      </c>
      <c r="E1023" s="63">
        <v>1</v>
      </c>
      <c r="F1023" s="64">
        <v>13944.2</v>
      </c>
      <c r="G1023" s="64">
        <v>167330.40000000002</v>
      </c>
      <c r="H1023" s="65">
        <v>23897.279999999999</v>
      </c>
      <c r="I1023" s="65">
        <v>2324.0333333333338</v>
      </c>
      <c r="J1023" s="65">
        <v>23240.333333333336</v>
      </c>
      <c r="K1023" s="66">
        <v>19242.995999999999</v>
      </c>
      <c r="L1023" s="65">
        <v>5019.9120000000003</v>
      </c>
      <c r="M1023" s="65">
        <v>3346.6080000000002</v>
      </c>
      <c r="N1023" s="65">
        <v>10039.824000000001</v>
      </c>
      <c r="O1023" s="65">
        <v>10876.476000000001</v>
      </c>
      <c r="P1023" s="67">
        <v>265317.86266666668</v>
      </c>
      <c r="Q1023" s="65">
        <v>0</v>
      </c>
      <c r="R1023" s="65">
        <v>6972.1</v>
      </c>
      <c r="S1023" s="65">
        <v>14640</v>
      </c>
      <c r="T1023" s="68">
        <v>21612.1</v>
      </c>
      <c r="U1023" s="68">
        <v>286929.96266666666</v>
      </c>
    </row>
    <row r="1024" spans="1:21" ht="34.5" x14ac:dyDescent="0.25">
      <c r="A1024" s="61" t="s">
        <v>980</v>
      </c>
      <c r="B1024" s="61" t="s">
        <v>1154</v>
      </c>
      <c r="C1024" s="62">
        <v>113</v>
      </c>
      <c r="D1024" s="62">
        <v>15</v>
      </c>
      <c r="E1024" s="63">
        <v>1</v>
      </c>
      <c r="F1024" s="64">
        <v>13169.19</v>
      </c>
      <c r="G1024" s="64">
        <v>158030.28</v>
      </c>
      <c r="H1024" s="65">
        <v>23897.279999999999</v>
      </c>
      <c r="I1024" s="65">
        <v>2194.8650000000002</v>
      </c>
      <c r="J1024" s="65">
        <v>21948.65</v>
      </c>
      <c r="K1024" s="66">
        <v>18173.482199999999</v>
      </c>
      <c r="L1024" s="65">
        <v>4740.9084000000003</v>
      </c>
      <c r="M1024" s="65">
        <v>3160.6055999999999</v>
      </c>
      <c r="N1024" s="65">
        <v>9481.8168000000005</v>
      </c>
      <c r="O1024" s="65">
        <v>10271.968200000001</v>
      </c>
      <c r="P1024" s="67">
        <v>251899.85620000001</v>
      </c>
      <c r="Q1024" s="65">
        <v>0</v>
      </c>
      <c r="R1024" s="65">
        <v>6584.5950000000003</v>
      </c>
      <c r="S1024" s="65">
        <v>14640</v>
      </c>
      <c r="T1024" s="68">
        <v>21224.595000000001</v>
      </c>
      <c r="U1024" s="68">
        <v>273124.45120000001</v>
      </c>
    </row>
    <row r="1025" spans="1:21" ht="34.5" x14ac:dyDescent="0.25">
      <c r="A1025" s="61" t="s">
        <v>812</v>
      </c>
      <c r="B1025" s="61" t="s">
        <v>1154</v>
      </c>
      <c r="C1025" s="62">
        <v>113</v>
      </c>
      <c r="D1025" s="62">
        <v>15</v>
      </c>
      <c r="E1025" s="63">
        <v>2</v>
      </c>
      <c r="F1025" s="64">
        <v>35032.03</v>
      </c>
      <c r="G1025" s="64">
        <v>420384.36</v>
      </c>
      <c r="H1025" s="65">
        <v>35845.68</v>
      </c>
      <c r="I1025" s="65">
        <v>5838.6716666666671</v>
      </c>
      <c r="J1025" s="65">
        <v>58386.71666666666</v>
      </c>
      <c r="K1025" s="66">
        <v>48344.201400000005</v>
      </c>
      <c r="L1025" s="65">
        <v>12611.5308</v>
      </c>
      <c r="M1025" s="65">
        <v>8407.6872000000003</v>
      </c>
      <c r="N1025" s="65">
        <v>25223.061600000001</v>
      </c>
      <c r="O1025" s="65">
        <v>27324.983400000005</v>
      </c>
      <c r="P1025" s="67">
        <v>642366.8927333334</v>
      </c>
      <c r="Q1025" s="65">
        <v>0</v>
      </c>
      <c r="R1025" s="65">
        <v>17516.014999999999</v>
      </c>
      <c r="S1025" s="65">
        <v>29280</v>
      </c>
      <c r="T1025" s="68">
        <v>46796.014999999999</v>
      </c>
      <c r="U1025" s="68">
        <v>689162.90773333341</v>
      </c>
    </row>
    <row r="1026" spans="1:21" ht="34.5" x14ac:dyDescent="0.25">
      <c r="A1026" s="61" t="s">
        <v>915</v>
      </c>
      <c r="B1026" s="61" t="s">
        <v>1154</v>
      </c>
      <c r="C1026" s="62">
        <v>113</v>
      </c>
      <c r="D1026" s="62">
        <v>15</v>
      </c>
      <c r="E1026" s="63">
        <v>1</v>
      </c>
      <c r="F1026" s="64">
        <v>16338.66</v>
      </c>
      <c r="G1026" s="64">
        <v>196063.91999999998</v>
      </c>
      <c r="H1026" s="65">
        <v>0</v>
      </c>
      <c r="I1026" s="65">
        <v>2723.1099999999997</v>
      </c>
      <c r="J1026" s="65">
        <v>27231.1</v>
      </c>
      <c r="K1026" s="66">
        <v>22547.3508</v>
      </c>
      <c r="L1026" s="65">
        <v>5881.9175999999998</v>
      </c>
      <c r="M1026" s="65">
        <v>3921.2784000000001</v>
      </c>
      <c r="N1026" s="65">
        <v>11763.8352</v>
      </c>
      <c r="O1026" s="65">
        <v>12744.1548</v>
      </c>
      <c r="P1026" s="67">
        <v>282876.66679999995</v>
      </c>
      <c r="Q1026" s="65">
        <v>0</v>
      </c>
      <c r="R1026" s="65">
        <v>8169.33</v>
      </c>
      <c r="S1026" s="65">
        <v>14640</v>
      </c>
      <c r="T1026" s="68">
        <v>22809.33</v>
      </c>
      <c r="U1026" s="68">
        <v>305685.99679999996</v>
      </c>
    </row>
    <row r="1027" spans="1:21" ht="34.5" x14ac:dyDescent="0.25">
      <c r="A1027" s="61" t="s">
        <v>1155</v>
      </c>
      <c r="B1027" s="61" t="s">
        <v>1154</v>
      </c>
      <c r="C1027" s="62">
        <v>113</v>
      </c>
      <c r="D1027" s="62">
        <v>15</v>
      </c>
      <c r="E1027" s="63">
        <v>1</v>
      </c>
      <c r="F1027" s="64">
        <v>16338.66</v>
      </c>
      <c r="G1027" s="64">
        <v>196063.91999999998</v>
      </c>
      <c r="H1027" s="65">
        <v>0</v>
      </c>
      <c r="I1027" s="65">
        <v>2723.1099999999997</v>
      </c>
      <c r="J1027" s="65">
        <v>27231.1</v>
      </c>
      <c r="K1027" s="66">
        <v>22547.3508</v>
      </c>
      <c r="L1027" s="65">
        <v>5881.9175999999998</v>
      </c>
      <c r="M1027" s="65">
        <v>3921.2784000000001</v>
      </c>
      <c r="N1027" s="65">
        <v>11763.8352</v>
      </c>
      <c r="O1027" s="65">
        <v>12744.1548</v>
      </c>
      <c r="P1027" s="67">
        <v>282876.66679999995</v>
      </c>
      <c r="Q1027" s="65">
        <v>0</v>
      </c>
      <c r="R1027" s="65">
        <v>8169.33</v>
      </c>
      <c r="S1027" s="65">
        <v>14640</v>
      </c>
      <c r="T1027" s="68">
        <v>22809.33</v>
      </c>
      <c r="U1027" s="68">
        <v>305685.99679999996</v>
      </c>
    </row>
    <row r="1028" spans="1:21" ht="34.5" x14ac:dyDescent="0.25">
      <c r="A1028" s="61" t="s">
        <v>871</v>
      </c>
      <c r="B1028" s="61" t="s">
        <v>1154</v>
      </c>
      <c r="C1028" s="62">
        <v>113</v>
      </c>
      <c r="D1028" s="62">
        <v>15</v>
      </c>
      <c r="E1028" s="63">
        <v>15</v>
      </c>
      <c r="F1028" s="64">
        <v>305780.26</v>
      </c>
      <c r="G1028" s="64">
        <v>3669363.1200000006</v>
      </c>
      <c r="H1028" s="65">
        <v>277804.79999999999</v>
      </c>
      <c r="I1028" s="65">
        <v>50963.376666666663</v>
      </c>
      <c r="J1028" s="65">
        <v>509633.76666666678</v>
      </c>
      <c r="K1028" s="66">
        <v>421976.75879999995</v>
      </c>
      <c r="L1028" s="65">
        <v>110080.89359999998</v>
      </c>
      <c r="M1028" s="65">
        <v>73387.262400000007</v>
      </c>
      <c r="N1028" s="65">
        <v>220161.78719999996</v>
      </c>
      <c r="O1028" s="65">
        <v>238508.60280000002</v>
      </c>
      <c r="P1028" s="67">
        <v>5571880.3681333335</v>
      </c>
      <c r="Q1028" s="65">
        <v>0</v>
      </c>
      <c r="R1028" s="65">
        <v>152890.13</v>
      </c>
      <c r="S1028" s="65">
        <v>250260</v>
      </c>
      <c r="T1028" s="68">
        <v>403150.13</v>
      </c>
      <c r="U1028" s="68">
        <v>5975030.4981333334</v>
      </c>
    </row>
    <row r="1029" spans="1:21" ht="34.5" x14ac:dyDescent="0.25">
      <c r="A1029" s="61" t="s">
        <v>916</v>
      </c>
      <c r="B1029" s="61" t="s">
        <v>1154</v>
      </c>
      <c r="C1029" s="62">
        <v>113</v>
      </c>
      <c r="D1029" s="62">
        <v>15</v>
      </c>
      <c r="E1029" s="63">
        <v>11</v>
      </c>
      <c r="F1029" s="64">
        <v>204970.84</v>
      </c>
      <c r="G1029" s="64">
        <v>2459650.08</v>
      </c>
      <c r="H1029" s="65">
        <v>170267.51999999999</v>
      </c>
      <c r="I1029" s="65">
        <v>34161.806666666664</v>
      </c>
      <c r="J1029" s="65">
        <v>341618.06666666665</v>
      </c>
      <c r="K1029" s="66">
        <v>282859.75919999997</v>
      </c>
      <c r="L1029" s="65">
        <v>73789.502399999998</v>
      </c>
      <c r="M1029" s="65">
        <v>49193.001599999996</v>
      </c>
      <c r="N1029" s="65">
        <v>147579.0048</v>
      </c>
      <c r="O1029" s="65">
        <v>159877.25520000001</v>
      </c>
      <c r="P1029" s="67">
        <v>3718995.9965333338</v>
      </c>
      <c r="Q1029" s="65">
        <v>0</v>
      </c>
      <c r="R1029" s="65">
        <v>102485.42</v>
      </c>
      <c r="S1029" s="65">
        <v>180840</v>
      </c>
      <c r="T1029" s="68">
        <v>283325.41999999993</v>
      </c>
      <c r="U1029" s="68">
        <v>4002321.4165333337</v>
      </c>
    </row>
    <row r="1030" spans="1:21" ht="34.5" x14ac:dyDescent="0.25">
      <c r="A1030" s="61" t="s">
        <v>841</v>
      </c>
      <c r="B1030" s="61" t="s">
        <v>1154</v>
      </c>
      <c r="C1030" s="62">
        <v>113</v>
      </c>
      <c r="D1030" s="62">
        <v>15</v>
      </c>
      <c r="E1030" s="63">
        <v>2</v>
      </c>
      <c r="F1030" s="64">
        <v>38483.64</v>
      </c>
      <c r="G1030" s="64">
        <v>461803.68</v>
      </c>
      <c r="H1030" s="65">
        <v>41820</v>
      </c>
      <c r="I1030" s="65">
        <v>6413.9400000000005</v>
      </c>
      <c r="J1030" s="65">
        <v>64139.400000000009</v>
      </c>
      <c r="K1030" s="66">
        <v>53107.423200000005</v>
      </c>
      <c r="L1030" s="65">
        <v>13854.1104</v>
      </c>
      <c r="M1030" s="65">
        <v>9236.0735999999997</v>
      </c>
      <c r="N1030" s="65">
        <v>27708.220799999999</v>
      </c>
      <c r="O1030" s="65">
        <v>30017.2392</v>
      </c>
      <c r="P1030" s="67">
        <v>708100.08719999995</v>
      </c>
      <c r="Q1030" s="65">
        <v>0</v>
      </c>
      <c r="R1030" s="65">
        <v>19241.82</v>
      </c>
      <c r="S1030" s="65">
        <v>32880</v>
      </c>
      <c r="T1030" s="68">
        <v>52121.82</v>
      </c>
      <c r="U1030" s="68">
        <v>760221.90720000002</v>
      </c>
    </row>
    <row r="1031" spans="1:21" ht="34.5" x14ac:dyDescent="0.25">
      <c r="A1031" s="61" t="s">
        <v>917</v>
      </c>
      <c r="B1031" s="61" t="s">
        <v>1154</v>
      </c>
      <c r="C1031" s="62">
        <v>113</v>
      </c>
      <c r="D1031" s="62">
        <v>15</v>
      </c>
      <c r="E1031" s="63">
        <v>4</v>
      </c>
      <c r="F1031" s="64">
        <v>76415.009999999995</v>
      </c>
      <c r="G1031" s="64">
        <v>916980.11999999988</v>
      </c>
      <c r="H1031" s="65">
        <v>59742.96</v>
      </c>
      <c r="I1031" s="65">
        <v>12735.834999999999</v>
      </c>
      <c r="J1031" s="65">
        <v>127358.35</v>
      </c>
      <c r="K1031" s="66">
        <v>105452.71380000001</v>
      </c>
      <c r="L1031" s="65">
        <v>27509.403599999998</v>
      </c>
      <c r="M1031" s="65">
        <v>18339.6024</v>
      </c>
      <c r="N1031" s="65">
        <v>55018.807199999996</v>
      </c>
      <c r="O1031" s="65">
        <v>59603.707800000004</v>
      </c>
      <c r="P1031" s="67">
        <v>1382741.4997999999</v>
      </c>
      <c r="Q1031" s="65">
        <v>0</v>
      </c>
      <c r="R1031" s="65">
        <v>38207.504999999997</v>
      </c>
      <c r="S1031" s="65">
        <v>70800</v>
      </c>
      <c r="T1031" s="68">
        <v>109007.505</v>
      </c>
      <c r="U1031" s="68">
        <v>1491749.0047999998</v>
      </c>
    </row>
    <row r="1032" spans="1:21" ht="34.5" x14ac:dyDescent="0.25">
      <c r="A1032" s="61" t="s">
        <v>988</v>
      </c>
      <c r="B1032" s="61" t="s">
        <v>1154</v>
      </c>
      <c r="C1032" s="62">
        <v>113</v>
      </c>
      <c r="D1032" s="62">
        <v>15</v>
      </c>
      <c r="E1032" s="63">
        <v>1</v>
      </c>
      <c r="F1032" s="64">
        <v>18224.759999999998</v>
      </c>
      <c r="G1032" s="64">
        <v>218697.12</v>
      </c>
      <c r="H1032" s="65">
        <v>0</v>
      </c>
      <c r="I1032" s="65">
        <v>3037.46</v>
      </c>
      <c r="J1032" s="65">
        <v>30374.6</v>
      </c>
      <c r="K1032" s="66">
        <v>25150.168799999999</v>
      </c>
      <c r="L1032" s="65">
        <v>6560.9135999999999</v>
      </c>
      <c r="M1032" s="65">
        <v>4373.9423999999999</v>
      </c>
      <c r="N1032" s="65">
        <v>13121.8272</v>
      </c>
      <c r="O1032" s="65">
        <v>14215.312799999998</v>
      </c>
      <c r="P1032" s="67">
        <v>315531.34480000002</v>
      </c>
      <c r="Q1032" s="65">
        <v>0</v>
      </c>
      <c r="R1032" s="65">
        <v>9112.3799999999992</v>
      </c>
      <c r="S1032" s="65">
        <v>15060</v>
      </c>
      <c r="T1032" s="68">
        <v>24172.379999999997</v>
      </c>
      <c r="U1032" s="68">
        <v>339703.72480000003</v>
      </c>
    </row>
    <row r="1033" spans="1:21" ht="34.5" x14ac:dyDescent="0.25">
      <c r="A1033" s="61" t="s">
        <v>1002</v>
      </c>
      <c r="B1033" s="61" t="s">
        <v>1156</v>
      </c>
      <c r="C1033" s="62">
        <v>113</v>
      </c>
      <c r="D1033" s="62">
        <v>15</v>
      </c>
      <c r="E1033" s="63">
        <v>5</v>
      </c>
      <c r="F1033" s="64">
        <v>79105.819999999992</v>
      </c>
      <c r="G1033" s="64">
        <v>949269.84000000008</v>
      </c>
      <c r="H1033" s="65">
        <v>32858.639999999999</v>
      </c>
      <c r="I1033" s="65">
        <v>13184.303333333333</v>
      </c>
      <c r="J1033" s="65">
        <v>131843.03333333335</v>
      </c>
      <c r="K1033" s="66">
        <v>109166.0316</v>
      </c>
      <c r="L1033" s="65">
        <v>28478.095199999996</v>
      </c>
      <c r="M1033" s="65">
        <v>18985.396800000002</v>
      </c>
      <c r="N1033" s="65">
        <v>56956.190399999992</v>
      </c>
      <c r="O1033" s="65">
        <v>61702.539600000004</v>
      </c>
      <c r="P1033" s="67">
        <v>1402444.0702666668</v>
      </c>
      <c r="Q1033" s="65">
        <v>0</v>
      </c>
      <c r="R1033" s="65">
        <v>39552.909999999996</v>
      </c>
      <c r="S1033" s="65">
        <v>73200</v>
      </c>
      <c r="T1033" s="68">
        <v>112752.91</v>
      </c>
      <c r="U1033" s="68">
        <v>1515196.9802666667</v>
      </c>
    </row>
    <row r="1034" spans="1:21" ht="34.5" x14ac:dyDescent="0.25">
      <c r="A1034" s="61" t="s">
        <v>1004</v>
      </c>
      <c r="B1034" s="61" t="s">
        <v>1156</v>
      </c>
      <c r="C1034" s="62">
        <v>113</v>
      </c>
      <c r="D1034" s="62">
        <v>15</v>
      </c>
      <c r="E1034" s="63">
        <v>1</v>
      </c>
      <c r="F1034" s="64">
        <v>23491.73</v>
      </c>
      <c r="G1034" s="64">
        <v>281900.76</v>
      </c>
      <c r="H1034" s="65">
        <v>11948.64</v>
      </c>
      <c r="I1034" s="65">
        <v>3915.2883333333334</v>
      </c>
      <c r="J1034" s="65">
        <v>39152.883333333339</v>
      </c>
      <c r="K1034" s="66">
        <v>32418.587399999997</v>
      </c>
      <c r="L1034" s="65">
        <v>8457.0227999999988</v>
      </c>
      <c r="M1034" s="65">
        <v>5638.0151999999998</v>
      </c>
      <c r="N1034" s="65">
        <v>16914.045599999998</v>
      </c>
      <c r="O1034" s="65">
        <v>18323.5494</v>
      </c>
      <c r="P1034" s="67">
        <v>418668.79206666676</v>
      </c>
      <c r="Q1034" s="65">
        <v>0</v>
      </c>
      <c r="R1034" s="65">
        <v>11745.865</v>
      </c>
      <c r="S1034" s="65">
        <v>14640</v>
      </c>
      <c r="T1034" s="68">
        <v>26385.864999999998</v>
      </c>
      <c r="U1034" s="68">
        <v>445054.65706666675</v>
      </c>
    </row>
    <row r="1035" spans="1:21" ht="34.5" x14ac:dyDescent="0.25">
      <c r="A1035" s="61" t="s">
        <v>838</v>
      </c>
      <c r="B1035" s="61" t="s">
        <v>1156</v>
      </c>
      <c r="C1035" s="62">
        <v>113</v>
      </c>
      <c r="D1035" s="62">
        <v>15</v>
      </c>
      <c r="E1035" s="63">
        <v>2</v>
      </c>
      <c r="F1035" s="64">
        <v>35099.519999999997</v>
      </c>
      <c r="G1035" s="64">
        <v>421194.23999999999</v>
      </c>
      <c r="H1035" s="65">
        <v>38832.959999999999</v>
      </c>
      <c r="I1035" s="65">
        <v>5849.92</v>
      </c>
      <c r="J1035" s="65">
        <v>58499.199999999997</v>
      </c>
      <c r="K1035" s="66">
        <v>48437.337599999999</v>
      </c>
      <c r="L1035" s="65">
        <v>12635.8272</v>
      </c>
      <c r="M1035" s="65">
        <v>8423.8847999999998</v>
      </c>
      <c r="N1035" s="65">
        <v>25271.654399999999</v>
      </c>
      <c r="O1035" s="65">
        <v>27377.625599999996</v>
      </c>
      <c r="P1035" s="67">
        <v>646522.6496</v>
      </c>
      <c r="Q1035" s="65">
        <v>0</v>
      </c>
      <c r="R1035" s="65">
        <v>17549.759999999998</v>
      </c>
      <c r="S1035" s="65">
        <v>32880</v>
      </c>
      <c r="T1035" s="68">
        <v>50429.759999999995</v>
      </c>
      <c r="U1035" s="68">
        <v>696952.40960000001</v>
      </c>
    </row>
    <row r="1036" spans="1:21" ht="34.5" x14ac:dyDescent="0.25">
      <c r="A1036" s="61" t="s">
        <v>844</v>
      </c>
      <c r="B1036" s="61" t="s">
        <v>1156</v>
      </c>
      <c r="C1036" s="62">
        <v>113</v>
      </c>
      <c r="D1036" s="62">
        <v>15</v>
      </c>
      <c r="E1036" s="63">
        <v>1</v>
      </c>
      <c r="F1036" s="64">
        <v>14378</v>
      </c>
      <c r="G1036" s="64">
        <v>172536</v>
      </c>
      <c r="H1036" s="65">
        <v>0</v>
      </c>
      <c r="I1036" s="65">
        <v>2396.333333333333</v>
      </c>
      <c r="J1036" s="65">
        <v>23963.333333333332</v>
      </c>
      <c r="K1036" s="66">
        <v>19841.64</v>
      </c>
      <c r="L1036" s="65">
        <v>5176.08</v>
      </c>
      <c r="M1036" s="65">
        <v>3450.7200000000003</v>
      </c>
      <c r="N1036" s="65">
        <v>10352.16</v>
      </c>
      <c r="O1036" s="65">
        <v>11214.84</v>
      </c>
      <c r="P1036" s="67">
        <v>248931.10666666669</v>
      </c>
      <c r="Q1036" s="65">
        <v>0</v>
      </c>
      <c r="R1036" s="65">
        <v>7189</v>
      </c>
      <c r="S1036" s="65">
        <v>16440</v>
      </c>
      <c r="T1036" s="68">
        <v>23629</v>
      </c>
      <c r="U1036" s="68">
        <v>272560.10666666669</v>
      </c>
    </row>
    <row r="1037" spans="1:21" ht="34.5" x14ac:dyDescent="0.25">
      <c r="A1037" s="61" t="s">
        <v>1094</v>
      </c>
      <c r="B1037" s="61" t="s">
        <v>1156</v>
      </c>
      <c r="C1037" s="62">
        <v>113</v>
      </c>
      <c r="D1037" s="62">
        <v>15</v>
      </c>
      <c r="E1037" s="63">
        <v>1</v>
      </c>
      <c r="F1037" s="64">
        <v>40000</v>
      </c>
      <c r="G1037" s="64">
        <v>480000</v>
      </c>
      <c r="H1037" s="65">
        <v>20910</v>
      </c>
      <c r="I1037" s="65">
        <v>6666.6666666666661</v>
      </c>
      <c r="J1037" s="65">
        <v>66666.666666666657</v>
      </c>
      <c r="K1037" s="66">
        <v>55200</v>
      </c>
      <c r="L1037" s="65">
        <v>14400</v>
      </c>
      <c r="M1037" s="65">
        <v>9600</v>
      </c>
      <c r="N1037" s="65">
        <v>28800</v>
      </c>
      <c r="O1037" s="65">
        <v>31200</v>
      </c>
      <c r="P1037" s="67">
        <v>713443.33333333337</v>
      </c>
      <c r="Q1037" s="65">
        <v>0</v>
      </c>
      <c r="R1037" s="65">
        <v>20000</v>
      </c>
      <c r="S1037" s="65">
        <v>14640</v>
      </c>
      <c r="T1037" s="68">
        <v>34640</v>
      </c>
      <c r="U1037" s="68">
        <v>748083.33333333337</v>
      </c>
    </row>
    <row r="1038" spans="1:21" ht="34.5" x14ac:dyDescent="0.25">
      <c r="A1038" s="61" t="s">
        <v>826</v>
      </c>
      <c r="B1038" s="61" t="s">
        <v>1156</v>
      </c>
      <c r="C1038" s="62">
        <v>113</v>
      </c>
      <c r="D1038" s="62">
        <v>15</v>
      </c>
      <c r="E1038" s="63">
        <v>1</v>
      </c>
      <c r="F1038" s="64">
        <v>56958.8</v>
      </c>
      <c r="G1038" s="64">
        <v>683505.60000000009</v>
      </c>
      <c r="H1038" s="65">
        <v>0</v>
      </c>
      <c r="I1038" s="65">
        <v>9493.133333333335</v>
      </c>
      <c r="J1038" s="65">
        <v>94931.333333333343</v>
      </c>
      <c r="K1038" s="66">
        <v>78603.144</v>
      </c>
      <c r="L1038" s="65">
        <v>20505.168000000001</v>
      </c>
      <c r="M1038" s="65">
        <v>13670.112000000001</v>
      </c>
      <c r="N1038" s="65">
        <v>41010.336000000003</v>
      </c>
      <c r="O1038" s="65">
        <v>44427.864000000001</v>
      </c>
      <c r="P1038" s="67">
        <v>986146.69066666672</v>
      </c>
      <c r="Q1038" s="65">
        <v>0</v>
      </c>
      <c r="R1038" s="65">
        <v>0</v>
      </c>
      <c r="S1038" s="65">
        <v>0</v>
      </c>
      <c r="T1038" s="68">
        <v>0</v>
      </c>
      <c r="U1038" s="68">
        <v>986146.69066666672</v>
      </c>
    </row>
    <row r="1039" spans="1:21" ht="34.5" x14ac:dyDescent="0.25">
      <c r="A1039" s="61" t="s">
        <v>1006</v>
      </c>
      <c r="B1039" s="61" t="s">
        <v>1156</v>
      </c>
      <c r="C1039" s="62">
        <v>113</v>
      </c>
      <c r="D1039" s="62">
        <v>15</v>
      </c>
      <c r="E1039" s="63">
        <v>1</v>
      </c>
      <c r="F1039" s="64">
        <v>25898.12</v>
      </c>
      <c r="G1039" s="64">
        <v>310777.44</v>
      </c>
      <c r="H1039" s="65">
        <v>20910</v>
      </c>
      <c r="I1039" s="65">
        <v>4316.3533333333335</v>
      </c>
      <c r="J1039" s="65">
        <v>43163.533333333333</v>
      </c>
      <c r="K1039" s="66">
        <v>35739.405599999998</v>
      </c>
      <c r="L1039" s="65">
        <v>9323.3231999999989</v>
      </c>
      <c r="M1039" s="65">
        <v>6215.5488000000005</v>
      </c>
      <c r="N1039" s="65">
        <v>18646.646399999998</v>
      </c>
      <c r="O1039" s="65">
        <v>20200.533599999999</v>
      </c>
      <c r="P1039" s="67">
        <v>469292.78426666668</v>
      </c>
      <c r="Q1039" s="65">
        <v>0</v>
      </c>
      <c r="R1039" s="65">
        <v>12949.06</v>
      </c>
      <c r="S1039" s="65">
        <v>14640</v>
      </c>
      <c r="T1039" s="68">
        <v>27589.059999999998</v>
      </c>
      <c r="U1039" s="68">
        <v>496881.84426666668</v>
      </c>
    </row>
    <row r="1040" spans="1:21" ht="34.5" x14ac:dyDescent="0.25">
      <c r="A1040" s="61" t="s">
        <v>1007</v>
      </c>
      <c r="B1040" s="61" t="s">
        <v>1156</v>
      </c>
      <c r="C1040" s="62">
        <v>113</v>
      </c>
      <c r="D1040" s="62">
        <v>15</v>
      </c>
      <c r="E1040" s="63">
        <v>1</v>
      </c>
      <c r="F1040" s="64">
        <v>16278.05</v>
      </c>
      <c r="G1040" s="64">
        <v>195336.59999999998</v>
      </c>
      <c r="H1040" s="65">
        <v>14935.68</v>
      </c>
      <c r="I1040" s="65">
        <v>2713.0083333333328</v>
      </c>
      <c r="J1040" s="65">
        <v>27130.083333333328</v>
      </c>
      <c r="K1040" s="66">
        <v>22463.709000000003</v>
      </c>
      <c r="L1040" s="65">
        <v>5860.097999999999</v>
      </c>
      <c r="M1040" s="65">
        <v>3906.732</v>
      </c>
      <c r="N1040" s="65">
        <v>11720.195999999998</v>
      </c>
      <c r="O1040" s="65">
        <v>12696.878999999999</v>
      </c>
      <c r="P1040" s="67">
        <v>296762.98566666665</v>
      </c>
      <c r="Q1040" s="65">
        <v>0</v>
      </c>
      <c r="R1040" s="65">
        <v>8139.0249999999996</v>
      </c>
      <c r="S1040" s="65">
        <v>14640</v>
      </c>
      <c r="T1040" s="68">
        <v>22779.025000000001</v>
      </c>
      <c r="U1040" s="68">
        <v>319542.01066666667</v>
      </c>
    </row>
    <row r="1041" spans="1:21" ht="34.5" x14ac:dyDescent="0.25">
      <c r="A1041" s="61" t="s">
        <v>830</v>
      </c>
      <c r="B1041" s="61" t="s">
        <v>1156</v>
      </c>
      <c r="C1041" s="62">
        <v>113</v>
      </c>
      <c r="D1041" s="62">
        <v>15</v>
      </c>
      <c r="E1041" s="63">
        <v>1</v>
      </c>
      <c r="F1041" s="64">
        <v>41574.18</v>
      </c>
      <c r="G1041" s="64">
        <v>498890.16000000003</v>
      </c>
      <c r="H1041" s="65">
        <v>0</v>
      </c>
      <c r="I1041" s="65">
        <v>6929.0300000000007</v>
      </c>
      <c r="J1041" s="65">
        <v>69290.3</v>
      </c>
      <c r="K1041" s="66">
        <v>57372.368400000007</v>
      </c>
      <c r="L1041" s="65">
        <v>14966.7048</v>
      </c>
      <c r="M1041" s="65">
        <v>9977.8032000000003</v>
      </c>
      <c r="N1041" s="65">
        <v>29933.409599999999</v>
      </c>
      <c r="O1041" s="65">
        <v>32427.860399999998</v>
      </c>
      <c r="P1041" s="67">
        <v>719787.63640000008</v>
      </c>
      <c r="Q1041" s="65">
        <v>0</v>
      </c>
      <c r="R1041" s="65">
        <v>0</v>
      </c>
      <c r="S1041" s="65">
        <v>0</v>
      </c>
      <c r="T1041" s="68">
        <v>0</v>
      </c>
      <c r="U1041" s="68">
        <v>719787.63640000008</v>
      </c>
    </row>
    <row r="1042" spans="1:21" ht="34.5" x14ac:dyDescent="0.25">
      <c r="A1042" s="61" t="s">
        <v>800</v>
      </c>
      <c r="B1042" s="61" t="s">
        <v>1156</v>
      </c>
      <c r="C1042" s="62">
        <v>113</v>
      </c>
      <c r="D1042" s="62">
        <v>15</v>
      </c>
      <c r="E1042" s="63">
        <v>1</v>
      </c>
      <c r="F1042" s="64">
        <v>29920.36</v>
      </c>
      <c r="G1042" s="64">
        <v>359044.32</v>
      </c>
      <c r="H1042" s="65">
        <v>0</v>
      </c>
      <c r="I1042" s="65">
        <v>4986.7266666666665</v>
      </c>
      <c r="J1042" s="65">
        <v>49867.266666666663</v>
      </c>
      <c r="K1042" s="66">
        <v>41290.096799999999</v>
      </c>
      <c r="L1042" s="65">
        <v>10771.329600000001</v>
      </c>
      <c r="M1042" s="65">
        <v>7180.8863999999994</v>
      </c>
      <c r="N1042" s="65">
        <v>21542.659200000002</v>
      </c>
      <c r="O1042" s="65">
        <v>23337.880799999999</v>
      </c>
      <c r="P1042" s="67">
        <v>518021.16613333335</v>
      </c>
      <c r="Q1042" s="65">
        <v>0</v>
      </c>
      <c r="R1042" s="65">
        <v>0</v>
      </c>
      <c r="S1042" s="65">
        <v>0</v>
      </c>
      <c r="T1042" s="68">
        <v>0</v>
      </c>
      <c r="U1042" s="68">
        <v>518021.16613333335</v>
      </c>
    </row>
    <row r="1043" spans="1:21" ht="34.5" x14ac:dyDescent="0.25">
      <c r="A1043" s="61" t="s">
        <v>833</v>
      </c>
      <c r="B1043" s="61" t="s">
        <v>1156</v>
      </c>
      <c r="C1043" s="62">
        <v>113</v>
      </c>
      <c r="D1043" s="62">
        <v>15</v>
      </c>
      <c r="E1043" s="63">
        <v>2</v>
      </c>
      <c r="F1043" s="64">
        <v>33198.480000000003</v>
      </c>
      <c r="G1043" s="64">
        <v>398381.76</v>
      </c>
      <c r="H1043" s="65">
        <v>20910</v>
      </c>
      <c r="I1043" s="65">
        <v>5533.08</v>
      </c>
      <c r="J1043" s="65">
        <v>55330.8</v>
      </c>
      <c r="K1043" s="66">
        <v>45813.902400000006</v>
      </c>
      <c r="L1043" s="65">
        <v>11951.452800000001</v>
      </c>
      <c r="M1043" s="65">
        <v>7967.6352000000015</v>
      </c>
      <c r="N1043" s="65">
        <v>23902.905600000002</v>
      </c>
      <c r="O1043" s="65">
        <v>25894.814400000003</v>
      </c>
      <c r="P1043" s="67">
        <v>595686.35040000011</v>
      </c>
      <c r="Q1043" s="65">
        <v>0</v>
      </c>
      <c r="R1043" s="65">
        <v>16599.240000000002</v>
      </c>
      <c r="S1043" s="65">
        <v>32880</v>
      </c>
      <c r="T1043" s="68">
        <v>49479.240000000005</v>
      </c>
      <c r="U1043" s="68">
        <v>645165.5904000001</v>
      </c>
    </row>
    <row r="1044" spans="1:21" ht="34.5" x14ac:dyDescent="0.25">
      <c r="A1044" s="61" t="s">
        <v>1002</v>
      </c>
      <c r="B1044" s="61" t="s">
        <v>1157</v>
      </c>
      <c r="C1044" s="62">
        <v>113</v>
      </c>
      <c r="D1044" s="62">
        <v>15</v>
      </c>
      <c r="E1044" s="63">
        <v>14</v>
      </c>
      <c r="F1044" s="64">
        <v>243445.46999999994</v>
      </c>
      <c r="G1044" s="64">
        <v>2921345.6399999992</v>
      </c>
      <c r="H1044" s="65">
        <v>149357.75999999998</v>
      </c>
      <c r="I1044" s="65">
        <v>40574.245000000003</v>
      </c>
      <c r="J1044" s="65">
        <v>405742.45000000007</v>
      </c>
      <c r="K1044" s="66">
        <v>335954.74860000005</v>
      </c>
      <c r="L1044" s="65">
        <v>87640.369199999986</v>
      </c>
      <c r="M1044" s="65">
        <v>58426.912799999991</v>
      </c>
      <c r="N1044" s="65">
        <v>175280.73839999997</v>
      </c>
      <c r="O1044" s="65">
        <v>189887.46660000004</v>
      </c>
      <c r="P1044" s="67">
        <v>4364210.3306</v>
      </c>
      <c r="Q1044" s="65">
        <v>0</v>
      </c>
      <c r="R1044" s="65">
        <v>121722.73499999997</v>
      </c>
      <c r="S1044" s="65">
        <v>204960</v>
      </c>
      <c r="T1044" s="68">
        <v>326682.73499999999</v>
      </c>
      <c r="U1044" s="68">
        <v>4690893.0656000013</v>
      </c>
    </row>
    <row r="1045" spans="1:21" ht="34.5" x14ac:dyDescent="0.25">
      <c r="A1045" s="61" t="s">
        <v>1004</v>
      </c>
      <c r="B1045" s="61" t="s">
        <v>1157</v>
      </c>
      <c r="C1045" s="62">
        <v>113</v>
      </c>
      <c r="D1045" s="62">
        <v>15</v>
      </c>
      <c r="E1045" s="63">
        <v>2</v>
      </c>
      <c r="F1045" s="64">
        <v>18919.12</v>
      </c>
      <c r="G1045" s="64">
        <v>227029.44</v>
      </c>
      <c r="H1045" s="65">
        <v>0</v>
      </c>
      <c r="I1045" s="65">
        <v>3153.1866666666665</v>
      </c>
      <c r="J1045" s="65">
        <v>31531.866666666669</v>
      </c>
      <c r="K1045" s="66">
        <v>26108.385600000001</v>
      </c>
      <c r="L1045" s="65">
        <v>6810.8831999999993</v>
      </c>
      <c r="M1045" s="65">
        <v>4540.5887999999995</v>
      </c>
      <c r="N1045" s="65">
        <v>13621.766399999999</v>
      </c>
      <c r="O1045" s="65">
        <v>14756.9136</v>
      </c>
      <c r="P1045" s="67">
        <v>327553.03093333333</v>
      </c>
      <c r="Q1045" s="65">
        <v>0</v>
      </c>
      <c r="R1045" s="65">
        <v>9459.56</v>
      </c>
      <c r="S1045" s="65">
        <v>29280</v>
      </c>
      <c r="T1045" s="68">
        <v>38739.56</v>
      </c>
      <c r="U1045" s="68">
        <v>366292.59093333333</v>
      </c>
    </row>
    <row r="1046" spans="1:21" ht="34.5" x14ac:dyDescent="0.25">
      <c r="A1046" s="61" t="s">
        <v>872</v>
      </c>
      <c r="B1046" s="61" t="s">
        <v>1157</v>
      </c>
      <c r="C1046" s="62">
        <v>113</v>
      </c>
      <c r="D1046" s="62">
        <v>15</v>
      </c>
      <c r="E1046" s="63">
        <v>2</v>
      </c>
      <c r="F1046" s="64">
        <v>30420.86</v>
      </c>
      <c r="G1046" s="64">
        <v>365050.32</v>
      </c>
      <c r="H1046" s="65">
        <v>23897.279999999999</v>
      </c>
      <c r="I1046" s="65">
        <v>5070.1433333333334</v>
      </c>
      <c r="J1046" s="65">
        <v>50701.433333333334</v>
      </c>
      <c r="K1046" s="66">
        <v>41980.786800000002</v>
      </c>
      <c r="L1046" s="65">
        <v>10951.509600000001</v>
      </c>
      <c r="M1046" s="65">
        <v>7301.0064000000002</v>
      </c>
      <c r="N1046" s="65">
        <v>21903.019200000002</v>
      </c>
      <c r="O1046" s="65">
        <v>23728.270799999998</v>
      </c>
      <c r="P1046" s="67">
        <v>550583.76946666662</v>
      </c>
      <c r="Q1046" s="65">
        <v>0</v>
      </c>
      <c r="R1046" s="65">
        <v>15210.43</v>
      </c>
      <c r="S1046" s="65">
        <v>34680</v>
      </c>
      <c r="T1046" s="68">
        <v>49890.43</v>
      </c>
      <c r="U1046" s="68">
        <v>600474.19946666667</v>
      </c>
    </row>
    <row r="1047" spans="1:21" ht="34.5" x14ac:dyDescent="0.25">
      <c r="A1047" s="61" t="s">
        <v>838</v>
      </c>
      <c r="B1047" s="61" t="s">
        <v>1157</v>
      </c>
      <c r="C1047" s="62">
        <v>113</v>
      </c>
      <c r="D1047" s="62">
        <v>15</v>
      </c>
      <c r="E1047" s="63">
        <v>2</v>
      </c>
      <c r="F1047" s="64">
        <v>36928.76</v>
      </c>
      <c r="G1047" s="64">
        <v>443145.12</v>
      </c>
      <c r="H1047" s="65">
        <v>41820</v>
      </c>
      <c r="I1047" s="65">
        <v>6154.793333333334</v>
      </c>
      <c r="J1047" s="65">
        <v>61547.933333333334</v>
      </c>
      <c r="K1047" s="66">
        <v>50961.688800000004</v>
      </c>
      <c r="L1047" s="65">
        <v>13294.3536</v>
      </c>
      <c r="M1047" s="65">
        <v>8862.9024000000009</v>
      </c>
      <c r="N1047" s="65">
        <v>26588.707200000001</v>
      </c>
      <c r="O1047" s="65">
        <v>28804.432800000002</v>
      </c>
      <c r="P1047" s="67">
        <v>681179.93146666675</v>
      </c>
      <c r="Q1047" s="65">
        <v>0</v>
      </c>
      <c r="R1047" s="65">
        <v>18464.38</v>
      </c>
      <c r="S1047" s="65">
        <v>32880</v>
      </c>
      <c r="T1047" s="68">
        <v>51344.380000000005</v>
      </c>
      <c r="U1047" s="68">
        <v>732524.31146666664</v>
      </c>
    </row>
    <row r="1048" spans="1:21" ht="34.5" x14ac:dyDescent="0.25">
      <c r="A1048" s="61" t="s">
        <v>1051</v>
      </c>
      <c r="B1048" s="61" t="s">
        <v>1157</v>
      </c>
      <c r="C1048" s="62">
        <v>113</v>
      </c>
      <c r="D1048" s="62">
        <v>15</v>
      </c>
      <c r="E1048" s="63">
        <v>1</v>
      </c>
      <c r="F1048" s="64">
        <v>15849.9</v>
      </c>
      <c r="G1048" s="64">
        <v>190198.8</v>
      </c>
      <c r="H1048" s="65">
        <v>8961.5999999999985</v>
      </c>
      <c r="I1048" s="65">
        <v>2641.6499999999996</v>
      </c>
      <c r="J1048" s="65">
        <v>26416.499999999996</v>
      </c>
      <c r="K1048" s="66">
        <v>21872.862000000001</v>
      </c>
      <c r="L1048" s="65">
        <v>5705.9639999999999</v>
      </c>
      <c r="M1048" s="65">
        <v>3803.9759999999997</v>
      </c>
      <c r="N1048" s="65">
        <v>11411.928</v>
      </c>
      <c r="O1048" s="65">
        <v>12362.922</v>
      </c>
      <c r="P1048" s="67">
        <v>283376.20199999999</v>
      </c>
      <c r="Q1048" s="65">
        <v>0</v>
      </c>
      <c r="R1048" s="65">
        <v>7924.95</v>
      </c>
      <c r="S1048" s="65">
        <v>16440</v>
      </c>
      <c r="T1048" s="68">
        <v>24364.95</v>
      </c>
      <c r="U1048" s="68">
        <v>307741.152</v>
      </c>
    </row>
    <row r="1049" spans="1:21" ht="34.5" x14ac:dyDescent="0.25">
      <c r="A1049" s="61" t="s">
        <v>890</v>
      </c>
      <c r="B1049" s="61" t="s">
        <v>1157</v>
      </c>
      <c r="C1049" s="62">
        <v>113</v>
      </c>
      <c r="D1049" s="62">
        <v>15</v>
      </c>
      <c r="E1049" s="63">
        <v>1</v>
      </c>
      <c r="F1049" s="64">
        <v>0</v>
      </c>
      <c r="G1049" s="64">
        <v>0</v>
      </c>
      <c r="H1049" s="65">
        <v>0</v>
      </c>
      <c r="I1049" s="65">
        <v>0</v>
      </c>
      <c r="J1049" s="65">
        <v>0</v>
      </c>
      <c r="K1049" s="66">
        <v>0</v>
      </c>
      <c r="L1049" s="65">
        <v>0</v>
      </c>
      <c r="M1049" s="65">
        <v>0</v>
      </c>
      <c r="N1049" s="65">
        <v>0</v>
      </c>
      <c r="O1049" s="65">
        <v>0</v>
      </c>
      <c r="P1049" s="67">
        <v>0</v>
      </c>
      <c r="Q1049" s="65">
        <v>0</v>
      </c>
      <c r="R1049" s="65">
        <v>0</v>
      </c>
      <c r="S1049" s="65">
        <v>14640</v>
      </c>
      <c r="T1049" s="68">
        <v>14640</v>
      </c>
      <c r="U1049" s="68">
        <v>14640</v>
      </c>
    </row>
    <row r="1050" spans="1:21" ht="34.5" x14ac:dyDescent="0.25">
      <c r="A1050" s="61" t="s">
        <v>826</v>
      </c>
      <c r="B1050" s="61" t="s">
        <v>1157</v>
      </c>
      <c r="C1050" s="62">
        <v>113</v>
      </c>
      <c r="D1050" s="62">
        <v>15</v>
      </c>
      <c r="E1050" s="63">
        <v>1</v>
      </c>
      <c r="F1050" s="64">
        <v>56958.8</v>
      </c>
      <c r="G1050" s="64">
        <v>683505.60000000009</v>
      </c>
      <c r="H1050" s="65">
        <v>0</v>
      </c>
      <c r="I1050" s="65">
        <v>9493.133333333335</v>
      </c>
      <c r="J1050" s="65">
        <v>94931.333333333343</v>
      </c>
      <c r="K1050" s="66">
        <v>78603.144</v>
      </c>
      <c r="L1050" s="65">
        <v>20505.168000000001</v>
      </c>
      <c r="M1050" s="65">
        <v>13670.112000000001</v>
      </c>
      <c r="N1050" s="65">
        <v>41010.336000000003</v>
      </c>
      <c r="O1050" s="65">
        <v>44427.864000000001</v>
      </c>
      <c r="P1050" s="67">
        <v>986146.69066666672</v>
      </c>
      <c r="Q1050" s="65">
        <v>0</v>
      </c>
      <c r="R1050" s="65">
        <v>0</v>
      </c>
      <c r="S1050" s="65">
        <v>0</v>
      </c>
      <c r="T1050" s="68">
        <v>0</v>
      </c>
      <c r="U1050" s="68">
        <v>986146.69066666672</v>
      </c>
    </row>
    <row r="1051" spans="1:21" ht="34.5" x14ac:dyDescent="0.25">
      <c r="A1051" s="61" t="s">
        <v>866</v>
      </c>
      <c r="B1051" s="61" t="s">
        <v>1157</v>
      </c>
      <c r="C1051" s="62">
        <v>113</v>
      </c>
      <c r="D1051" s="62">
        <v>15</v>
      </c>
      <c r="E1051" s="63">
        <v>1</v>
      </c>
      <c r="F1051" s="64">
        <v>26758.7</v>
      </c>
      <c r="G1051" s="64">
        <v>321104.40000000002</v>
      </c>
      <c r="H1051" s="65">
        <v>8961.5999999999985</v>
      </c>
      <c r="I1051" s="65">
        <v>4459.7833333333338</v>
      </c>
      <c r="J1051" s="65">
        <v>44597.833333333336</v>
      </c>
      <c r="K1051" s="66">
        <v>36927.006000000001</v>
      </c>
      <c r="L1051" s="65">
        <v>9633.1319999999996</v>
      </c>
      <c r="M1051" s="65">
        <v>6422.0879999999997</v>
      </c>
      <c r="N1051" s="65">
        <v>19266.263999999999</v>
      </c>
      <c r="O1051" s="65">
        <v>20871.786</v>
      </c>
      <c r="P1051" s="67">
        <v>472243.89266666665</v>
      </c>
      <c r="Q1051" s="65">
        <v>0</v>
      </c>
      <c r="R1051" s="65">
        <v>13379.35</v>
      </c>
      <c r="S1051" s="65">
        <v>14640</v>
      </c>
      <c r="T1051" s="68">
        <v>28019.35</v>
      </c>
      <c r="U1051" s="68">
        <v>500263.24266666663</v>
      </c>
    </row>
    <row r="1052" spans="1:21" ht="34.5" x14ac:dyDescent="0.25">
      <c r="A1052" s="61" t="s">
        <v>1006</v>
      </c>
      <c r="B1052" s="61" t="s">
        <v>1157</v>
      </c>
      <c r="C1052" s="62">
        <v>113</v>
      </c>
      <c r="D1052" s="62">
        <v>15</v>
      </c>
      <c r="E1052" s="63">
        <v>1</v>
      </c>
      <c r="F1052" s="64">
        <v>25323</v>
      </c>
      <c r="G1052" s="64">
        <v>303876</v>
      </c>
      <c r="H1052" s="65">
        <v>0</v>
      </c>
      <c r="I1052" s="65">
        <v>4220.5</v>
      </c>
      <c r="J1052" s="65">
        <v>42205</v>
      </c>
      <c r="K1052" s="66">
        <v>34945.74</v>
      </c>
      <c r="L1052" s="65">
        <v>9116.2799999999988</v>
      </c>
      <c r="M1052" s="65">
        <v>6077.52</v>
      </c>
      <c r="N1052" s="65">
        <v>18232.559999999998</v>
      </c>
      <c r="O1052" s="65">
        <v>19751.940000000002</v>
      </c>
      <c r="P1052" s="67">
        <v>438425.54000000004</v>
      </c>
      <c r="Q1052" s="65">
        <v>0</v>
      </c>
      <c r="R1052" s="65">
        <v>0</v>
      </c>
      <c r="S1052" s="65">
        <v>0</v>
      </c>
      <c r="T1052" s="68">
        <v>0</v>
      </c>
      <c r="U1052" s="68">
        <v>438425.54000000004</v>
      </c>
    </row>
    <row r="1053" spans="1:21" ht="34.5" x14ac:dyDescent="0.25">
      <c r="A1053" s="61" t="s">
        <v>830</v>
      </c>
      <c r="B1053" s="61" t="s">
        <v>1157</v>
      </c>
      <c r="C1053" s="62">
        <v>113</v>
      </c>
      <c r="D1053" s="62">
        <v>15</v>
      </c>
      <c r="E1053" s="63">
        <v>3</v>
      </c>
      <c r="F1053" s="64">
        <v>124722.54000000001</v>
      </c>
      <c r="G1053" s="64">
        <v>1496670.48</v>
      </c>
      <c r="H1053" s="65">
        <v>0</v>
      </c>
      <c r="I1053" s="65">
        <v>20787.090000000004</v>
      </c>
      <c r="J1053" s="65">
        <v>207870.90000000002</v>
      </c>
      <c r="K1053" s="66">
        <v>172117.10520000002</v>
      </c>
      <c r="L1053" s="65">
        <v>44900.114399999999</v>
      </c>
      <c r="M1053" s="65">
        <v>29933.409599999999</v>
      </c>
      <c r="N1053" s="65">
        <v>89800.228799999997</v>
      </c>
      <c r="O1053" s="65">
        <v>97283.581199999986</v>
      </c>
      <c r="P1053" s="67">
        <v>2159362.9092000001</v>
      </c>
      <c r="Q1053" s="65">
        <v>0</v>
      </c>
      <c r="R1053" s="65">
        <v>0</v>
      </c>
      <c r="S1053" s="65">
        <v>0</v>
      </c>
      <c r="T1053" s="68">
        <v>0</v>
      </c>
      <c r="U1053" s="68">
        <v>2159362.9092000001</v>
      </c>
    </row>
    <row r="1054" spans="1:21" ht="34.5" x14ac:dyDescent="0.25">
      <c r="A1054" s="61" t="s">
        <v>831</v>
      </c>
      <c r="B1054" s="61" t="s">
        <v>1157</v>
      </c>
      <c r="C1054" s="62">
        <v>113</v>
      </c>
      <c r="D1054" s="62">
        <v>15</v>
      </c>
      <c r="E1054" s="63">
        <v>1</v>
      </c>
      <c r="F1054" s="64">
        <v>29920.36</v>
      </c>
      <c r="G1054" s="64">
        <v>359044.32</v>
      </c>
      <c r="H1054" s="65">
        <v>0</v>
      </c>
      <c r="I1054" s="65">
        <v>4986.7266666666665</v>
      </c>
      <c r="J1054" s="65">
        <v>49867.266666666663</v>
      </c>
      <c r="K1054" s="66">
        <v>41290.096799999999</v>
      </c>
      <c r="L1054" s="65">
        <v>10771.329600000001</v>
      </c>
      <c r="M1054" s="65">
        <v>7180.8863999999994</v>
      </c>
      <c r="N1054" s="65">
        <v>21542.659200000002</v>
      </c>
      <c r="O1054" s="65">
        <v>23337.880799999999</v>
      </c>
      <c r="P1054" s="67">
        <v>518021.16613333335</v>
      </c>
      <c r="Q1054" s="65">
        <v>0</v>
      </c>
      <c r="R1054" s="65">
        <v>0</v>
      </c>
      <c r="S1054" s="65">
        <v>0</v>
      </c>
      <c r="T1054" s="68">
        <v>0</v>
      </c>
      <c r="U1054" s="68">
        <v>518021.16613333335</v>
      </c>
    </row>
    <row r="1055" spans="1:21" ht="34.5" x14ac:dyDescent="0.25">
      <c r="A1055" s="61" t="s">
        <v>1158</v>
      </c>
      <c r="B1055" s="61" t="s">
        <v>1157</v>
      </c>
      <c r="C1055" s="62">
        <v>113</v>
      </c>
      <c r="D1055" s="62">
        <v>15</v>
      </c>
      <c r="E1055" s="63">
        <v>1</v>
      </c>
      <c r="F1055" s="64">
        <v>12848.04</v>
      </c>
      <c r="G1055" s="64">
        <v>154176.48000000001</v>
      </c>
      <c r="H1055" s="65">
        <v>17922.96</v>
      </c>
      <c r="I1055" s="65">
        <v>2141.34</v>
      </c>
      <c r="J1055" s="65">
        <v>21413.4</v>
      </c>
      <c r="K1055" s="66">
        <v>17730.2952</v>
      </c>
      <c r="L1055" s="65">
        <v>4625.2944000000007</v>
      </c>
      <c r="M1055" s="65">
        <v>3083.5295999999998</v>
      </c>
      <c r="N1055" s="65">
        <v>9250.5888000000014</v>
      </c>
      <c r="O1055" s="65">
        <v>10021.4712</v>
      </c>
      <c r="P1055" s="67">
        <v>240365.35920000001</v>
      </c>
      <c r="Q1055" s="65">
        <v>0</v>
      </c>
      <c r="R1055" s="65">
        <v>6424.02</v>
      </c>
      <c r="S1055" s="65">
        <v>14640</v>
      </c>
      <c r="T1055" s="68">
        <v>21064.02</v>
      </c>
      <c r="U1055" s="68">
        <v>261429.3792</v>
      </c>
    </row>
    <row r="1056" spans="1:21" ht="34.5" x14ac:dyDescent="0.25">
      <c r="A1056" s="61" t="s">
        <v>833</v>
      </c>
      <c r="B1056" s="61" t="s">
        <v>1157</v>
      </c>
      <c r="C1056" s="62">
        <v>113</v>
      </c>
      <c r="D1056" s="62">
        <v>15</v>
      </c>
      <c r="E1056" s="63">
        <v>4</v>
      </c>
      <c r="F1056" s="64">
        <v>67810.5</v>
      </c>
      <c r="G1056" s="64">
        <v>813726</v>
      </c>
      <c r="H1056" s="65">
        <v>65717.51999999999</v>
      </c>
      <c r="I1056" s="65">
        <v>11301.750000000002</v>
      </c>
      <c r="J1056" s="65">
        <v>113017.50000000001</v>
      </c>
      <c r="K1056" s="66">
        <v>93578.49</v>
      </c>
      <c r="L1056" s="65">
        <v>24411.78</v>
      </c>
      <c r="M1056" s="65">
        <v>16274.52</v>
      </c>
      <c r="N1056" s="65">
        <v>48823.56</v>
      </c>
      <c r="O1056" s="65">
        <v>52892.19000000001</v>
      </c>
      <c r="P1056" s="67">
        <v>1239743.31</v>
      </c>
      <c r="Q1056" s="65">
        <v>0</v>
      </c>
      <c r="R1056" s="65">
        <v>33905.25</v>
      </c>
      <c r="S1056" s="65">
        <v>70800</v>
      </c>
      <c r="T1056" s="68">
        <v>104705.25</v>
      </c>
      <c r="U1056" s="68">
        <v>1344448.56</v>
      </c>
    </row>
    <row r="1057" spans="1:21" ht="34.5" x14ac:dyDescent="0.25">
      <c r="A1057" s="61" t="s">
        <v>811</v>
      </c>
      <c r="B1057" s="61" t="s">
        <v>1157</v>
      </c>
      <c r="C1057" s="62">
        <v>113</v>
      </c>
      <c r="D1057" s="62">
        <v>15</v>
      </c>
      <c r="E1057" s="63">
        <v>1</v>
      </c>
      <c r="F1057" s="64">
        <v>20603.7</v>
      </c>
      <c r="G1057" s="64">
        <v>247244.40000000002</v>
      </c>
      <c r="H1057" s="65">
        <v>8961.5999999999985</v>
      </c>
      <c r="I1057" s="65">
        <v>3433.9500000000003</v>
      </c>
      <c r="J1057" s="65">
        <v>34339.500000000007</v>
      </c>
      <c r="K1057" s="66">
        <v>28433.106000000003</v>
      </c>
      <c r="L1057" s="65">
        <v>7417.3320000000003</v>
      </c>
      <c r="M1057" s="65">
        <v>4944.8879999999999</v>
      </c>
      <c r="N1057" s="65">
        <v>14834.664000000001</v>
      </c>
      <c r="O1057" s="65">
        <v>16070.886000000002</v>
      </c>
      <c r="P1057" s="67">
        <v>365680.32600000006</v>
      </c>
      <c r="Q1057" s="65">
        <v>0</v>
      </c>
      <c r="R1057" s="65">
        <v>10301.85</v>
      </c>
      <c r="S1057" s="65">
        <v>16440</v>
      </c>
      <c r="T1057" s="68">
        <v>26741.85</v>
      </c>
      <c r="U1057" s="68">
        <v>392422.17600000004</v>
      </c>
    </row>
    <row r="1058" spans="1:21" ht="34.5" x14ac:dyDescent="0.25">
      <c r="A1058" s="61" t="s">
        <v>871</v>
      </c>
      <c r="B1058" s="61" t="s">
        <v>1157</v>
      </c>
      <c r="C1058" s="62">
        <v>113</v>
      </c>
      <c r="D1058" s="62">
        <v>15</v>
      </c>
      <c r="E1058" s="63">
        <v>1</v>
      </c>
      <c r="F1058" s="64">
        <v>18423.080000000002</v>
      </c>
      <c r="G1058" s="64">
        <v>221076.96000000002</v>
      </c>
      <c r="H1058" s="65">
        <v>17922.96</v>
      </c>
      <c r="I1058" s="65">
        <v>3070.5133333333338</v>
      </c>
      <c r="J1058" s="65">
        <v>30705.133333333339</v>
      </c>
      <c r="K1058" s="66">
        <v>25423.850400000003</v>
      </c>
      <c r="L1058" s="65">
        <v>6632.3088000000007</v>
      </c>
      <c r="M1058" s="65">
        <v>4421.5392000000002</v>
      </c>
      <c r="N1058" s="65">
        <v>13264.617600000001</v>
      </c>
      <c r="O1058" s="65">
        <v>14370.002400000001</v>
      </c>
      <c r="P1058" s="67">
        <v>336887.8850666667</v>
      </c>
      <c r="Q1058" s="65">
        <v>0</v>
      </c>
      <c r="R1058" s="65">
        <v>9211.5400000000009</v>
      </c>
      <c r="S1058" s="65">
        <v>16440</v>
      </c>
      <c r="T1058" s="68">
        <v>25651.54</v>
      </c>
      <c r="U1058" s="68">
        <v>362539.42506666668</v>
      </c>
    </row>
    <row r="1059" spans="1:21" ht="34.5" x14ac:dyDescent="0.25">
      <c r="A1059" s="61" t="s">
        <v>904</v>
      </c>
      <c r="B1059" s="61" t="s">
        <v>1157</v>
      </c>
      <c r="C1059" s="62">
        <v>113</v>
      </c>
      <c r="D1059" s="62">
        <v>15</v>
      </c>
      <c r="E1059" s="63">
        <v>1</v>
      </c>
      <c r="F1059" s="64">
        <v>18573.509999999998</v>
      </c>
      <c r="G1059" s="64">
        <v>222882.12</v>
      </c>
      <c r="H1059" s="65">
        <v>0</v>
      </c>
      <c r="I1059" s="65">
        <v>3095.585</v>
      </c>
      <c r="J1059" s="65">
        <v>30955.85</v>
      </c>
      <c r="K1059" s="66">
        <v>25631.443800000001</v>
      </c>
      <c r="L1059" s="65">
        <v>6686.4635999999991</v>
      </c>
      <c r="M1059" s="65">
        <v>4457.6423999999997</v>
      </c>
      <c r="N1059" s="65">
        <v>13372.927199999998</v>
      </c>
      <c r="O1059" s="65">
        <v>14487.337799999998</v>
      </c>
      <c r="P1059" s="67">
        <v>321569.36979999999</v>
      </c>
      <c r="Q1059" s="65">
        <v>0</v>
      </c>
      <c r="R1059" s="65">
        <v>9286.7549999999992</v>
      </c>
      <c r="S1059" s="65">
        <v>14640</v>
      </c>
      <c r="T1059" s="68">
        <v>23926.754999999997</v>
      </c>
      <c r="U1059" s="68">
        <v>345496.12479999999</v>
      </c>
    </row>
    <row r="1060" spans="1:21" ht="68.25" x14ac:dyDescent="0.25">
      <c r="A1060" s="61" t="s">
        <v>1002</v>
      </c>
      <c r="B1060" s="61" t="s">
        <v>1159</v>
      </c>
      <c r="C1060" s="62">
        <v>113</v>
      </c>
      <c r="D1060" s="62">
        <v>15</v>
      </c>
      <c r="E1060" s="63">
        <v>4</v>
      </c>
      <c r="F1060" s="64">
        <v>37644.480000000003</v>
      </c>
      <c r="G1060" s="64">
        <v>451733.76000000001</v>
      </c>
      <c r="H1060" s="65">
        <v>29871.599999999999</v>
      </c>
      <c r="I1060" s="65">
        <v>6274.08</v>
      </c>
      <c r="J1060" s="65">
        <v>62740.800000000003</v>
      </c>
      <c r="K1060" s="66">
        <v>51949.382400000002</v>
      </c>
      <c r="L1060" s="65">
        <v>13552.0128</v>
      </c>
      <c r="M1060" s="65">
        <v>9034.6752000000015</v>
      </c>
      <c r="N1060" s="65">
        <v>27104.025600000001</v>
      </c>
      <c r="O1060" s="65">
        <v>29362.694400000008</v>
      </c>
      <c r="P1060" s="67">
        <v>681623.03040000028</v>
      </c>
      <c r="Q1060" s="65">
        <v>0</v>
      </c>
      <c r="R1060" s="65">
        <v>18822.240000000002</v>
      </c>
      <c r="S1060" s="65">
        <v>58560</v>
      </c>
      <c r="T1060" s="68">
        <v>77382.240000000005</v>
      </c>
      <c r="U1060" s="68">
        <v>759005.27040000027</v>
      </c>
    </row>
    <row r="1061" spans="1:21" ht="68.25" x14ac:dyDescent="0.25">
      <c r="A1061" s="61" t="s">
        <v>946</v>
      </c>
      <c r="B1061" s="61" t="s">
        <v>1159</v>
      </c>
      <c r="C1061" s="62">
        <v>113</v>
      </c>
      <c r="D1061" s="62">
        <v>15</v>
      </c>
      <c r="E1061" s="63">
        <v>2</v>
      </c>
      <c r="F1061" s="64">
        <v>16759.32</v>
      </c>
      <c r="G1061" s="64">
        <v>201111.84</v>
      </c>
      <c r="H1061" s="65">
        <v>17922.96</v>
      </c>
      <c r="I1061" s="65">
        <v>2793.2200000000003</v>
      </c>
      <c r="J1061" s="65">
        <v>27932.2</v>
      </c>
      <c r="K1061" s="66">
        <v>23127.8616</v>
      </c>
      <c r="L1061" s="65">
        <v>6033.3552</v>
      </c>
      <c r="M1061" s="65">
        <v>4022.2367999999997</v>
      </c>
      <c r="N1061" s="65">
        <v>12066.7104</v>
      </c>
      <c r="O1061" s="65">
        <v>13072.2696</v>
      </c>
      <c r="P1061" s="67">
        <v>308082.65359999996</v>
      </c>
      <c r="Q1061" s="65">
        <v>0</v>
      </c>
      <c r="R1061" s="65">
        <v>8379.66</v>
      </c>
      <c r="S1061" s="65">
        <v>29280</v>
      </c>
      <c r="T1061" s="68">
        <v>37659.660000000003</v>
      </c>
      <c r="U1061" s="68">
        <v>345742.31359999994</v>
      </c>
    </row>
    <row r="1062" spans="1:21" ht="68.25" x14ac:dyDescent="0.25">
      <c r="A1062" s="61" t="s">
        <v>1005</v>
      </c>
      <c r="B1062" s="61" t="s">
        <v>1159</v>
      </c>
      <c r="C1062" s="62">
        <v>113</v>
      </c>
      <c r="D1062" s="62">
        <v>15</v>
      </c>
      <c r="E1062" s="63">
        <v>9</v>
      </c>
      <c r="F1062" s="64">
        <v>112612.29</v>
      </c>
      <c r="G1062" s="64">
        <v>1351347.4799999997</v>
      </c>
      <c r="H1062" s="65">
        <v>137409.11999999997</v>
      </c>
      <c r="I1062" s="65">
        <v>18768.714999999997</v>
      </c>
      <c r="J1062" s="65">
        <v>187687.15000000002</v>
      </c>
      <c r="K1062" s="66">
        <v>155404.96020000003</v>
      </c>
      <c r="L1062" s="65">
        <v>40540.424399999989</v>
      </c>
      <c r="M1062" s="65">
        <v>27026.9496</v>
      </c>
      <c r="N1062" s="65">
        <v>81080.848799999978</v>
      </c>
      <c r="O1062" s="65">
        <v>87837.586199999976</v>
      </c>
      <c r="P1062" s="67">
        <v>2087103.2342000003</v>
      </c>
      <c r="Q1062" s="65">
        <v>0</v>
      </c>
      <c r="R1062" s="65">
        <v>56306.144999999997</v>
      </c>
      <c r="S1062" s="65">
        <v>136800</v>
      </c>
      <c r="T1062" s="68">
        <v>193106.14499999996</v>
      </c>
      <c r="U1062" s="68">
        <v>2280209.3791999999</v>
      </c>
    </row>
    <row r="1063" spans="1:21" ht="68.25" x14ac:dyDescent="0.25">
      <c r="A1063" s="61" t="s">
        <v>872</v>
      </c>
      <c r="B1063" s="61" t="s">
        <v>1159</v>
      </c>
      <c r="C1063" s="62">
        <v>113</v>
      </c>
      <c r="D1063" s="62">
        <v>15</v>
      </c>
      <c r="E1063" s="63">
        <v>1</v>
      </c>
      <c r="F1063" s="64">
        <v>10200</v>
      </c>
      <c r="G1063" s="64">
        <v>122400</v>
      </c>
      <c r="H1063" s="65">
        <v>0</v>
      </c>
      <c r="I1063" s="65">
        <v>1700</v>
      </c>
      <c r="J1063" s="65">
        <v>17000</v>
      </c>
      <c r="K1063" s="66">
        <v>14076</v>
      </c>
      <c r="L1063" s="65">
        <v>3672</v>
      </c>
      <c r="M1063" s="65">
        <v>2448</v>
      </c>
      <c r="N1063" s="65">
        <v>7344</v>
      </c>
      <c r="O1063" s="65">
        <v>7956</v>
      </c>
      <c r="P1063" s="67">
        <v>176596</v>
      </c>
      <c r="Q1063" s="65">
        <v>0</v>
      </c>
      <c r="R1063" s="65">
        <v>5100</v>
      </c>
      <c r="S1063" s="65">
        <v>14640</v>
      </c>
      <c r="T1063" s="68">
        <v>19740</v>
      </c>
      <c r="U1063" s="68">
        <v>196336</v>
      </c>
    </row>
    <row r="1064" spans="1:21" ht="68.25" x14ac:dyDescent="0.25">
      <c r="A1064" s="61" t="s">
        <v>838</v>
      </c>
      <c r="B1064" s="61" t="s">
        <v>1159</v>
      </c>
      <c r="C1064" s="62">
        <v>113</v>
      </c>
      <c r="D1064" s="62">
        <v>15</v>
      </c>
      <c r="E1064" s="63">
        <v>2</v>
      </c>
      <c r="F1064" s="64">
        <v>40210.399999999994</v>
      </c>
      <c r="G1064" s="64">
        <v>482524.8</v>
      </c>
      <c r="H1064" s="65">
        <v>41820.239999999998</v>
      </c>
      <c r="I1064" s="65">
        <v>6701.7333333333336</v>
      </c>
      <c r="J1064" s="65">
        <v>67017.333333333328</v>
      </c>
      <c r="K1064" s="66">
        <v>55490.351999999999</v>
      </c>
      <c r="L1064" s="65">
        <v>14475.743999999999</v>
      </c>
      <c r="M1064" s="65">
        <v>9650.4959999999992</v>
      </c>
      <c r="N1064" s="65">
        <v>28951.487999999998</v>
      </c>
      <c r="O1064" s="65">
        <v>31364.112000000001</v>
      </c>
      <c r="P1064" s="67">
        <v>737996.29866666661</v>
      </c>
      <c r="Q1064" s="65">
        <v>0</v>
      </c>
      <c r="R1064" s="65">
        <v>20105.199999999997</v>
      </c>
      <c r="S1064" s="65">
        <v>32880</v>
      </c>
      <c r="T1064" s="68">
        <v>52985.2</v>
      </c>
      <c r="U1064" s="68">
        <v>790981.49866666668</v>
      </c>
    </row>
    <row r="1065" spans="1:21" ht="68.25" x14ac:dyDescent="0.25">
      <c r="A1065" s="61" t="s">
        <v>1160</v>
      </c>
      <c r="B1065" s="61" t="s">
        <v>1159</v>
      </c>
      <c r="C1065" s="62">
        <v>113</v>
      </c>
      <c r="D1065" s="62">
        <v>15</v>
      </c>
      <c r="E1065" s="63">
        <v>1</v>
      </c>
      <c r="F1065" s="64">
        <v>21293.27</v>
      </c>
      <c r="G1065" s="64">
        <v>255519.24</v>
      </c>
      <c r="H1065" s="65">
        <v>14935.68</v>
      </c>
      <c r="I1065" s="65">
        <v>3548.8783333333331</v>
      </c>
      <c r="J1065" s="65">
        <v>35488.783333333333</v>
      </c>
      <c r="K1065" s="66">
        <v>29384.712600000003</v>
      </c>
      <c r="L1065" s="65">
        <v>7665.5771999999997</v>
      </c>
      <c r="M1065" s="65">
        <v>5110.3847999999998</v>
      </c>
      <c r="N1065" s="65">
        <v>15331.154399999999</v>
      </c>
      <c r="O1065" s="65">
        <v>16608.750599999999</v>
      </c>
      <c r="P1065" s="67">
        <v>383593.16126666672</v>
      </c>
      <c r="Q1065" s="65">
        <v>0</v>
      </c>
      <c r="R1065" s="65">
        <v>10646.635</v>
      </c>
      <c r="S1065" s="65">
        <v>14640</v>
      </c>
      <c r="T1065" s="68">
        <v>25286.635000000002</v>
      </c>
      <c r="U1065" s="68">
        <v>408879.79626666673</v>
      </c>
    </row>
    <row r="1066" spans="1:21" ht="68.25" x14ac:dyDescent="0.25">
      <c r="A1066" s="61" t="s">
        <v>844</v>
      </c>
      <c r="B1066" s="61" t="s">
        <v>1159</v>
      </c>
      <c r="C1066" s="62">
        <v>113</v>
      </c>
      <c r="D1066" s="62">
        <v>15</v>
      </c>
      <c r="E1066" s="63">
        <v>2</v>
      </c>
      <c r="F1066" s="64">
        <v>30856.92</v>
      </c>
      <c r="G1066" s="64">
        <v>370283.04</v>
      </c>
      <c r="H1066" s="65">
        <v>17923.199999999997</v>
      </c>
      <c r="I1066" s="65">
        <v>5142.82</v>
      </c>
      <c r="J1066" s="65">
        <v>51428.19999999999</v>
      </c>
      <c r="K1066" s="66">
        <v>42582.549599999998</v>
      </c>
      <c r="L1066" s="65">
        <v>11108.4912</v>
      </c>
      <c r="M1066" s="65">
        <v>7405.6607999999997</v>
      </c>
      <c r="N1066" s="65">
        <v>22216.982400000001</v>
      </c>
      <c r="O1066" s="65">
        <v>24068.397599999997</v>
      </c>
      <c r="P1066" s="67">
        <v>552159.34160000004</v>
      </c>
      <c r="Q1066" s="65">
        <v>0</v>
      </c>
      <c r="R1066" s="65">
        <v>15428.46</v>
      </c>
      <c r="S1066" s="65">
        <v>37920</v>
      </c>
      <c r="T1066" s="68">
        <v>53348.46</v>
      </c>
      <c r="U1066" s="68">
        <v>605507.80160000001</v>
      </c>
    </row>
    <row r="1067" spans="1:21" ht="68.25" x14ac:dyDescent="0.25">
      <c r="A1067" s="61" t="s">
        <v>855</v>
      </c>
      <c r="B1067" s="61" t="s">
        <v>1159</v>
      </c>
      <c r="C1067" s="62">
        <v>113</v>
      </c>
      <c r="D1067" s="62">
        <v>15</v>
      </c>
      <c r="E1067" s="63">
        <v>1</v>
      </c>
      <c r="F1067" s="64">
        <v>17262.84</v>
      </c>
      <c r="G1067" s="64">
        <v>207154.08000000002</v>
      </c>
      <c r="H1067" s="65">
        <v>20910</v>
      </c>
      <c r="I1067" s="65">
        <v>2877.14</v>
      </c>
      <c r="J1067" s="65">
        <v>28771.4</v>
      </c>
      <c r="K1067" s="66">
        <v>23822.719200000003</v>
      </c>
      <c r="L1067" s="65">
        <v>6214.6223999999993</v>
      </c>
      <c r="M1067" s="65">
        <v>4143.0815999999995</v>
      </c>
      <c r="N1067" s="65">
        <v>12429.244799999999</v>
      </c>
      <c r="O1067" s="65">
        <v>13465.015200000002</v>
      </c>
      <c r="P1067" s="67">
        <v>319787.30320000002</v>
      </c>
      <c r="Q1067" s="65">
        <v>0</v>
      </c>
      <c r="R1067" s="65">
        <v>8631.42</v>
      </c>
      <c r="S1067" s="65">
        <v>16440</v>
      </c>
      <c r="T1067" s="68">
        <v>25071.42</v>
      </c>
      <c r="U1067" s="68">
        <v>344858.72320000001</v>
      </c>
    </row>
    <row r="1068" spans="1:21" ht="68.25" x14ac:dyDescent="0.25">
      <c r="A1068" s="61" t="s">
        <v>826</v>
      </c>
      <c r="B1068" s="61" t="s">
        <v>1159</v>
      </c>
      <c r="C1068" s="62">
        <v>113</v>
      </c>
      <c r="D1068" s="62">
        <v>15</v>
      </c>
      <c r="E1068" s="63">
        <v>1</v>
      </c>
      <c r="F1068" s="64">
        <v>56958.8</v>
      </c>
      <c r="G1068" s="64">
        <v>683505.60000000009</v>
      </c>
      <c r="H1068" s="65">
        <v>0</v>
      </c>
      <c r="I1068" s="65">
        <v>9493.133333333335</v>
      </c>
      <c r="J1068" s="65">
        <v>94931.333333333343</v>
      </c>
      <c r="K1068" s="66">
        <v>78603.144</v>
      </c>
      <c r="L1068" s="65">
        <v>20505.168000000001</v>
      </c>
      <c r="M1068" s="65">
        <v>13670.112000000001</v>
      </c>
      <c r="N1068" s="65">
        <v>41010.336000000003</v>
      </c>
      <c r="O1068" s="65">
        <v>44427.864000000001</v>
      </c>
      <c r="P1068" s="67">
        <v>986146.69066666672</v>
      </c>
      <c r="Q1068" s="65">
        <v>0</v>
      </c>
      <c r="R1068" s="65">
        <v>0</v>
      </c>
      <c r="S1068" s="65">
        <v>0</v>
      </c>
      <c r="T1068" s="68">
        <v>0</v>
      </c>
      <c r="U1068" s="68">
        <v>986146.69066666672</v>
      </c>
    </row>
    <row r="1069" spans="1:21" ht="68.25" x14ac:dyDescent="0.25">
      <c r="A1069" s="61" t="s">
        <v>1006</v>
      </c>
      <c r="B1069" s="61" t="s">
        <v>1159</v>
      </c>
      <c r="C1069" s="62">
        <v>113</v>
      </c>
      <c r="D1069" s="62">
        <v>15</v>
      </c>
      <c r="E1069" s="63">
        <v>1</v>
      </c>
      <c r="F1069" s="64">
        <v>0</v>
      </c>
      <c r="G1069" s="64">
        <v>0</v>
      </c>
      <c r="H1069" s="65">
        <v>0</v>
      </c>
      <c r="I1069" s="65">
        <v>0</v>
      </c>
      <c r="J1069" s="65">
        <v>0</v>
      </c>
      <c r="K1069" s="66">
        <v>0</v>
      </c>
      <c r="L1069" s="65">
        <v>0</v>
      </c>
      <c r="M1069" s="65">
        <v>0</v>
      </c>
      <c r="N1069" s="65">
        <v>0</v>
      </c>
      <c r="O1069" s="65">
        <v>0</v>
      </c>
      <c r="P1069" s="67">
        <v>0</v>
      </c>
      <c r="Q1069" s="65">
        <v>0</v>
      </c>
      <c r="R1069" s="65">
        <v>0</v>
      </c>
      <c r="S1069" s="65">
        <v>14640</v>
      </c>
      <c r="T1069" s="68">
        <v>14640</v>
      </c>
      <c r="U1069" s="68">
        <v>14640</v>
      </c>
    </row>
    <row r="1070" spans="1:21" ht="68.25" x14ac:dyDescent="0.25">
      <c r="A1070" s="61" t="s">
        <v>1007</v>
      </c>
      <c r="B1070" s="61" t="s">
        <v>1159</v>
      </c>
      <c r="C1070" s="62">
        <v>113</v>
      </c>
      <c r="D1070" s="62">
        <v>15</v>
      </c>
      <c r="E1070" s="63">
        <v>1</v>
      </c>
      <c r="F1070" s="64">
        <v>17408.689999999999</v>
      </c>
      <c r="G1070" s="64">
        <v>208904.27999999997</v>
      </c>
      <c r="H1070" s="65">
        <v>17922.96</v>
      </c>
      <c r="I1070" s="65">
        <v>2901.4483333333328</v>
      </c>
      <c r="J1070" s="65">
        <v>29014.48333333333</v>
      </c>
      <c r="K1070" s="66">
        <v>24023.992200000001</v>
      </c>
      <c r="L1070" s="65">
        <v>6267.1283999999996</v>
      </c>
      <c r="M1070" s="65">
        <v>4178.0855999999994</v>
      </c>
      <c r="N1070" s="65">
        <v>12534.256799999999</v>
      </c>
      <c r="O1070" s="65">
        <v>13578.778200000001</v>
      </c>
      <c r="P1070" s="67">
        <v>319325.41286666656</v>
      </c>
      <c r="Q1070" s="65">
        <v>0</v>
      </c>
      <c r="R1070" s="65">
        <v>8704.3449999999993</v>
      </c>
      <c r="S1070" s="65">
        <v>14640</v>
      </c>
      <c r="T1070" s="68">
        <v>23344.345000000001</v>
      </c>
      <c r="U1070" s="68">
        <v>342669.75786666654</v>
      </c>
    </row>
    <row r="1071" spans="1:21" ht="68.25" x14ac:dyDescent="0.25">
      <c r="A1071" s="61" t="s">
        <v>798</v>
      </c>
      <c r="B1071" s="61" t="s">
        <v>1159</v>
      </c>
      <c r="C1071" s="62">
        <v>113</v>
      </c>
      <c r="D1071" s="62">
        <v>15</v>
      </c>
      <c r="E1071" s="63">
        <v>1</v>
      </c>
      <c r="F1071" s="64">
        <v>21472.44</v>
      </c>
      <c r="G1071" s="64">
        <v>257669.27999999997</v>
      </c>
      <c r="H1071" s="65">
        <v>20910</v>
      </c>
      <c r="I1071" s="65">
        <v>3578.74</v>
      </c>
      <c r="J1071" s="65">
        <v>35787.399999999994</v>
      </c>
      <c r="K1071" s="66">
        <v>29631.967199999999</v>
      </c>
      <c r="L1071" s="65">
        <v>7730.0783999999994</v>
      </c>
      <c r="M1071" s="65">
        <v>5153.3855999999996</v>
      </c>
      <c r="N1071" s="65">
        <v>15460.156799999999</v>
      </c>
      <c r="O1071" s="65">
        <v>16748.503199999999</v>
      </c>
      <c r="P1071" s="67">
        <v>392669.51119999989</v>
      </c>
      <c r="Q1071" s="65">
        <v>0</v>
      </c>
      <c r="R1071" s="65">
        <v>10736.22</v>
      </c>
      <c r="S1071" s="65">
        <v>14640</v>
      </c>
      <c r="T1071" s="68">
        <v>25376.22</v>
      </c>
      <c r="U1071" s="68">
        <v>418045.73119999992</v>
      </c>
    </row>
    <row r="1072" spans="1:21" ht="68.25" x14ac:dyDescent="0.25">
      <c r="A1072" s="61" t="s">
        <v>831</v>
      </c>
      <c r="B1072" s="61" t="s">
        <v>1159</v>
      </c>
      <c r="C1072" s="62">
        <v>113</v>
      </c>
      <c r="D1072" s="62">
        <v>15</v>
      </c>
      <c r="E1072" s="63">
        <v>2</v>
      </c>
      <c r="F1072" s="64">
        <v>59840.72</v>
      </c>
      <c r="G1072" s="64">
        <v>718088.64</v>
      </c>
      <c r="H1072" s="65">
        <v>0</v>
      </c>
      <c r="I1072" s="65">
        <v>9973.4533333333329</v>
      </c>
      <c r="J1072" s="65">
        <v>99734.533333333326</v>
      </c>
      <c r="K1072" s="66">
        <v>82580.193599999999</v>
      </c>
      <c r="L1072" s="65">
        <v>21542.659200000002</v>
      </c>
      <c r="M1072" s="65">
        <v>14361.772799999999</v>
      </c>
      <c r="N1072" s="65">
        <v>43085.318400000004</v>
      </c>
      <c r="O1072" s="65">
        <v>46675.761599999998</v>
      </c>
      <c r="P1072" s="67">
        <v>1036042.3322666667</v>
      </c>
      <c r="Q1072" s="65">
        <v>0</v>
      </c>
      <c r="R1072" s="65">
        <v>0</v>
      </c>
      <c r="S1072" s="65">
        <v>0</v>
      </c>
      <c r="T1072" s="68">
        <v>0</v>
      </c>
      <c r="U1072" s="68">
        <v>1036042.3322666667</v>
      </c>
    </row>
    <row r="1073" spans="1:21" ht="68.25" x14ac:dyDescent="0.25">
      <c r="A1073" s="61" t="s">
        <v>832</v>
      </c>
      <c r="B1073" s="61" t="s">
        <v>1159</v>
      </c>
      <c r="C1073" s="62">
        <v>113</v>
      </c>
      <c r="D1073" s="62">
        <v>15</v>
      </c>
      <c r="E1073" s="63">
        <v>2</v>
      </c>
      <c r="F1073" s="64">
        <v>41377.040000000001</v>
      </c>
      <c r="G1073" s="64">
        <v>496524.48</v>
      </c>
      <c r="H1073" s="65">
        <v>0</v>
      </c>
      <c r="I1073" s="65">
        <v>6896.1733333333341</v>
      </c>
      <c r="J1073" s="65">
        <v>68961.733333333337</v>
      </c>
      <c r="K1073" s="66">
        <v>57100.315200000012</v>
      </c>
      <c r="L1073" s="65">
        <v>14895.734399999998</v>
      </c>
      <c r="M1073" s="65">
        <v>9930.4896000000008</v>
      </c>
      <c r="N1073" s="65">
        <v>29791.468799999995</v>
      </c>
      <c r="O1073" s="65">
        <v>32274.091200000003</v>
      </c>
      <c r="P1073" s="67">
        <v>716374.48586666677</v>
      </c>
      <c r="Q1073" s="65">
        <v>0</v>
      </c>
      <c r="R1073" s="65">
        <v>0</v>
      </c>
      <c r="S1073" s="65">
        <v>0</v>
      </c>
      <c r="T1073" s="68">
        <v>0</v>
      </c>
      <c r="U1073" s="68">
        <v>716374.48586666677</v>
      </c>
    </row>
    <row r="1074" spans="1:21" ht="68.25" x14ac:dyDescent="0.25">
      <c r="A1074" s="61" t="s">
        <v>833</v>
      </c>
      <c r="B1074" s="61" t="s">
        <v>1159</v>
      </c>
      <c r="C1074" s="62">
        <v>113</v>
      </c>
      <c r="D1074" s="62">
        <v>15</v>
      </c>
      <c r="E1074" s="63">
        <v>2</v>
      </c>
      <c r="F1074" s="64">
        <v>38326.06</v>
      </c>
      <c r="G1074" s="64">
        <v>459912.72</v>
      </c>
      <c r="H1074" s="65">
        <v>8961.5999999999985</v>
      </c>
      <c r="I1074" s="65">
        <v>6387.6766666666663</v>
      </c>
      <c r="J1074" s="65">
        <v>63876.766666666663</v>
      </c>
      <c r="K1074" s="66">
        <v>52889.962800000001</v>
      </c>
      <c r="L1074" s="65">
        <v>13797.381600000001</v>
      </c>
      <c r="M1074" s="65">
        <v>9198.2544000000016</v>
      </c>
      <c r="N1074" s="65">
        <v>27594.763200000001</v>
      </c>
      <c r="O1074" s="65">
        <v>29894.326800000003</v>
      </c>
      <c r="P1074" s="67">
        <v>672513.45213333331</v>
      </c>
      <c r="Q1074" s="65">
        <v>0</v>
      </c>
      <c r="R1074" s="65">
        <v>19163.03</v>
      </c>
      <c r="S1074" s="65">
        <v>31500</v>
      </c>
      <c r="T1074" s="68">
        <v>50663.03</v>
      </c>
      <c r="U1074" s="68">
        <v>723176.48213333334</v>
      </c>
    </row>
    <row r="1075" spans="1:21" ht="68.25" x14ac:dyDescent="0.25">
      <c r="A1075" s="61" t="s">
        <v>857</v>
      </c>
      <c r="B1075" s="61" t="s">
        <v>1159</v>
      </c>
      <c r="C1075" s="62">
        <v>113</v>
      </c>
      <c r="D1075" s="62">
        <v>15</v>
      </c>
      <c r="E1075" s="63">
        <v>1</v>
      </c>
      <c r="F1075" s="64">
        <v>17856.73</v>
      </c>
      <c r="G1075" s="64">
        <v>214280.76</v>
      </c>
      <c r="H1075" s="65">
        <v>17922.96</v>
      </c>
      <c r="I1075" s="65">
        <v>2976.1216666666669</v>
      </c>
      <c r="J1075" s="65">
        <v>29761.216666666667</v>
      </c>
      <c r="K1075" s="66">
        <v>24642.287400000001</v>
      </c>
      <c r="L1075" s="65">
        <v>6428.4228000000003</v>
      </c>
      <c r="M1075" s="65">
        <v>4285.6152000000002</v>
      </c>
      <c r="N1075" s="65">
        <v>12856.845600000001</v>
      </c>
      <c r="O1075" s="65">
        <v>13928.249399999999</v>
      </c>
      <c r="P1075" s="67">
        <v>327082.47873333335</v>
      </c>
      <c r="Q1075" s="65">
        <v>0</v>
      </c>
      <c r="R1075" s="65">
        <v>8928.3649999999998</v>
      </c>
      <c r="S1075" s="65">
        <v>14640</v>
      </c>
      <c r="T1075" s="68">
        <v>23568.364999999998</v>
      </c>
      <c r="U1075" s="68">
        <v>350650.84373333334</v>
      </c>
    </row>
    <row r="1076" spans="1:21" ht="68.25" x14ac:dyDescent="0.25">
      <c r="A1076" s="61" t="s">
        <v>916</v>
      </c>
      <c r="B1076" s="61" t="s">
        <v>1159</v>
      </c>
      <c r="C1076" s="62">
        <v>113</v>
      </c>
      <c r="D1076" s="62">
        <v>15</v>
      </c>
      <c r="E1076" s="63">
        <v>1</v>
      </c>
      <c r="F1076" s="64">
        <v>20109.580000000002</v>
      </c>
      <c r="G1076" s="64">
        <v>241314.96000000002</v>
      </c>
      <c r="H1076" s="65">
        <v>17922.96</v>
      </c>
      <c r="I1076" s="65">
        <v>3351.5966666666668</v>
      </c>
      <c r="J1076" s="65">
        <v>33515.966666666667</v>
      </c>
      <c r="K1076" s="66">
        <v>27751.220400000002</v>
      </c>
      <c r="L1076" s="65">
        <v>7239.4488000000001</v>
      </c>
      <c r="M1076" s="65">
        <v>4826.2992000000004</v>
      </c>
      <c r="N1076" s="65">
        <v>14478.8976</v>
      </c>
      <c r="O1076" s="65">
        <v>15685.472400000002</v>
      </c>
      <c r="P1076" s="67">
        <v>366086.8217333334</v>
      </c>
      <c r="Q1076" s="65">
        <v>0</v>
      </c>
      <c r="R1076" s="65">
        <v>10054.790000000001</v>
      </c>
      <c r="S1076" s="65">
        <v>16440</v>
      </c>
      <c r="T1076" s="68">
        <v>26494.79</v>
      </c>
      <c r="U1076" s="68">
        <v>392581.61173333338</v>
      </c>
    </row>
    <row r="1077" spans="1:21" ht="34.5" x14ac:dyDescent="0.25">
      <c r="A1077" s="61" t="s">
        <v>1002</v>
      </c>
      <c r="B1077" s="61" t="s">
        <v>1161</v>
      </c>
      <c r="C1077" s="62">
        <v>113</v>
      </c>
      <c r="D1077" s="62">
        <v>15</v>
      </c>
      <c r="E1077" s="63">
        <v>6</v>
      </c>
      <c r="F1077" s="64">
        <v>108265.81</v>
      </c>
      <c r="G1077" s="64">
        <v>1299189.7199999997</v>
      </c>
      <c r="H1077" s="65">
        <v>14935.68</v>
      </c>
      <c r="I1077" s="65">
        <v>18044.301666666666</v>
      </c>
      <c r="J1077" s="65">
        <v>180443.01666666666</v>
      </c>
      <c r="K1077" s="66">
        <v>149406.81780000002</v>
      </c>
      <c r="L1077" s="65">
        <v>38975.691599999998</v>
      </c>
      <c r="M1077" s="65">
        <v>25983.794399999999</v>
      </c>
      <c r="N1077" s="65">
        <v>77951.383199999997</v>
      </c>
      <c r="O1077" s="65">
        <v>84447.331799999985</v>
      </c>
      <c r="P1077" s="67">
        <v>1889377.7371333335</v>
      </c>
      <c r="Q1077" s="65">
        <v>0</v>
      </c>
      <c r="R1077" s="65">
        <v>54132.904999999999</v>
      </c>
      <c r="S1077" s="65">
        <v>87840</v>
      </c>
      <c r="T1077" s="68">
        <v>141972.905</v>
      </c>
      <c r="U1077" s="68">
        <v>2031350.6421333335</v>
      </c>
    </row>
    <row r="1078" spans="1:21" ht="34.5" x14ac:dyDescent="0.25">
      <c r="A1078" s="61" t="s">
        <v>872</v>
      </c>
      <c r="B1078" s="61" t="s">
        <v>1161</v>
      </c>
      <c r="C1078" s="62">
        <v>113</v>
      </c>
      <c r="D1078" s="62">
        <v>15</v>
      </c>
      <c r="E1078" s="63">
        <v>1</v>
      </c>
      <c r="F1078" s="64">
        <v>11758</v>
      </c>
      <c r="G1078" s="64">
        <v>141096</v>
      </c>
      <c r="H1078" s="65">
        <v>0</v>
      </c>
      <c r="I1078" s="65">
        <v>1959.6666666666667</v>
      </c>
      <c r="J1078" s="65">
        <v>19596.666666666668</v>
      </c>
      <c r="K1078" s="66">
        <v>16226.04</v>
      </c>
      <c r="L1078" s="65">
        <v>4232.88</v>
      </c>
      <c r="M1078" s="65">
        <v>2821.92</v>
      </c>
      <c r="N1078" s="65">
        <v>8465.76</v>
      </c>
      <c r="O1078" s="65">
        <v>9171.24</v>
      </c>
      <c r="P1078" s="67">
        <v>203570.17333333334</v>
      </c>
      <c r="Q1078" s="65">
        <v>0</v>
      </c>
      <c r="R1078" s="65">
        <v>5879</v>
      </c>
      <c r="S1078" s="65">
        <v>14640</v>
      </c>
      <c r="T1078" s="68">
        <v>20519</v>
      </c>
      <c r="U1078" s="68">
        <v>224089.17333333334</v>
      </c>
    </row>
    <row r="1079" spans="1:21" ht="34.5" x14ac:dyDescent="0.25">
      <c r="A1079" s="61" t="s">
        <v>842</v>
      </c>
      <c r="B1079" s="61" t="s">
        <v>1161</v>
      </c>
      <c r="C1079" s="62">
        <v>113</v>
      </c>
      <c r="D1079" s="62">
        <v>15</v>
      </c>
      <c r="E1079" s="63">
        <v>1</v>
      </c>
      <c r="F1079" s="64">
        <v>15363.3</v>
      </c>
      <c r="G1079" s="64">
        <v>184359.59999999998</v>
      </c>
      <c r="H1079" s="65">
        <v>0</v>
      </c>
      <c r="I1079" s="65">
        <v>2560.5499999999993</v>
      </c>
      <c r="J1079" s="65">
        <v>25605.499999999996</v>
      </c>
      <c r="K1079" s="66">
        <v>21201.353999999999</v>
      </c>
      <c r="L1079" s="65">
        <v>5530.7879999999996</v>
      </c>
      <c r="M1079" s="65">
        <v>3687.192</v>
      </c>
      <c r="N1079" s="65">
        <v>11061.575999999999</v>
      </c>
      <c r="O1079" s="65">
        <v>11983.374</v>
      </c>
      <c r="P1079" s="67">
        <v>265989.93399999995</v>
      </c>
      <c r="Q1079" s="65">
        <v>0</v>
      </c>
      <c r="R1079" s="65">
        <v>7681.65</v>
      </c>
      <c r="S1079" s="65">
        <v>14640</v>
      </c>
      <c r="T1079" s="68">
        <v>22321.65</v>
      </c>
      <c r="U1079" s="68">
        <v>288311.58399999997</v>
      </c>
    </row>
    <row r="1080" spans="1:21" ht="34.5" x14ac:dyDescent="0.25">
      <c r="A1080" s="61" t="s">
        <v>991</v>
      </c>
      <c r="B1080" s="61" t="s">
        <v>1161</v>
      </c>
      <c r="C1080" s="62">
        <v>113</v>
      </c>
      <c r="D1080" s="62">
        <v>15</v>
      </c>
      <c r="E1080" s="63">
        <v>1</v>
      </c>
      <c r="F1080" s="64">
        <v>17747</v>
      </c>
      <c r="G1080" s="64">
        <v>212964</v>
      </c>
      <c r="H1080" s="65">
        <v>11948.64</v>
      </c>
      <c r="I1080" s="65">
        <v>2957.8333333333335</v>
      </c>
      <c r="J1080" s="65">
        <v>29578.333333333336</v>
      </c>
      <c r="K1080" s="66">
        <v>24490.86</v>
      </c>
      <c r="L1080" s="65">
        <v>6388.92</v>
      </c>
      <c r="M1080" s="65">
        <v>4259.28</v>
      </c>
      <c r="N1080" s="65">
        <v>12777.84</v>
      </c>
      <c r="O1080" s="65">
        <v>13842.66</v>
      </c>
      <c r="P1080" s="67">
        <v>319208.3666666667</v>
      </c>
      <c r="Q1080" s="65">
        <v>0</v>
      </c>
      <c r="R1080" s="65">
        <v>8873.5</v>
      </c>
      <c r="S1080" s="65">
        <v>21480</v>
      </c>
      <c r="T1080" s="68">
        <v>30353.5</v>
      </c>
      <c r="U1080" s="68">
        <v>349561.8666666667</v>
      </c>
    </row>
    <row r="1081" spans="1:21" ht="34.5" x14ac:dyDescent="0.25">
      <c r="A1081" s="61" t="s">
        <v>855</v>
      </c>
      <c r="B1081" s="61" t="s">
        <v>1161</v>
      </c>
      <c r="C1081" s="62">
        <v>113</v>
      </c>
      <c r="D1081" s="62">
        <v>15</v>
      </c>
      <c r="E1081" s="63">
        <v>1</v>
      </c>
      <c r="F1081" s="64">
        <v>14000.29</v>
      </c>
      <c r="G1081" s="64">
        <v>168003.48</v>
      </c>
      <c r="H1081" s="65">
        <v>0</v>
      </c>
      <c r="I1081" s="65">
        <v>2333.3816666666671</v>
      </c>
      <c r="J1081" s="65">
        <v>23333.816666666669</v>
      </c>
      <c r="K1081" s="66">
        <v>19320.400200000004</v>
      </c>
      <c r="L1081" s="65">
        <v>5040.1044000000002</v>
      </c>
      <c r="M1081" s="65">
        <v>3360.0696000000003</v>
      </c>
      <c r="N1081" s="65">
        <v>10080.2088</v>
      </c>
      <c r="O1081" s="65">
        <v>10920.226200000001</v>
      </c>
      <c r="P1081" s="67">
        <v>242391.68753333334</v>
      </c>
      <c r="Q1081" s="65">
        <v>0</v>
      </c>
      <c r="R1081" s="65">
        <v>7000.1450000000004</v>
      </c>
      <c r="S1081" s="65">
        <v>14640</v>
      </c>
      <c r="T1081" s="68">
        <v>21640.145</v>
      </c>
      <c r="U1081" s="68">
        <v>264031.83253333333</v>
      </c>
    </row>
    <row r="1082" spans="1:21" ht="34.5" x14ac:dyDescent="0.25">
      <c r="A1082" s="61" t="s">
        <v>826</v>
      </c>
      <c r="B1082" s="61" t="s">
        <v>1161</v>
      </c>
      <c r="C1082" s="62">
        <v>113</v>
      </c>
      <c r="D1082" s="62">
        <v>15</v>
      </c>
      <c r="E1082" s="63">
        <v>1</v>
      </c>
      <c r="F1082" s="64">
        <v>56958.8</v>
      </c>
      <c r="G1082" s="64">
        <v>683505.60000000009</v>
      </c>
      <c r="H1082" s="65">
        <v>0</v>
      </c>
      <c r="I1082" s="65">
        <v>9493.133333333335</v>
      </c>
      <c r="J1082" s="65">
        <v>94931.333333333343</v>
      </c>
      <c r="K1082" s="66">
        <v>78603.144</v>
      </c>
      <c r="L1082" s="65">
        <v>20505.168000000001</v>
      </c>
      <c r="M1082" s="65">
        <v>13670.112000000001</v>
      </c>
      <c r="N1082" s="65">
        <v>41010.336000000003</v>
      </c>
      <c r="O1082" s="65">
        <v>44427.864000000001</v>
      </c>
      <c r="P1082" s="67">
        <v>986146.69066666672</v>
      </c>
      <c r="Q1082" s="65">
        <v>0</v>
      </c>
      <c r="R1082" s="65">
        <v>0</v>
      </c>
      <c r="S1082" s="65">
        <v>0</v>
      </c>
      <c r="T1082" s="68">
        <v>0</v>
      </c>
      <c r="U1082" s="68">
        <v>986146.69066666672</v>
      </c>
    </row>
    <row r="1083" spans="1:21" ht="34.5" x14ac:dyDescent="0.25">
      <c r="A1083" s="61" t="s">
        <v>923</v>
      </c>
      <c r="B1083" s="61" t="s">
        <v>1161</v>
      </c>
      <c r="C1083" s="62">
        <v>113</v>
      </c>
      <c r="D1083" s="62">
        <v>15</v>
      </c>
      <c r="E1083" s="63">
        <v>1</v>
      </c>
      <c r="F1083" s="64">
        <v>67544.7</v>
      </c>
      <c r="G1083" s="64">
        <v>810536.39999999991</v>
      </c>
      <c r="H1083" s="65">
        <v>0</v>
      </c>
      <c r="I1083" s="65">
        <v>11257.449999999999</v>
      </c>
      <c r="J1083" s="65">
        <v>112574.49999999999</v>
      </c>
      <c r="K1083" s="66">
        <v>93211.686000000002</v>
      </c>
      <c r="L1083" s="65">
        <v>24316.091999999997</v>
      </c>
      <c r="M1083" s="65">
        <v>16210.727999999999</v>
      </c>
      <c r="N1083" s="65">
        <v>48632.183999999994</v>
      </c>
      <c r="O1083" s="65">
        <v>52684.865999999995</v>
      </c>
      <c r="P1083" s="67">
        <v>1169423.9059999995</v>
      </c>
      <c r="Q1083" s="65">
        <v>0</v>
      </c>
      <c r="R1083" s="65">
        <v>0</v>
      </c>
      <c r="S1083" s="65">
        <v>0</v>
      </c>
      <c r="T1083" s="68">
        <v>0</v>
      </c>
      <c r="U1083" s="68">
        <v>1169423.9059999995</v>
      </c>
    </row>
    <row r="1084" spans="1:21" ht="34.5" x14ac:dyDescent="0.25">
      <c r="A1084" s="61" t="s">
        <v>1129</v>
      </c>
      <c r="B1084" s="61" t="s">
        <v>1161</v>
      </c>
      <c r="C1084" s="62">
        <v>113</v>
      </c>
      <c r="D1084" s="62">
        <v>15</v>
      </c>
      <c r="E1084" s="63">
        <v>1</v>
      </c>
      <c r="F1084" s="64">
        <v>0</v>
      </c>
      <c r="G1084" s="64">
        <v>0</v>
      </c>
      <c r="H1084" s="65">
        <v>0</v>
      </c>
      <c r="I1084" s="65">
        <v>0</v>
      </c>
      <c r="J1084" s="65">
        <v>0</v>
      </c>
      <c r="K1084" s="66">
        <v>0</v>
      </c>
      <c r="L1084" s="65">
        <v>0</v>
      </c>
      <c r="M1084" s="65">
        <v>0</v>
      </c>
      <c r="N1084" s="65">
        <v>0</v>
      </c>
      <c r="O1084" s="65">
        <v>0</v>
      </c>
      <c r="P1084" s="67">
        <v>0</v>
      </c>
      <c r="Q1084" s="65">
        <v>0</v>
      </c>
      <c r="R1084" s="65">
        <v>0</v>
      </c>
      <c r="S1084" s="65">
        <v>14640</v>
      </c>
      <c r="T1084" s="68">
        <v>14640</v>
      </c>
      <c r="U1084" s="68">
        <v>14640</v>
      </c>
    </row>
    <row r="1085" spans="1:21" ht="34.5" x14ac:dyDescent="0.25">
      <c r="A1085" s="61" t="s">
        <v>830</v>
      </c>
      <c r="B1085" s="61" t="s">
        <v>1161</v>
      </c>
      <c r="C1085" s="62">
        <v>113</v>
      </c>
      <c r="D1085" s="62">
        <v>15</v>
      </c>
      <c r="E1085" s="63">
        <v>1</v>
      </c>
      <c r="F1085" s="64">
        <v>41574.18</v>
      </c>
      <c r="G1085" s="64">
        <v>498890.16000000003</v>
      </c>
      <c r="H1085" s="65">
        <v>0</v>
      </c>
      <c r="I1085" s="65">
        <v>6929.0300000000007</v>
      </c>
      <c r="J1085" s="65">
        <v>69290.3</v>
      </c>
      <c r="K1085" s="66">
        <v>57372.368400000007</v>
      </c>
      <c r="L1085" s="65">
        <v>14966.7048</v>
      </c>
      <c r="M1085" s="65">
        <v>9977.8032000000003</v>
      </c>
      <c r="N1085" s="65">
        <v>29933.409599999999</v>
      </c>
      <c r="O1085" s="65">
        <v>32427.860399999998</v>
      </c>
      <c r="P1085" s="67">
        <v>719787.63640000008</v>
      </c>
      <c r="Q1085" s="65">
        <v>0</v>
      </c>
      <c r="R1085" s="65">
        <v>0</v>
      </c>
      <c r="S1085" s="65">
        <v>0</v>
      </c>
      <c r="T1085" s="68">
        <v>0</v>
      </c>
      <c r="U1085" s="68">
        <v>719787.63640000008</v>
      </c>
    </row>
    <row r="1086" spans="1:21" ht="34.5" x14ac:dyDescent="0.25">
      <c r="A1086" s="61" t="s">
        <v>831</v>
      </c>
      <c r="B1086" s="61" t="s">
        <v>1161</v>
      </c>
      <c r="C1086" s="62">
        <v>113</v>
      </c>
      <c r="D1086" s="62">
        <v>15</v>
      </c>
      <c r="E1086" s="63">
        <v>2</v>
      </c>
      <c r="F1086" s="64">
        <v>59840.72</v>
      </c>
      <c r="G1086" s="64">
        <v>718088.64</v>
      </c>
      <c r="H1086" s="65">
        <v>0</v>
      </c>
      <c r="I1086" s="65">
        <v>9973.4533333333329</v>
      </c>
      <c r="J1086" s="65">
        <v>99734.533333333326</v>
      </c>
      <c r="K1086" s="66">
        <v>82580.193599999999</v>
      </c>
      <c r="L1086" s="65">
        <v>21542.659200000002</v>
      </c>
      <c r="M1086" s="65">
        <v>14361.772799999999</v>
      </c>
      <c r="N1086" s="65">
        <v>43085.318400000004</v>
      </c>
      <c r="O1086" s="65">
        <v>46675.761599999998</v>
      </c>
      <c r="P1086" s="67">
        <v>1036042.3322666667</v>
      </c>
      <c r="Q1086" s="65">
        <v>0</v>
      </c>
      <c r="R1086" s="65">
        <v>0</v>
      </c>
      <c r="S1086" s="65">
        <v>0</v>
      </c>
      <c r="T1086" s="68">
        <v>0</v>
      </c>
      <c r="U1086" s="68">
        <v>1036042.3322666667</v>
      </c>
    </row>
    <row r="1087" spans="1:21" ht="34.5" x14ac:dyDescent="0.25">
      <c r="A1087" s="61" t="s">
        <v>926</v>
      </c>
      <c r="B1087" s="61" t="s">
        <v>1161</v>
      </c>
      <c r="C1087" s="62">
        <v>113</v>
      </c>
      <c r="D1087" s="62">
        <v>15</v>
      </c>
      <c r="E1087" s="63">
        <v>1</v>
      </c>
      <c r="F1087" s="64">
        <v>19360.43</v>
      </c>
      <c r="G1087" s="64">
        <v>232325.16</v>
      </c>
      <c r="H1087" s="65">
        <v>0</v>
      </c>
      <c r="I1087" s="65">
        <v>3226.7383333333332</v>
      </c>
      <c r="J1087" s="65">
        <v>32267.383333333335</v>
      </c>
      <c r="K1087" s="66">
        <v>26717.393400000001</v>
      </c>
      <c r="L1087" s="65">
        <v>6969.7548000000006</v>
      </c>
      <c r="M1087" s="65">
        <v>4646.5032000000001</v>
      </c>
      <c r="N1087" s="65">
        <v>13939.509600000001</v>
      </c>
      <c r="O1087" s="65">
        <v>15101.135399999999</v>
      </c>
      <c r="P1087" s="67">
        <v>335193.57806666661</v>
      </c>
      <c r="Q1087" s="65">
        <v>0</v>
      </c>
      <c r="R1087" s="65">
        <v>9680.2150000000001</v>
      </c>
      <c r="S1087" s="65">
        <v>14640</v>
      </c>
      <c r="T1087" s="68">
        <v>24320.215</v>
      </c>
      <c r="U1087" s="68">
        <v>359513.79306666664</v>
      </c>
    </row>
    <row r="1088" spans="1:21" ht="34.5" x14ac:dyDescent="0.25">
      <c r="A1088" s="61" t="s">
        <v>917</v>
      </c>
      <c r="B1088" s="61" t="s">
        <v>1161</v>
      </c>
      <c r="C1088" s="62">
        <v>113</v>
      </c>
      <c r="D1088" s="62">
        <v>15</v>
      </c>
      <c r="E1088" s="63">
        <v>1</v>
      </c>
      <c r="F1088" s="64">
        <v>25570.18</v>
      </c>
      <c r="G1088" s="64">
        <v>306842.16000000003</v>
      </c>
      <c r="H1088" s="65">
        <v>14935.68</v>
      </c>
      <c r="I1088" s="65">
        <v>4261.6966666666676</v>
      </c>
      <c r="J1088" s="65">
        <v>42616.966666666674</v>
      </c>
      <c r="K1088" s="66">
        <v>35286.848400000003</v>
      </c>
      <c r="L1088" s="65">
        <v>9205.2648000000008</v>
      </c>
      <c r="M1088" s="65">
        <v>6136.8432000000003</v>
      </c>
      <c r="N1088" s="65">
        <v>18410.529600000002</v>
      </c>
      <c r="O1088" s="65">
        <v>19944.740399999999</v>
      </c>
      <c r="P1088" s="67">
        <v>457640.7297333334</v>
      </c>
      <c r="Q1088" s="65">
        <v>0</v>
      </c>
      <c r="R1088" s="65">
        <v>12785.09</v>
      </c>
      <c r="S1088" s="65">
        <v>16440</v>
      </c>
      <c r="T1088" s="68">
        <v>29225.09</v>
      </c>
      <c r="U1088" s="68">
        <v>486865.81973333342</v>
      </c>
    </row>
    <row r="1089" spans="1:21" ht="34.5" x14ac:dyDescent="0.25">
      <c r="A1089" s="61" t="s">
        <v>1050</v>
      </c>
      <c r="B1089" s="61" t="s">
        <v>1162</v>
      </c>
      <c r="C1089" s="62">
        <v>113</v>
      </c>
      <c r="D1089" s="62">
        <v>15</v>
      </c>
      <c r="E1089" s="63">
        <v>1</v>
      </c>
      <c r="F1089" s="64">
        <v>15229</v>
      </c>
      <c r="G1089" s="64">
        <v>182748</v>
      </c>
      <c r="H1089" s="65">
        <v>0</v>
      </c>
      <c r="I1089" s="65">
        <v>2538.1666666666665</v>
      </c>
      <c r="J1089" s="65">
        <v>25381.666666666668</v>
      </c>
      <c r="K1089" s="66">
        <v>21016.02</v>
      </c>
      <c r="L1089" s="65">
        <v>5482.4400000000005</v>
      </c>
      <c r="M1089" s="65">
        <v>3654.96</v>
      </c>
      <c r="N1089" s="65">
        <v>10964.880000000001</v>
      </c>
      <c r="O1089" s="65">
        <v>11878.619999999999</v>
      </c>
      <c r="P1089" s="67">
        <v>263664.7533333333</v>
      </c>
      <c r="Q1089" s="65">
        <v>0</v>
      </c>
      <c r="R1089" s="65">
        <v>7614.5</v>
      </c>
      <c r="S1089" s="65">
        <v>16440</v>
      </c>
      <c r="T1089" s="68">
        <v>24054.5</v>
      </c>
      <c r="U1089" s="68">
        <v>287719.2533333333</v>
      </c>
    </row>
    <row r="1090" spans="1:21" ht="34.5" x14ac:dyDescent="0.25">
      <c r="A1090" s="61" t="s">
        <v>842</v>
      </c>
      <c r="B1090" s="61" t="s">
        <v>1162</v>
      </c>
      <c r="C1090" s="62">
        <v>113</v>
      </c>
      <c r="D1090" s="62">
        <v>15</v>
      </c>
      <c r="E1090" s="63">
        <v>1</v>
      </c>
      <c r="F1090" s="64">
        <v>16835.48</v>
      </c>
      <c r="G1090" s="64">
        <v>202025.76</v>
      </c>
      <c r="H1090" s="65">
        <v>20910</v>
      </c>
      <c r="I1090" s="65">
        <v>2805.9133333333334</v>
      </c>
      <c r="J1090" s="65">
        <v>28059.133333333335</v>
      </c>
      <c r="K1090" s="66">
        <v>23232.9624</v>
      </c>
      <c r="L1090" s="65">
        <v>6060.7727999999997</v>
      </c>
      <c r="M1090" s="65">
        <v>4040.5152000000003</v>
      </c>
      <c r="N1090" s="65">
        <v>12121.545599999999</v>
      </c>
      <c r="O1090" s="65">
        <v>13131.6744</v>
      </c>
      <c r="P1090" s="67">
        <v>312388.27706666669</v>
      </c>
      <c r="Q1090" s="65">
        <v>0</v>
      </c>
      <c r="R1090" s="65">
        <v>8417.74</v>
      </c>
      <c r="S1090" s="65">
        <v>16440</v>
      </c>
      <c r="T1090" s="68">
        <v>24857.739999999998</v>
      </c>
      <c r="U1090" s="68">
        <v>337246.01706666668</v>
      </c>
    </row>
    <row r="1091" spans="1:21" ht="34.5" x14ac:dyDescent="0.25">
      <c r="A1091" s="61" t="s">
        <v>838</v>
      </c>
      <c r="B1091" s="61" t="s">
        <v>1162</v>
      </c>
      <c r="C1091" s="62">
        <v>113</v>
      </c>
      <c r="D1091" s="62">
        <v>15</v>
      </c>
      <c r="E1091" s="63">
        <v>2</v>
      </c>
      <c r="F1091" s="64">
        <v>38625.259999999995</v>
      </c>
      <c r="G1091" s="64">
        <v>463503.12</v>
      </c>
      <c r="H1091" s="65">
        <v>38832.959999999999</v>
      </c>
      <c r="I1091" s="65">
        <v>6437.5433333333331</v>
      </c>
      <c r="J1091" s="65">
        <v>64375.433333333334</v>
      </c>
      <c r="K1091" s="66">
        <v>53302.858800000002</v>
      </c>
      <c r="L1091" s="65">
        <v>13905.0936</v>
      </c>
      <c r="M1091" s="65">
        <v>9270.0623999999989</v>
      </c>
      <c r="N1091" s="65">
        <v>27810.1872</v>
      </c>
      <c r="O1091" s="65">
        <v>30127.702799999999</v>
      </c>
      <c r="P1091" s="67">
        <v>707564.96146666654</v>
      </c>
      <c r="Q1091" s="65">
        <v>0</v>
      </c>
      <c r="R1091" s="65">
        <v>19312.629999999997</v>
      </c>
      <c r="S1091" s="65">
        <v>32880</v>
      </c>
      <c r="T1091" s="68">
        <v>52192.630000000005</v>
      </c>
      <c r="U1091" s="68">
        <v>759757.59146666643</v>
      </c>
    </row>
    <row r="1092" spans="1:21" ht="34.5" x14ac:dyDescent="0.25">
      <c r="A1092" s="61" t="s">
        <v>850</v>
      </c>
      <c r="B1092" s="61" t="s">
        <v>1162</v>
      </c>
      <c r="C1092" s="62">
        <v>113</v>
      </c>
      <c r="D1092" s="62">
        <v>15</v>
      </c>
      <c r="E1092" s="63">
        <v>1</v>
      </c>
      <c r="F1092" s="64">
        <v>24939.54</v>
      </c>
      <c r="G1092" s="64">
        <v>299274.48</v>
      </c>
      <c r="H1092" s="65">
        <v>17922.96</v>
      </c>
      <c r="I1092" s="65">
        <v>4156.59</v>
      </c>
      <c r="J1092" s="65">
        <v>41565.9</v>
      </c>
      <c r="K1092" s="66">
        <v>34416.565200000005</v>
      </c>
      <c r="L1092" s="65">
        <v>8978.2343999999994</v>
      </c>
      <c r="M1092" s="65">
        <v>5985.4896000000008</v>
      </c>
      <c r="N1092" s="65">
        <v>17956.468799999999</v>
      </c>
      <c r="O1092" s="65">
        <v>19452.841200000003</v>
      </c>
      <c r="P1092" s="67">
        <v>449709.52920000005</v>
      </c>
      <c r="Q1092" s="65">
        <v>0</v>
      </c>
      <c r="R1092" s="65">
        <v>12469.77</v>
      </c>
      <c r="S1092" s="65">
        <v>16440</v>
      </c>
      <c r="T1092" s="68">
        <v>28909.77</v>
      </c>
      <c r="U1092" s="68">
        <v>478619.29920000007</v>
      </c>
    </row>
    <row r="1093" spans="1:21" ht="34.5" x14ac:dyDescent="0.25">
      <c r="A1093" s="61" t="s">
        <v>1163</v>
      </c>
      <c r="B1093" s="61" t="s">
        <v>1162</v>
      </c>
      <c r="C1093" s="62">
        <v>113</v>
      </c>
      <c r="D1093" s="62">
        <v>15</v>
      </c>
      <c r="E1093" s="63">
        <v>1</v>
      </c>
      <c r="F1093" s="64">
        <v>30530</v>
      </c>
      <c r="G1093" s="64">
        <v>366360</v>
      </c>
      <c r="H1093" s="65">
        <v>11948.64</v>
      </c>
      <c r="I1093" s="65">
        <v>5088.333333333333</v>
      </c>
      <c r="J1093" s="65">
        <v>50883.333333333328</v>
      </c>
      <c r="K1093" s="66">
        <v>42131.4</v>
      </c>
      <c r="L1093" s="65">
        <v>10990.8</v>
      </c>
      <c r="M1093" s="65">
        <v>7327.2000000000007</v>
      </c>
      <c r="N1093" s="65">
        <v>21981.599999999999</v>
      </c>
      <c r="O1093" s="65">
        <v>23813.4</v>
      </c>
      <c r="P1093" s="67">
        <v>540524.70666666667</v>
      </c>
      <c r="Q1093" s="65">
        <v>0</v>
      </c>
      <c r="R1093" s="65">
        <v>15265</v>
      </c>
      <c r="S1093" s="65">
        <v>16440</v>
      </c>
      <c r="T1093" s="68">
        <v>31705</v>
      </c>
      <c r="U1093" s="68">
        <v>572229.70666666667</v>
      </c>
    </row>
    <row r="1094" spans="1:21" ht="34.5" x14ac:dyDescent="0.25">
      <c r="A1094" s="61" t="s">
        <v>868</v>
      </c>
      <c r="B1094" s="61" t="s">
        <v>1162</v>
      </c>
      <c r="C1094" s="62">
        <v>113</v>
      </c>
      <c r="D1094" s="62">
        <v>15</v>
      </c>
      <c r="E1094" s="63">
        <v>1</v>
      </c>
      <c r="F1094" s="64">
        <v>17257.439999999999</v>
      </c>
      <c r="G1094" s="64">
        <v>207089.27999999997</v>
      </c>
      <c r="H1094" s="65">
        <v>8961.5999999999985</v>
      </c>
      <c r="I1094" s="65">
        <v>2876.24</v>
      </c>
      <c r="J1094" s="65">
        <v>28762.399999999998</v>
      </c>
      <c r="K1094" s="66">
        <v>23815.267199999998</v>
      </c>
      <c r="L1094" s="65">
        <v>6212.6783999999989</v>
      </c>
      <c r="M1094" s="65">
        <v>4141.7856000000002</v>
      </c>
      <c r="N1094" s="65">
        <v>12425.356799999998</v>
      </c>
      <c r="O1094" s="65">
        <v>13460.8032</v>
      </c>
      <c r="P1094" s="67">
        <v>307745.41119999997</v>
      </c>
      <c r="Q1094" s="65">
        <v>0</v>
      </c>
      <c r="R1094" s="65">
        <v>8628.7199999999993</v>
      </c>
      <c r="S1094" s="65">
        <v>16440</v>
      </c>
      <c r="T1094" s="68">
        <v>25068.720000000001</v>
      </c>
      <c r="U1094" s="68">
        <v>332814.13119999995</v>
      </c>
    </row>
    <row r="1095" spans="1:21" ht="34.5" x14ac:dyDescent="0.25">
      <c r="A1095" s="61" t="s">
        <v>1083</v>
      </c>
      <c r="B1095" s="61" t="s">
        <v>1162</v>
      </c>
      <c r="C1095" s="62">
        <v>113</v>
      </c>
      <c r="D1095" s="62">
        <v>15</v>
      </c>
      <c r="E1095" s="63">
        <v>1</v>
      </c>
      <c r="F1095" s="64">
        <v>20019.240000000002</v>
      </c>
      <c r="G1095" s="64">
        <v>240230.88</v>
      </c>
      <c r="H1095" s="65">
        <v>0</v>
      </c>
      <c r="I1095" s="65">
        <v>3336.54</v>
      </c>
      <c r="J1095" s="65">
        <v>33365.4</v>
      </c>
      <c r="K1095" s="66">
        <v>27626.551200000002</v>
      </c>
      <c r="L1095" s="65">
        <v>7206.9264000000003</v>
      </c>
      <c r="M1095" s="65">
        <v>4804.6176000000005</v>
      </c>
      <c r="N1095" s="65">
        <v>14413.852800000001</v>
      </c>
      <c r="O1095" s="65">
        <v>15615.0072</v>
      </c>
      <c r="P1095" s="67">
        <v>346599.77519999997</v>
      </c>
      <c r="Q1095" s="65">
        <v>0</v>
      </c>
      <c r="R1095" s="65">
        <v>10009.620000000001</v>
      </c>
      <c r="S1095" s="65">
        <v>14640</v>
      </c>
      <c r="T1095" s="68">
        <v>24649.620000000003</v>
      </c>
      <c r="U1095" s="68">
        <v>371249.39519999997</v>
      </c>
    </row>
    <row r="1096" spans="1:21" ht="34.5" x14ac:dyDescent="0.25">
      <c r="A1096" s="61" t="s">
        <v>889</v>
      </c>
      <c r="B1096" s="61" t="s">
        <v>1162</v>
      </c>
      <c r="C1096" s="62">
        <v>113</v>
      </c>
      <c r="D1096" s="62">
        <v>15</v>
      </c>
      <c r="E1096" s="63">
        <v>3</v>
      </c>
      <c r="F1096" s="64">
        <v>59419.630000000005</v>
      </c>
      <c r="G1096" s="64">
        <v>713035.56</v>
      </c>
      <c r="H1096" s="65">
        <v>20910</v>
      </c>
      <c r="I1096" s="65">
        <v>9903.2716666666674</v>
      </c>
      <c r="J1096" s="65">
        <v>99032.716666666674</v>
      </c>
      <c r="K1096" s="66">
        <v>81999.089400000012</v>
      </c>
      <c r="L1096" s="65">
        <v>21391.066800000001</v>
      </c>
      <c r="M1096" s="65">
        <v>14260.711200000002</v>
      </c>
      <c r="N1096" s="65">
        <v>42782.133600000001</v>
      </c>
      <c r="O1096" s="65">
        <v>46347.311400000006</v>
      </c>
      <c r="P1096" s="67">
        <v>1049661.8607333337</v>
      </c>
      <c r="Q1096" s="65">
        <v>0</v>
      </c>
      <c r="R1096" s="65">
        <v>29709.815000000002</v>
      </c>
      <c r="S1096" s="65">
        <v>43920</v>
      </c>
      <c r="T1096" s="68">
        <v>73629.815000000002</v>
      </c>
      <c r="U1096" s="68">
        <v>1123291.6757333337</v>
      </c>
    </row>
    <row r="1097" spans="1:21" ht="34.5" x14ac:dyDescent="0.25">
      <c r="A1097" s="61" t="s">
        <v>922</v>
      </c>
      <c r="B1097" s="61" t="s">
        <v>1162</v>
      </c>
      <c r="C1097" s="62">
        <v>113</v>
      </c>
      <c r="D1097" s="62">
        <v>15</v>
      </c>
      <c r="E1097" s="63">
        <v>46</v>
      </c>
      <c r="F1097" s="64">
        <v>693018.5</v>
      </c>
      <c r="G1097" s="64">
        <v>8316222</v>
      </c>
      <c r="H1097" s="65">
        <v>227025.60000000006</v>
      </c>
      <c r="I1097" s="65">
        <v>115503.0833333334</v>
      </c>
      <c r="J1097" s="65">
        <v>1155030.8333333328</v>
      </c>
      <c r="K1097" s="66">
        <v>956365.52999999933</v>
      </c>
      <c r="L1097" s="65">
        <v>249486.66000000018</v>
      </c>
      <c r="M1097" s="65">
        <v>166324.43999999994</v>
      </c>
      <c r="N1097" s="65">
        <v>498973.32000000036</v>
      </c>
      <c r="O1097" s="65">
        <v>540554.42999999959</v>
      </c>
      <c r="P1097" s="67">
        <v>12225485.896666666</v>
      </c>
      <c r="Q1097" s="65">
        <v>0</v>
      </c>
      <c r="R1097" s="65">
        <v>346509.25</v>
      </c>
      <c r="S1097" s="65">
        <v>808920</v>
      </c>
      <c r="T1097" s="68">
        <v>1155429.25</v>
      </c>
      <c r="U1097" s="68">
        <v>13380915.146666666</v>
      </c>
    </row>
    <row r="1098" spans="1:21" ht="34.5" x14ac:dyDescent="0.25">
      <c r="A1098" s="61" t="s">
        <v>844</v>
      </c>
      <c r="B1098" s="61" t="s">
        <v>1162</v>
      </c>
      <c r="C1098" s="62">
        <v>113</v>
      </c>
      <c r="D1098" s="62">
        <v>15</v>
      </c>
      <c r="E1098" s="63">
        <v>1</v>
      </c>
      <c r="F1098" s="64">
        <v>16332.5</v>
      </c>
      <c r="G1098" s="64">
        <v>195990</v>
      </c>
      <c r="H1098" s="65">
        <v>11948.64</v>
      </c>
      <c r="I1098" s="65">
        <v>2722.083333333333</v>
      </c>
      <c r="J1098" s="65">
        <v>27220.833333333332</v>
      </c>
      <c r="K1098" s="66">
        <v>22538.850000000002</v>
      </c>
      <c r="L1098" s="65">
        <v>5879.7</v>
      </c>
      <c r="M1098" s="65">
        <v>3919.8</v>
      </c>
      <c r="N1098" s="65">
        <v>11759.4</v>
      </c>
      <c r="O1098" s="65">
        <v>12739.349999999999</v>
      </c>
      <c r="P1098" s="67">
        <v>294718.65666666668</v>
      </c>
      <c r="Q1098" s="65">
        <v>0</v>
      </c>
      <c r="R1098" s="65">
        <v>8166.25</v>
      </c>
      <c r="S1098" s="65">
        <v>16440</v>
      </c>
      <c r="T1098" s="68">
        <v>24606.25</v>
      </c>
      <c r="U1098" s="68">
        <v>319324.90666666668</v>
      </c>
    </row>
    <row r="1099" spans="1:21" ht="34.5" x14ac:dyDescent="0.25">
      <c r="A1099" s="61" t="s">
        <v>851</v>
      </c>
      <c r="B1099" s="61" t="s">
        <v>1162</v>
      </c>
      <c r="C1099" s="62">
        <v>113</v>
      </c>
      <c r="D1099" s="62">
        <v>15</v>
      </c>
      <c r="E1099" s="63">
        <v>3</v>
      </c>
      <c r="F1099" s="64">
        <v>48243.94</v>
      </c>
      <c r="G1099" s="64">
        <v>578927.28</v>
      </c>
      <c r="H1099" s="65">
        <v>35845.919999999998</v>
      </c>
      <c r="I1099" s="65">
        <v>8040.6566666666658</v>
      </c>
      <c r="J1099" s="65">
        <v>80406.566666666651</v>
      </c>
      <c r="K1099" s="66">
        <v>66576.637199999997</v>
      </c>
      <c r="L1099" s="65">
        <v>17367.818399999996</v>
      </c>
      <c r="M1099" s="65">
        <v>11578.545599999999</v>
      </c>
      <c r="N1099" s="65">
        <v>34735.636799999993</v>
      </c>
      <c r="O1099" s="65">
        <v>37630.273199999996</v>
      </c>
      <c r="P1099" s="67">
        <v>871109.33453333331</v>
      </c>
      <c r="Q1099" s="65">
        <v>0</v>
      </c>
      <c r="R1099" s="65">
        <v>24121.97</v>
      </c>
      <c r="S1099" s="65">
        <v>49320</v>
      </c>
      <c r="T1099" s="68">
        <v>73441.97</v>
      </c>
      <c r="U1099" s="68">
        <v>944551.30453333328</v>
      </c>
    </row>
    <row r="1100" spans="1:21" ht="34.5" x14ac:dyDescent="0.25">
      <c r="A1100" s="61" t="s">
        <v>853</v>
      </c>
      <c r="B1100" s="61" t="s">
        <v>1162</v>
      </c>
      <c r="C1100" s="62">
        <v>113</v>
      </c>
      <c r="D1100" s="62">
        <v>15</v>
      </c>
      <c r="E1100" s="63">
        <v>2</v>
      </c>
      <c r="F1100" s="64">
        <v>31251.48</v>
      </c>
      <c r="G1100" s="64">
        <v>375017.76</v>
      </c>
      <c r="H1100" s="65">
        <v>17923.199999999997</v>
      </c>
      <c r="I1100" s="65">
        <v>5208.58</v>
      </c>
      <c r="J1100" s="65">
        <v>52085.8</v>
      </c>
      <c r="K1100" s="66">
        <v>43127.042399999998</v>
      </c>
      <c r="L1100" s="65">
        <v>11250.532800000001</v>
      </c>
      <c r="M1100" s="65">
        <v>7500.3552</v>
      </c>
      <c r="N1100" s="65">
        <v>22501.065600000002</v>
      </c>
      <c r="O1100" s="65">
        <v>24376.154399999999</v>
      </c>
      <c r="P1100" s="67">
        <v>558990.49040000001</v>
      </c>
      <c r="Q1100" s="65">
        <v>0</v>
      </c>
      <c r="R1100" s="65">
        <v>15625.74</v>
      </c>
      <c r="S1100" s="65">
        <v>32880</v>
      </c>
      <c r="T1100" s="68">
        <v>48505.74</v>
      </c>
      <c r="U1100" s="68">
        <v>607496.2304</v>
      </c>
    </row>
    <row r="1101" spans="1:21" ht="34.5" x14ac:dyDescent="0.25">
      <c r="A1101" s="61" t="s">
        <v>1019</v>
      </c>
      <c r="B1101" s="61" t="s">
        <v>1162</v>
      </c>
      <c r="C1101" s="62">
        <v>113</v>
      </c>
      <c r="D1101" s="62">
        <v>15</v>
      </c>
      <c r="E1101" s="63">
        <v>1</v>
      </c>
      <c r="F1101" s="64">
        <v>15328.44</v>
      </c>
      <c r="G1101" s="64">
        <v>183941.28</v>
      </c>
      <c r="H1101" s="65">
        <v>8961.5999999999985</v>
      </c>
      <c r="I1101" s="65">
        <v>2554.7399999999998</v>
      </c>
      <c r="J1101" s="65">
        <v>25547.399999999998</v>
      </c>
      <c r="K1101" s="66">
        <v>21153.247200000002</v>
      </c>
      <c r="L1101" s="65">
        <v>5518.2384000000002</v>
      </c>
      <c r="M1101" s="65">
        <v>3678.8256000000001</v>
      </c>
      <c r="N1101" s="65">
        <v>11036.4768</v>
      </c>
      <c r="O1101" s="65">
        <v>11956.183199999999</v>
      </c>
      <c r="P1101" s="67">
        <v>274347.99120000005</v>
      </c>
      <c r="Q1101" s="65">
        <v>0</v>
      </c>
      <c r="R1101" s="65">
        <v>7664.22</v>
      </c>
      <c r="S1101" s="65">
        <v>16440</v>
      </c>
      <c r="T1101" s="68">
        <v>24104.22</v>
      </c>
      <c r="U1101" s="68">
        <v>298452.21120000002</v>
      </c>
    </row>
    <row r="1102" spans="1:21" ht="34.5" x14ac:dyDescent="0.25">
      <c r="A1102" s="61" t="s">
        <v>910</v>
      </c>
      <c r="B1102" s="61" t="s">
        <v>1162</v>
      </c>
      <c r="C1102" s="62">
        <v>113</v>
      </c>
      <c r="D1102" s="62">
        <v>15</v>
      </c>
      <c r="E1102" s="63">
        <v>4</v>
      </c>
      <c r="F1102" s="64">
        <v>60606.2</v>
      </c>
      <c r="G1102" s="64">
        <v>727274.4</v>
      </c>
      <c r="H1102" s="65">
        <v>38833.199999999997</v>
      </c>
      <c r="I1102" s="65">
        <v>10101.033333333333</v>
      </c>
      <c r="J1102" s="65">
        <v>101010.33333333334</v>
      </c>
      <c r="K1102" s="66">
        <v>83636.556000000011</v>
      </c>
      <c r="L1102" s="65">
        <v>21818.232</v>
      </c>
      <c r="M1102" s="65">
        <v>14545.487999999999</v>
      </c>
      <c r="N1102" s="65">
        <v>43636.464</v>
      </c>
      <c r="O1102" s="65">
        <v>47272.835999999996</v>
      </c>
      <c r="P1102" s="67">
        <v>1088128.5426666667</v>
      </c>
      <c r="Q1102" s="65">
        <v>0</v>
      </c>
      <c r="R1102" s="65">
        <v>30303.1</v>
      </c>
      <c r="S1102" s="65">
        <v>69360</v>
      </c>
      <c r="T1102" s="68">
        <v>99663.1</v>
      </c>
      <c r="U1102" s="68">
        <v>1187791.6426666668</v>
      </c>
    </row>
    <row r="1103" spans="1:21" ht="34.5" x14ac:dyDescent="0.25">
      <c r="A1103" s="61" t="s">
        <v>955</v>
      </c>
      <c r="B1103" s="61" t="s">
        <v>1162</v>
      </c>
      <c r="C1103" s="62">
        <v>113</v>
      </c>
      <c r="D1103" s="62">
        <v>15</v>
      </c>
      <c r="E1103" s="63">
        <v>1</v>
      </c>
      <c r="F1103" s="64">
        <v>12580</v>
      </c>
      <c r="G1103" s="64">
        <v>150960</v>
      </c>
      <c r="H1103" s="65">
        <v>0</v>
      </c>
      <c r="I1103" s="65">
        <v>2096.6666666666665</v>
      </c>
      <c r="J1103" s="65">
        <v>20966.666666666664</v>
      </c>
      <c r="K1103" s="66">
        <v>17360.400000000001</v>
      </c>
      <c r="L1103" s="65">
        <v>4528.7999999999993</v>
      </c>
      <c r="M1103" s="65">
        <v>3019.2</v>
      </c>
      <c r="N1103" s="65">
        <v>9057.5999999999985</v>
      </c>
      <c r="O1103" s="65">
        <v>9812.4000000000015</v>
      </c>
      <c r="P1103" s="67">
        <v>217801.73333333331</v>
      </c>
      <c r="Q1103" s="65">
        <v>0</v>
      </c>
      <c r="R1103" s="65">
        <v>6290</v>
      </c>
      <c r="S1103" s="65">
        <v>20040</v>
      </c>
      <c r="T1103" s="68">
        <v>26330</v>
      </c>
      <c r="U1103" s="68">
        <v>244131.73333333331</v>
      </c>
    </row>
    <row r="1104" spans="1:21" ht="34.5" x14ac:dyDescent="0.25">
      <c r="A1104" s="61" t="s">
        <v>1164</v>
      </c>
      <c r="B1104" s="61" t="s">
        <v>1162</v>
      </c>
      <c r="C1104" s="62">
        <v>113</v>
      </c>
      <c r="D1104" s="62">
        <v>15</v>
      </c>
      <c r="E1104" s="63">
        <v>1</v>
      </c>
      <c r="F1104" s="64">
        <v>16796</v>
      </c>
      <c r="G1104" s="64">
        <v>201552</v>
      </c>
      <c r="H1104" s="65">
        <v>8961.5999999999985</v>
      </c>
      <c r="I1104" s="65">
        <v>2799.3333333333335</v>
      </c>
      <c r="J1104" s="65">
        <v>27993.333333333332</v>
      </c>
      <c r="K1104" s="66">
        <v>23178.480000000003</v>
      </c>
      <c r="L1104" s="65">
        <v>6046.5599999999995</v>
      </c>
      <c r="M1104" s="65">
        <v>4031.04</v>
      </c>
      <c r="N1104" s="65">
        <v>12093.119999999999</v>
      </c>
      <c r="O1104" s="65">
        <v>13100.880000000001</v>
      </c>
      <c r="P1104" s="67">
        <v>299756.34666666668</v>
      </c>
      <c r="Q1104" s="65">
        <v>0</v>
      </c>
      <c r="R1104" s="65">
        <v>8398</v>
      </c>
      <c r="S1104" s="65">
        <v>16440</v>
      </c>
      <c r="T1104" s="68">
        <v>24838</v>
      </c>
      <c r="U1104" s="68">
        <v>324594.34666666668</v>
      </c>
    </row>
    <row r="1105" spans="1:21" ht="34.5" x14ac:dyDescent="0.25">
      <c r="A1105" s="61" t="s">
        <v>994</v>
      </c>
      <c r="B1105" s="61" t="s">
        <v>1162</v>
      </c>
      <c r="C1105" s="62">
        <v>113</v>
      </c>
      <c r="D1105" s="62">
        <v>15</v>
      </c>
      <c r="E1105" s="63">
        <v>4</v>
      </c>
      <c r="F1105" s="64">
        <v>61588</v>
      </c>
      <c r="G1105" s="64">
        <v>739056</v>
      </c>
      <c r="H1105" s="65">
        <v>38832.959999999999</v>
      </c>
      <c r="I1105" s="65">
        <v>10264.666666666668</v>
      </c>
      <c r="J1105" s="65">
        <v>102646.66666666667</v>
      </c>
      <c r="K1105" s="66">
        <v>84991.44</v>
      </c>
      <c r="L1105" s="65">
        <v>22171.68</v>
      </c>
      <c r="M1105" s="65">
        <v>14781.119999999999</v>
      </c>
      <c r="N1105" s="65">
        <v>44343.360000000001</v>
      </c>
      <c r="O1105" s="65">
        <v>48038.64</v>
      </c>
      <c r="P1105" s="67">
        <v>1105126.5333333332</v>
      </c>
      <c r="Q1105" s="65">
        <v>0</v>
      </c>
      <c r="R1105" s="65">
        <v>30794</v>
      </c>
      <c r="S1105" s="65">
        <v>65760</v>
      </c>
      <c r="T1105" s="68">
        <v>96554</v>
      </c>
      <c r="U1105" s="68">
        <v>1201680.5333333332</v>
      </c>
    </row>
    <row r="1106" spans="1:21" ht="34.5" x14ac:dyDescent="0.25">
      <c r="A1106" s="61" t="s">
        <v>855</v>
      </c>
      <c r="B1106" s="61" t="s">
        <v>1162</v>
      </c>
      <c r="C1106" s="62">
        <v>113</v>
      </c>
      <c r="D1106" s="62">
        <v>15</v>
      </c>
      <c r="E1106" s="63">
        <v>9</v>
      </c>
      <c r="F1106" s="64">
        <v>136947</v>
      </c>
      <c r="G1106" s="64">
        <v>1643364</v>
      </c>
      <c r="H1106" s="65">
        <v>89614.56</v>
      </c>
      <c r="I1106" s="65">
        <v>22824.500000000004</v>
      </c>
      <c r="J1106" s="65">
        <v>228245.00000000006</v>
      </c>
      <c r="K1106" s="66">
        <v>188986.86</v>
      </c>
      <c r="L1106" s="65">
        <v>49300.920000000006</v>
      </c>
      <c r="M1106" s="65">
        <v>32867.279999999999</v>
      </c>
      <c r="N1106" s="65">
        <v>98601.840000000011</v>
      </c>
      <c r="O1106" s="65">
        <v>106818.66</v>
      </c>
      <c r="P1106" s="67">
        <v>2460623.6200000006</v>
      </c>
      <c r="Q1106" s="65">
        <v>0</v>
      </c>
      <c r="R1106" s="65">
        <v>68473.5</v>
      </c>
      <c r="S1106" s="65">
        <v>153780</v>
      </c>
      <c r="T1106" s="68">
        <v>222253.50000000003</v>
      </c>
      <c r="U1106" s="68">
        <v>2682877.12</v>
      </c>
    </row>
    <row r="1107" spans="1:21" ht="34.5" x14ac:dyDescent="0.25">
      <c r="A1107" s="61" t="s">
        <v>864</v>
      </c>
      <c r="B1107" s="61" t="s">
        <v>1162</v>
      </c>
      <c r="C1107" s="62">
        <v>113</v>
      </c>
      <c r="D1107" s="62">
        <v>15</v>
      </c>
      <c r="E1107" s="63">
        <v>1</v>
      </c>
      <c r="F1107" s="64">
        <v>15869.5</v>
      </c>
      <c r="G1107" s="64">
        <v>190434</v>
      </c>
      <c r="H1107" s="65">
        <v>23897.279999999999</v>
      </c>
      <c r="I1107" s="65">
        <v>2644.916666666667</v>
      </c>
      <c r="J1107" s="65">
        <v>26449.166666666668</v>
      </c>
      <c r="K1107" s="66">
        <v>21899.91</v>
      </c>
      <c r="L1107" s="65">
        <v>5713.0199999999995</v>
      </c>
      <c r="M1107" s="65">
        <v>3808.68</v>
      </c>
      <c r="N1107" s="65">
        <v>11426.039999999999</v>
      </c>
      <c r="O1107" s="65">
        <v>12378.21</v>
      </c>
      <c r="P1107" s="67">
        <v>298651.22333333333</v>
      </c>
      <c r="Q1107" s="65">
        <v>0</v>
      </c>
      <c r="R1107" s="65">
        <v>7934.75</v>
      </c>
      <c r="S1107" s="65">
        <v>16440</v>
      </c>
      <c r="T1107" s="68">
        <v>24374.75</v>
      </c>
      <c r="U1107" s="68">
        <v>323025.97333333333</v>
      </c>
    </row>
    <row r="1108" spans="1:21" ht="34.5" x14ac:dyDescent="0.25">
      <c r="A1108" s="61" t="s">
        <v>995</v>
      </c>
      <c r="B1108" s="61" t="s">
        <v>1162</v>
      </c>
      <c r="C1108" s="62">
        <v>113</v>
      </c>
      <c r="D1108" s="62">
        <v>15</v>
      </c>
      <c r="E1108" s="63">
        <v>3</v>
      </c>
      <c r="F1108" s="64">
        <v>41118</v>
      </c>
      <c r="G1108" s="64">
        <v>493416</v>
      </c>
      <c r="H1108" s="65">
        <v>0</v>
      </c>
      <c r="I1108" s="65">
        <v>6853</v>
      </c>
      <c r="J1108" s="65">
        <v>68530</v>
      </c>
      <c r="K1108" s="66">
        <v>56742.84</v>
      </c>
      <c r="L1108" s="65">
        <v>14802.48</v>
      </c>
      <c r="M1108" s="65">
        <v>9868.32</v>
      </c>
      <c r="N1108" s="65">
        <v>29604.959999999999</v>
      </c>
      <c r="O1108" s="65">
        <v>32072.04</v>
      </c>
      <c r="P1108" s="67">
        <v>711889.64000000013</v>
      </c>
      <c r="Q1108" s="65">
        <v>0</v>
      </c>
      <c r="R1108" s="65">
        <v>20559</v>
      </c>
      <c r="S1108" s="65">
        <v>49320</v>
      </c>
      <c r="T1108" s="68">
        <v>69879</v>
      </c>
      <c r="U1108" s="68">
        <v>781768.64000000013</v>
      </c>
    </row>
    <row r="1109" spans="1:21" ht="34.5" x14ac:dyDescent="0.25">
      <c r="A1109" s="61" t="s">
        <v>996</v>
      </c>
      <c r="B1109" s="61" t="s">
        <v>1162</v>
      </c>
      <c r="C1109" s="62">
        <v>113</v>
      </c>
      <c r="D1109" s="62">
        <v>15</v>
      </c>
      <c r="E1109" s="63">
        <v>3</v>
      </c>
      <c r="F1109" s="64">
        <v>47255</v>
      </c>
      <c r="G1109" s="64">
        <v>567060</v>
      </c>
      <c r="H1109" s="65">
        <v>26884.32</v>
      </c>
      <c r="I1109" s="65">
        <v>7875.8333333333339</v>
      </c>
      <c r="J1109" s="65">
        <v>78758.333333333343</v>
      </c>
      <c r="K1109" s="66">
        <v>65211.899999999994</v>
      </c>
      <c r="L1109" s="65">
        <v>17011.8</v>
      </c>
      <c r="M1109" s="65">
        <v>11341.2</v>
      </c>
      <c r="N1109" s="65">
        <v>34023.599999999999</v>
      </c>
      <c r="O1109" s="65">
        <v>36858.9</v>
      </c>
      <c r="P1109" s="67">
        <v>845025.88666666672</v>
      </c>
      <c r="Q1109" s="65">
        <v>0</v>
      </c>
      <c r="R1109" s="65">
        <v>23627.5</v>
      </c>
      <c r="S1109" s="65">
        <v>54360</v>
      </c>
      <c r="T1109" s="68">
        <v>77987.5</v>
      </c>
      <c r="U1109" s="68">
        <v>923013.38666666672</v>
      </c>
    </row>
    <row r="1110" spans="1:21" ht="34.5" x14ac:dyDescent="0.25">
      <c r="A1110" s="61" t="s">
        <v>1021</v>
      </c>
      <c r="B1110" s="61" t="s">
        <v>1162</v>
      </c>
      <c r="C1110" s="62">
        <v>113</v>
      </c>
      <c r="D1110" s="62">
        <v>15</v>
      </c>
      <c r="E1110" s="63">
        <v>1</v>
      </c>
      <c r="F1110" s="64">
        <v>13614</v>
      </c>
      <c r="G1110" s="64">
        <v>163368</v>
      </c>
      <c r="H1110" s="65">
        <v>0</v>
      </c>
      <c r="I1110" s="65">
        <v>2269</v>
      </c>
      <c r="J1110" s="65">
        <v>22690</v>
      </c>
      <c r="K1110" s="66">
        <v>18787.32</v>
      </c>
      <c r="L1110" s="65">
        <v>4901.0399999999991</v>
      </c>
      <c r="M1110" s="65">
        <v>3267.3600000000006</v>
      </c>
      <c r="N1110" s="65">
        <v>9802.0799999999981</v>
      </c>
      <c r="O1110" s="65">
        <v>10618.920000000002</v>
      </c>
      <c r="P1110" s="67">
        <v>235703.72000000003</v>
      </c>
      <c r="Q1110" s="65">
        <v>0</v>
      </c>
      <c r="R1110" s="65">
        <v>6807</v>
      </c>
      <c r="S1110" s="65">
        <v>15060</v>
      </c>
      <c r="T1110" s="68">
        <v>21867</v>
      </c>
      <c r="U1110" s="68">
        <v>257570.72000000003</v>
      </c>
    </row>
    <row r="1111" spans="1:21" ht="34.5" x14ac:dyDescent="0.25">
      <c r="A1111" s="61" t="s">
        <v>911</v>
      </c>
      <c r="B1111" s="61" t="s">
        <v>1162</v>
      </c>
      <c r="C1111" s="62">
        <v>113</v>
      </c>
      <c r="D1111" s="62">
        <v>15</v>
      </c>
      <c r="E1111" s="63">
        <v>2</v>
      </c>
      <c r="F1111" s="64">
        <v>31818.78</v>
      </c>
      <c r="G1111" s="64">
        <v>381825.36</v>
      </c>
      <c r="H1111" s="65">
        <v>20910</v>
      </c>
      <c r="I1111" s="65">
        <v>5303.13</v>
      </c>
      <c r="J1111" s="65">
        <v>53031.3</v>
      </c>
      <c r="K1111" s="66">
        <v>43909.916400000002</v>
      </c>
      <c r="L1111" s="65">
        <v>11454.7608</v>
      </c>
      <c r="M1111" s="65">
        <v>7636.5072</v>
      </c>
      <c r="N1111" s="65">
        <v>22909.5216</v>
      </c>
      <c r="O1111" s="65">
        <v>24818.648399999998</v>
      </c>
      <c r="P1111" s="67">
        <v>571799.14439999987</v>
      </c>
      <c r="Q1111" s="65">
        <v>0</v>
      </c>
      <c r="R1111" s="65">
        <v>15909.39</v>
      </c>
      <c r="S1111" s="65">
        <v>32880</v>
      </c>
      <c r="T1111" s="68">
        <v>48789.39</v>
      </c>
      <c r="U1111" s="68">
        <v>620588.5344</v>
      </c>
    </row>
    <row r="1112" spans="1:21" ht="34.5" x14ac:dyDescent="0.25">
      <c r="A1112" s="61" t="s">
        <v>1165</v>
      </c>
      <c r="B1112" s="61" t="s">
        <v>1162</v>
      </c>
      <c r="C1112" s="62">
        <v>113</v>
      </c>
      <c r="D1112" s="62">
        <v>15</v>
      </c>
      <c r="E1112" s="63">
        <v>1</v>
      </c>
      <c r="F1112" s="64">
        <v>18698.96</v>
      </c>
      <c r="G1112" s="64">
        <v>224387.52</v>
      </c>
      <c r="H1112" s="65">
        <v>20910</v>
      </c>
      <c r="I1112" s="65">
        <v>3116.4933333333333</v>
      </c>
      <c r="J1112" s="65">
        <v>31164.933333333334</v>
      </c>
      <c r="K1112" s="66">
        <v>25804.5648</v>
      </c>
      <c r="L1112" s="65">
        <v>6731.6255999999994</v>
      </c>
      <c r="M1112" s="65">
        <v>4487.7503999999999</v>
      </c>
      <c r="N1112" s="65">
        <v>13463.251199999999</v>
      </c>
      <c r="O1112" s="65">
        <v>14585.1888</v>
      </c>
      <c r="P1112" s="67">
        <v>344651.32746666664</v>
      </c>
      <c r="Q1112" s="65">
        <v>0</v>
      </c>
      <c r="R1112" s="65">
        <v>9349.48</v>
      </c>
      <c r="S1112" s="65">
        <v>16440</v>
      </c>
      <c r="T1112" s="68">
        <v>25789.48</v>
      </c>
      <c r="U1112" s="68">
        <v>370440.80746666662</v>
      </c>
    </row>
    <row r="1113" spans="1:21" ht="34.5" x14ac:dyDescent="0.25">
      <c r="A1113" s="61" t="s">
        <v>974</v>
      </c>
      <c r="B1113" s="61" t="s">
        <v>1162</v>
      </c>
      <c r="C1113" s="62">
        <v>113</v>
      </c>
      <c r="D1113" s="62">
        <v>15</v>
      </c>
      <c r="E1113" s="63">
        <v>1</v>
      </c>
      <c r="F1113" s="64">
        <v>15974.5</v>
      </c>
      <c r="G1113" s="64">
        <v>191694</v>
      </c>
      <c r="H1113" s="65">
        <v>11948.64</v>
      </c>
      <c r="I1113" s="65">
        <v>2662.416666666667</v>
      </c>
      <c r="J1113" s="65">
        <v>26624.166666666668</v>
      </c>
      <c r="K1113" s="66">
        <v>22044.81</v>
      </c>
      <c r="L1113" s="65">
        <v>5750.82</v>
      </c>
      <c r="M1113" s="65">
        <v>3833.88</v>
      </c>
      <c r="N1113" s="65">
        <v>11501.64</v>
      </c>
      <c r="O1113" s="65">
        <v>12460.11</v>
      </c>
      <c r="P1113" s="67">
        <v>288520.48333333334</v>
      </c>
      <c r="Q1113" s="65">
        <v>0</v>
      </c>
      <c r="R1113" s="65">
        <v>7987.25</v>
      </c>
      <c r="S1113" s="65">
        <v>16440</v>
      </c>
      <c r="T1113" s="68">
        <v>24427.25</v>
      </c>
      <c r="U1113" s="68">
        <v>312947.73333333334</v>
      </c>
    </row>
    <row r="1114" spans="1:21" ht="34.5" x14ac:dyDescent="0.25">
      <c r="A1114" s="61" t="s">
        <v>824</v>
      </c>
      <c r="B1114" s="61" t="s">
        <v>1162</v>
      </c>
      <c r="C1114" s="62">
        <v>113</v>
      </c>
      <c r="D1114" s="62">
        <v>15</v>
      </c>
      <c r="E1114" s="63">
        <v>1</v>
      </c>
      <c r="F1114" s="64">
        <v>21327.5</v>
      </c>
      <c r="G1114" s="64">
        <v>255930</v>
      </c>
      <c r="H1114" s="65">
        <v>0</v>
      </c>
      <c r="I1114" s="65">
        <v>3554.583333333333</v>
      </c>
      <c r="J1114" s="65">
        <v>35545.833333333328</v>
      </c>
      <c r="K1114" s="66">
        <v>29431.949999999997</v>
      </c>
      <c r="L1114" s="65">
        <v>7677.9</v>
      </c>
      <c r="M1114" s="65">
        <v>5118.6000000000004</v>
      </c>
      <c r="N1114" s="65">
        <v>15355.8</v>
      </c>
      <c r="O1114" s="65">
        <v>16635.45</v>
      </c>
      <c r="P1114" s="67">
        <v>369250.1166666667</v>
      </c>
      <c r="Q1114" s="65">
        <v>0</v>
      </c>
      <c r="R1114" s="65">
        <v>10663.75</v>
      </c>
      <c r="S1114" s="65">
        <v>14640</v>
      </c>
      <c r="T1114" s="68">
        <v>25303.75</v>
      </c>
      <c r="U1114" s="68">
        <v>394553.8666666667</v>
      </c>
    </row>
    <row r="1115" spans="1:21" ht="34.5" x14ac:dyDescent="0.25">
      <c r="A1115" s="61" t="s">
        <v>840</v>
      </c>
      <c r="B1115" s="61" t="s">
        <v>1162</v>
      </c>
      <c r="C1115" s="62">
        <v>113</v>
      </c>
      <c r="D1115" s="62">
        <v>15</v>
      </c>
      <c r="E1115" s="63">
        <v>1</v>
      </c>
      <c r="F1115" s="64">
        <v>67544.7</v>
      </c>
      <c r="G1115" s="64">
        <v>810536.39999999991</v>
      </c>
      <c r="H1115" s="65">
        <v>0</v>
      </c>
      <c r="I1115" s="65">
        <v>11257.449999999999</v>
      </c>
      <c r="J1115" s="65">
        <v>112574.49999999999</v>
      </c>
      <c r="K1115" s="66">
        <v>93211.686000000002</v>
      </c>
      <c r="L1115" s="65">
        <v>24316.091999999997</v>
      </c>
      <c r="M1115" s="65">
        <v>16210.727999999999</v>
      </c>
      <c r="N1115" s="65">
        <v>48632.183999999994</v>
      </c>
      <c r="O1115" s="65">
        <v>52684.865999999995</v>
      </c>
      <c r="P1115" s="67">
        <v>1169423.9059999995</v>
      </c>
      <c r="Q1115" s="65">
        <v>0</v>
      </c>
      <c r="R1115" s="65">
        <v>0</v>
      </c>
      <c r="S1115" s="65">
        <v>0</v>
      </c>
      <c r="T1115" s="68">
        <v>0</v>
      </c>
      <c r="U1115" s="68">
        <v>1169423.9059999995</v>
      </c>
    </row>
    <row r="1116" spans="1:21" ht="34.5" x14ac:dyDescent="0.25">
      <c r="A1116" s="61" t="s">
        <v>1125</v>
      </c>
      <c r="B1116" s="61" t="s">
        <v>1162</v>
      </c>
      <c r="C1116" s="62">
        <v>113</v>
      </c>
      <c r="D1116" s="62">
        <v>15</v>
      </c>
      <c r="E1116" s="63">
        <v>1</v>
      </c>
      <c r="F1116" s="64">
        <v>10681.36</v>
      </c>
      <c r="G1116" s="64">
        <v>128176.32000000001</v>
      </c>
      <c r="H1116" s="65">
        <v>14935.68</v>
      </c>
      <c r="I1116" s="65">
        <v>1780.2266666666669</v>
      </c>
      <c r="J1116" s="65">
        <v>17802.266666666666</v>
      </c>
      <c r="K1116" s="66">
        <v>14740.276800000001</v>
      </c>
      <c r="L1116" s="65">
        <v>3845.2896000000001</v>
      </c>
      <c r="M1116" s="65">
        <v>2563.5264000000002</v>
      </c>
      <c r="N1116" s="65">
        <v>7690.5792000000001</v>
      </c>
      <c r="O1116" s="65">
        <v>8331.4608000000007</v>
      </c>
      <c r="P1116" s="67">
        <v>199865.62613333331</v>
      </c>
      <c r="Q1116" s="65">
        <v>0</v>
      </c>
      <c r="R1116" s="65">
        <v>5340.68</v>
      </c>
      <c r="S1116" s="65">
        <v>19680</v>
      </c>
      <c r="T1116" s="68">
        <v>25020.68</v>
      </c>
      <c r="U1116" s="68">
        <v>224886.3061333333</v>
      </c>
    </row>
    <row r="1117" spans="1:21" ht="34.5" x14ac:dyDescent="0.25">
      <c r="A1117" s="61" t="s">
        <v>1075</v>
      </c>
      <c r="B1117" s="61" t="s">
        <v>1162</v>
      </c>
      <c r="C1117" s="62">
        <v>113</v>
      </c>
      <c r="D1117" s="62">
        <v>15</v>
      </c>
      <c r="E1117" s="63">
        <v>1</v>
      </c>
      <c r="F1117" s="64">
        <v>0</v>
      </c>
      <c r="G1117" s="64">
        <v>0</v>
      </c>
      <c r="H1117" s="65">
        <v>0</v>
      </c>
      <c r="I1117" s="65">
        <v>0</v>
      </c>
      <c r="J1117" s="65">
        <v>0</v>
      </c>
      <c r="K1117" s="66">
        <v>0</v>
      </c>
      <c r="L1117" s="65">
        <v>0</v>
      </c>
      <c r="M1117" s="65">
        <v>0</v>
      </c>
      <c r="N1117" s="65">
        <v>0</v>
      </c>
      <c r="O1117" s="65">
        <v>0</v>
      </c>
      <c r="P1117" s="67">
        <v>0</v>
      </c>
      <c r="Q1117" s="65">
        <v>0</v>
      </c>
      <c r="R1117" s="65">
        <v>0</v>
      </c>
      <c r="S1117" s="65">
        <v>14640</v>
      </c>
      <c r="T1117" s="68">
        <v>14640</v>
      </c>
      <c r="U1117" s="68">
        <v>14640</v>
      </c>
    </row>
    <row r="1118" spans="1:21" ht="34.5" x14ac:dyDescent="0.25">
      <c r="A1118" s="61" t="s">
        <v>866</v>
      </c>
      <c r="B1118" s="61" t="s">
        <v>1162</v>
      </c>
      <c r="C1118" s="62">
        <v>113</v>
      </c>
      <c r="D1118" s="62">
        <v>15</v>
      </c>
      <c r="E1118" s="63">
        <v>5</v>
      </c>
      <c r="F1118" s="64">
        <v>96141.530000000013</v>
      </c>
      <c r="G1118" s="64">
        <v>1153698.3600000001</v>
      </c>
      <c r="H1118" s="65">
        <v>74678.880000000005</v>
      </c>
      <c r="I1118" s="65">
        <v>16023.588333333333</v>
      </c>
      <c r="J1118" s="65">
        <v>160235.88333333333</v>
      </c>
      <c r="K1118" s="66">
        <v>132675.31140000001</v>
      </c>
      <c r="L1118" s="65">
        <v>34610.950800000006</v>
      </c>
      <c r="M1118" s="65">
        <v>23073.967199999999</v>
      </c>
      <c r="N1118" s="65">
        <v>69221.901600000012</v>
      </c>
      <c r="O1118" s="65">
        <v>74990.393400000001</v>
      </c>
      <c r="P1118" s="67">
        <v>1739209.2360666669</v>
      </c>
      <c r="Q1118" s="65">
        <v>0</v>
      </c>
      <c r="R1118" s="65">
        <v>48070.765000000007</v>
      </c>
      <c r="S1118" s="65">
        <v>73200</v>
      </c>
      <c r="T1118" s="68">
        <v>121270.76500000001</v>
      </c>
      <c r="U1118" s="68">
        <v>1860480.0010666666</v>
      </c>
    </row>
    <row r="1119" spans="1:21" ht="34.5" x14ac:dyDescent="0.25">
      <c r="A1119" s="61" t="s">
        <v>958</v>
      </c>
      <c r="B1119" s="61" t="s">
        <v>1162</v>
      </c>
      <c r="C1119" s="62">
        <v>113</v>
      </c>
      <c r="D1119" s="62">
        <v>15</v>
      </c>
      <c r="E1119" s="63">
        <v>1</v>
      </c>
      <c r="F1119" s="64">
        <v>29553.02</v>
      </c>
      <c r="G1119" s="64">
        <v>354636.24</v>
      </c>
      <c r="H1119" s="65">
        <v>17922.96</v>
      </c>
      <c r="I1119" s="65">
        <v>4925.5033333333331</v>
      </c>
      <c r="J1119" s="65">
        <v>49255.033333333333</v>
      </c>
      <c r="K1119" s="66">
        <v>40783.167600000001</v>
      </c>
      <c r="L1119" s="65">
        <v>10639.0872</v>
      </c>
      <c r="M1119" s="65">
        <v>7092.7248000000009</v>
      </c>
      <c r="N1119" s="65">
        <v>21278.1744</v>
      </c>
      <c r="O1119" s="65">
        <v>23051.355600000003</v>
      </c>
      <c r="P1119" s="67">
        <v>529584.24626666668</v>
      </c>
      <c r="Q1119" s="65">
        <v>0</v>
      </c>
      <c r="R1119" s="65">
        <v>14776.51</v>
      </c>
      <c r="S1119" s="65">
        <v>14640</v>
      </c>
      <c r="T1119" s="68">
        <v>29416.510000000002</v>
      </c>
      <c r="U1119" s="68">
        <v>559000.75626666669</v>
      </c>
    </row>
    <row r="1120" spans="1:21" ht="34.5" x14ac:dyDescent="0.25">
      <c r="A1120" s="61" t="s">
        <v>1006</v>
      </c>
      <c r="B1120" s="61" t="s">
        <v>1162</v>
      </c>
      <c r="C1120" s="62">
        <v>113</v>
      </c>
      <c r="D1120" s="62">
        <v>15</v>
      </c>
      <c r="E1120" s="63">
        <v>2</v>
      </c>
      <c r="F1120" s="64">
        <v>51227.68</v>
      </c>
      <c r="G1120" s="64">
        <v>614732.16</v>
      </c>
      <c r="H1120" s="65">
        <v>17922.96</v>
      </c>
      <c r="I1120" s="65">
        <v>8537.9466666666667</v>
      </c>
      <c r="J1120" s="65">
        <v>85379.466666666674</v>
      </c>
      <c r="K1120" s="66">
        <v>70694.198400000008</v>
      </c>
      <c r="L1120" s="65">
        <v>18441.964800000002</v>
      </c>
      <c r="M1120" s="65">
        <v>12294.6432</v>
      </c>
      <c r="N1120" s="65">
        <v>36883.929600000003</v>
      </c>
      <c r="O1120" s="65">
        <v>39957.590400000001</v>
      </c>
      <c r="P1120" s="67">
        <v>904844.85973333335</v>
      </c>
      <c r="Q1120" s="65">
        <v>0</v>
      </c>
      <c r="R1120" s="65">
        <v>25613.84</v>
      </c>
      <c r="S1120" s="65">
        <v>29280</v>
      </c>
      <c r="T1120" s="68">
        <v>54893.84</v>
      </c>
      <c r="U1120" s="68">
        <v>959738.69973333331</v>
      </c>
    </row>
    <row r="1121" spans="1:21" ht="34.5" x14ac:dyDescent="0.25">
      <c r="A1121" s="61" t="s">
        <v>881</v>
      </c>
      <c r="B1121" s="61" t="s">
        <v>1162</v>
      </c>
      <c r="C1121" s="62">
        <v>113</v>
      </c>
      <c r="D1121" s="62">
        <v>15</v>
      </c>
      <c r="E1121" s="63">
        <v>5</v>
      </c>
      <c r="F1121" s="64">
        <v>68363.12</v>
      </c>
      <c r="G1121" s="64">
        <v>820357.44000000006</v>
      </c>
      <c r="H1121" s="65">
        <v>71691.600000000006</v>
      </c>
      <c r="I1121" s="65">
        <v>11393.853333333334</v>
      </c>
      <c r="J1121" s="65">
        <v>113938.53333333335</v>
      </c>
      <c r="K1121" s="66">
        <v>94341.10560000001</v>
      </c>
      <c r="L1121" s="65">
        <v>24610.7232</v>
      </c>
      <c r="M1121" s="65">
        <v>16407.148800000003</v>
      </c>
      <c r="N1121" s="65">
        <v>49221.446400000001</v>
      </c>
      <c r="O1121" s="65">
        <v>53323.233600000007</v>
      </c>
      <c r="P1121" s="67">
        <v>1255285.0842666666</v>
      </c>
      <c r="Q1121" s="65">
        <v>0</v>
      </c>
      <c r="R1121" s="65">
        <v>34181.56</v>
      </c>
      <c r="S1121" s="65">
        <v>73200</v>
      </c>
      <c r="T1121" s="68">
        <v>107381.56</v>
      </c>
      <c r="U1121" s="68">
        <v>1362666.6442666666</v>
      </c>
    </row>
    <row r="1122" spans="1:21" ht="34.5" x14ac:dyDescent="0.25">
      <c r="A1122" s="61" t="s">
        <v>847</v>
      </c>
      <c r="B1122" s="61" t="s">
        <v>1162</v>
      </c>
      <c r="C1122" s="62">
        <v>113</v>
      </c>
      <c r="D1122" s="62">
        <v>15</v>
      </c>
      <c r="E1122" s="63">
        <v>3</v>
      </c>
      <c r="F1122" s="64">
        <v>42863.43</v>
      </c>
      <c r="G1122" s="64">
        <v>514361.16000000003</v>
      </c>
      <c r="H1122" s="65">
        <v>17922.96</v>
      </c>
      <c r="I1122" s="65">
        <v>7143.9049999999997</v>
      </c>
      <c r="J1122" s="65">
        <v>71439.05</v>
      </c>
      <c r="K1122" s="66">
        <v>59151.5334</v>
      </c>
      <c r="L1122" s="65">
        <v>15430.834800000001</v>
      </c>
      <c r="M1122" s="65">
        <v>10287.2232</v>
      </c>
      <c r="N1122" s="65">
        <v>30861.669600000001</v>
      </c>
      <c r="O1122" s="65">
        <v>33433.475400000003</v>
      </c>
      <c r="P1122" s="67">
        <v>760031.81140000001</v>
      </c>
      <c r="Q1122" s="65">
        <v>0</v>
      </c>
      <c r="R1122" s="65">
        <v>21431.715</v>
      </c>
      <c r="S1122" s="65">
        <v>43920</v>
      </c>
      <c r="T1122" s="68">
        <v>65351.715000000004</v>
      </c>
      <c r="U1122" s="68">
        <v>825383.52639999997</v>
      </c>
    </row>
    <row r="1123" spans="1:21" ht="34.5" x14ac:dyDescent="0.25">
      <c r="A1123" s="61" t="s">
        <v>914</v>
      </c>
      <c r="B1123" s="61" t="s">
        <v>1162</v>
      </c>
      <c r="C1123" s="62">
        <v>113</v>
      </c>
      <c r="D1123" s="62">
        <v>15</v>
      </c>
      <c r="E1123" s="63">
        <v>1</v>
      </c>
      <c r="F1123" s="64">
        <v>25123.25</v>
      </c>
      <c r="G1123" s="64">
        <v>301479</v>
      </c>
      <c r="H1123" s="65">
        <v>23897.279999999999</v>
      </c>
      <c r="I1123" s="65">
        <v>4187.2083333333339</v>
      </c>
      <c r="J1123" s="65">
        <v>41872.083333333336</v>
      </c>
      <c r="K1123" s="66">
        <v>34670.084999999999</v>
      </c>
      <c r="L1123" s="65">
        <v>9044.369999999999</v>
      </c>
      <c r="M1123" s="65">
        <v>6029.58</v>
      </c>
      <c r="N1123" s="65">
        <v>18088.739999999998</v>
      </c>
      <c r="O1123" s="65">
        <v>19596.135000000002</v>
      </c>
      <c r="P1123" s="67">
        <v>458864.48166666669</v>
      </c>
      <c r="Q1123" s="65">
        <v>0</v>
      </c>
      <c r="R1123" s="65">
        <v>12561.625</v>
      </c>
      <c r="S1123" s="65">
        <v>14640</v>
      </c>
      <c r="T1123" s="68">
        <v>27201.625</v>
      </c>
      <c r="U1123" s="68">
        <v>486066.10666666669</v>
      </c>
    </row>
    <row r="1124" spans="1:21" ht="34.5" x14ac:dyDescent="0.25">
      <c r="A1124" s="61" t="s">
        <v>830</v>
      </c>
      <c r="B1124" s="61" t="s">
        <v>1162</v>
      </c>
      <c r="C1124" s="62">
        <v>113</v>
      </c>
      <c r="D1124" s="62">
        <v>15</v>
      </c>
      <c r="E1124" s="63">
        <v>4</v>
      </c>
      <c r="F1124" s="64">
        <v>166296.72</v>
      </c>
      <c r="G1124" s="64">
        <v>1995560.6400000001</v>
      </c>
      <c r="H1124" s="65">
        <v>0</v>
      </c>
      <c r="I1124" s="65">
        <v>27716.120000000003</v>
      </c>
      <c r="J1124" s="65">
        <v>277161.2</v>
      </c>
      <c r="K1124" s="66">
        <v>229489.47360000003</v>
      </c>
      <c r="L1124" s="65">
        <v>59866.819199999998</v>
      </c>
      <c r="M1124" s="65">
        <v>39911.212800000001</v>
      </c>
      <c r="N1124" s="65">
        <v>119733.6384</v>
      </c>
      <c r="O1124" s="65">
        <v>129711.44159999999</v>
      </c>
      <c r="P1124" s="67">
        <v>2879150.5456000003</v>
      </c>
      <c r="Q1124" s="65">
        <v>0</v>
      </c>
      <c r="R1124" s="65">
        <v>0</v>
      </c>
      <c r="S1124" s="65">
        <v>0</v>
      </c>
      <c r="T1124" s="68">
        <v>0</v>
      </c>
      <c r="U1124" s="68">
        <v>2879150.5456000003</v>
      </c>
    </row>
    <row r="1125" spans="1:21" ht="34.5" x14ac:dyDescent="0.25">
      <c r="A1125" s="61" t="s">
        <v>831</v>
      </c>
      <c r="B1125" s="61" t="s">
        <v>1162</v>
      </c>
      <c r="C1125" s="62">
        <v>113</v>
      </c>
      <c r="D1125" s="62">
        <v>15</v>
      </c>
      <c r="E1125" s="63">
        <v>1</v>
      </c>
      <c r="F1125" s="64">
        <v>29920.36</v>
      </c>
      <c r="G1125" s="64">
        <v>359044.32</v>
      </c>
      <c r="H1125" s="65">
        <v>0</v>
      </c>
      <c r="I1125" s="65">
        <v>4986.7266666666665</v>
      </c>
      <c r="J1125" s="65">
        <v>49867.266666666663</v>
      </c>
      <c r="K1125" s="66">
        <v>41290.096799999999</v>
      </c>
      <c r="L1125" s="65">
        <v>10771.329600000001</v>
      </c>
      <c r="M1125" s="65">
        <v>7180.8863999999994</v>
      </c>
      <c r="N1125" s="65">
        <v>21542.659200000002</v>
      </c>
      <c r="O1125" s="65">
        <v>23337.880799999999</v>
      </c>
      <c r="P1125" s="67">
        <v>518021.16613333335</v>
      </c>
      <c r="Q1125" s="65">
        <v>0</v>
      </c>
      <c r="R1125" s="65">
        <v>0</v>
      </c>
      <c r="S1125" s="65">
        <v>0</v>
      </c>
      <c r="T1125" s="68">
        <v>0</v>
      </c>
      <c r="U1125" s="68">
        <v>518021.16613333335</v>
      </c>
    </row>
    <row r="1126" spans="1:21" ht="34.5" x14ac:dyDescent="0.25">
      <c r="A1126" s="61" t="s">
        <v>832</v>
      </c>
      <c r="B1126" s="61" t="s">
        <v>1162</v>
      </c>
      <c r="C1126" s="62">
        <v>113</v>
      </c>
      <c r="D1126" s="62">
        <v>15</v>
      </c>
      <c r="E1126" s="63">
        <v>1</v>
      </c>
      <c r="F1126" s="64">
        <v>20688.52</v>
      </c>
      <c r="G1126" s="64">
        <v>248262.24</v>
      </c>
      <c r="H1126" s="65">
        <v>0</v>
      </c>
      <c r="I1126" s="65">
        <v>3448.086666666667</v>
      </c>
      <c r="J1126" s="65">
        <v>34480.866666666669</v>
      </c>
      <c r="K1126" s="66">
        <v>28550.157600000006</v>
      </c>
      <c r="L1126" s="65">
        <v>7447.8671999999988</v>
      </c>
      <c r="M1126" s="65">
        <v>4965.2448000000004</v>
      </c>
      <c r="N1126" s="65">
        <v>14895.734399999998</v>
      </c>
      <c r="O1126" s="65">
        <v>16137.045600000001</v>
      </c>
      <c r="P1126" s="67">
        <v>358187.24293333339</v>
      </c>
      <c r="Q1126" s="65">
        <v>0</v>
      </c>
      <c r="R1126" s="65">
        <v>0</v>
      </c>
      <c r="S1126" s="65">
        <v>0</v>
      </c>
      <c r="T1126" s="68">
        <v>0</v>
      </c>
      <c r="U1126" s="68">
        <v>358187.24293333339</v>
      </c>
    </row>
    <row r="1127" spans="1:21" ht="34.5" x14ac:dyDescent="0.25">
      <c r="A1127" s="61" t="s">
        <v>833</v>
      </c>
      <c r="B1127" s="61" t="s">
        <v>1162</v>
      </c>
      <c r="C1127" s="62">
        <v>113</v>
      </c>
      <c r="D1127" s="62">
        <v>15</v>
      </c>
      <c r="E1127" s="63">
        <v>4</v>
      </c>
      <c r="F1127" s="64">
        <v>60977.32</v>
      </c>
      <c r="G1127" s="64">
        <v>731727.84000000008</v>
      </c>
      <c r="H1127" s="65">
        <v>17923.199999999997</v>
      </c>
      <c r="I1127" s="65">
        <v>10162.886666666665</v>
      </c>
      <c r="J1127" s="65">
        <v>101628.86666666664</v>
      </c>
      <c r="K1127" s="66">
        <v>84148.7016</v>
      </c>
      <c r="L1127" s="65">
        <v>21951.835200000001</v>
      </c>
      <c r="M1127" s="65">
        <v>14634.556799999998</v>
      </c>
      <c r="N1127" s="65">
        <v>43903.670400000003</v>
      </c>
      <c r="O1127" s="65">
        <v>47562.309600000008</v>
      </c>
      <c r="P1127" s="67">
        <v>1073643.8669333332</v>
      </c>
      <c r="Q1127" s="65">
        <v>0</v>
      </c>
      <c r="R1127" s="65">
        <v>30488.66</v>
      </c>
      <c r="S1127" s="65">
        <v>65760</v>
      </c>
      <c r="T1127" s="68">
        <v>96248.659999999989</v>
      </c>
      <c r="U1127" s="68">
        <v>1169892.5269333334</v>
      </c>
    </row>
    <row r="1128" spans="1:21" ht="34.5" x14ac:dyDescent="0.25">
      <c r="A1128" s="61" t="s">
        <v>976</v>
      </c>
      <c r="B1128" s="61" t="s">
        <v>1162</v>
      </c>
      <c r="C1128" s="62">
        <v>113</v>
      </c>
      <c r="D1128" s="62">
        <v>15</v>
      </c>
      <c r="E1128" s="63">
        <v>1</v>
      </c>
      <c r="F1128" s="64">
        <v>21511.06</v>
      </c>
      <c r="G1128" s="64">
        <v>258132.72000000003</v>
      </c>
      <c r="H1128" s="65">
        <v>14935.68</v>
      </c>
      <c r="I1128" s="65">
        <v>3585.1766666666667</v>
      </c>
      <c r="J1128" s="65">
        <v>35851.76666666667</v>
      </c>
      <c r="K1128" s="66">
        <v>29685.262800000004</v>
      </c>
      <c r="L1128" s="65">
        <v>7743.981600000001</v>
      </c>
      <c r="M1128" s="65">
        <v>5162.6544000000004</v>
      </c>
      <c r="N1128" s="65">
        <v>15487.963200000002</v>
      </c>
      <c r="O1128" s="65">
        <v>16778.626800000002</v>
      </c>
      <c r="P1128" s="67">
        <v>387363.83213333343</v>
      </c>
      <c r="Q1128" s="65">
        <v>0</v>
      </c>
      <c r="R1128" s="65">
        <v>10755.53</v>
      </c>
      <c r="S1128" s="65">
        <v>16440</v>
      </c>
      <c r="T1128" s="68">
        <v>27195.53</v>
      </c>
      <c r="U1128" s="68">
        <v>414559.36213333346</v>
      </c>
    </row>
    <row r="1129" spans="1:21" ht="34.5" x14ac:dyDescent="0.25">
      <c r="A1129" s="61" t="s">
        <v>835</v>
      </c>
      <c r="B1129" s="61" t="s">
        <v>1162</v>
      </c>
      <c r="C1129" s="62">
        <v>113</v>
      </c>
      <c r="D1129" s="62">
        <v>15</v>
      </c>
      <c r="E1129" s="63">
        <v>1</v>
      </c>
      <c r="F1129" s="64">
        <v>23964.34</v>
      </c>
      <c r="G1129" s="64">
        <v>287572.08</v>
      </c>
      <c r="H1129" s="65">
        <v>0</v>
      </c>
      <c r="I1129" s="65">
        <v>3994.0566666666664</v>
      </c>
      <c r="J1129" s="65">
        <v>39940.566666666666</v>
      </c>
      <c r="K1129" s="66">
        <v>33070.789199999999</v>
      </c>
      <c r="L1129" s="65">
        <v>8627.1624000000011</v>
      </c>
      <c r="M1129" s="65">
        <v>5751.4416000000001</v>
      </c>
      <c r="N1129" s="65">
        <v>17254.324800000002</v>
      </c>
      <c r="O1129" s="65">
        <v>18692.1852</v>
      </c>
      <c r="P1129" s="67">
        <v>414902.60653333331</v>
      </c>
      <c r="Q1129" s="65">
        <v>0</v>
      </c>
      <c r="R1129" s="65">
        <v>11982.17</v>
      </c>
      <c r="S1129" s="65">
        <v>14640</v>
      </c>
      <c r="T1129" s="68">
        <v>26622.17</v>
      </c>
      <c r="U1129" s="68">
        <v>441524.77653333329</v>
      </c>
    </row>
    <row r="1130" spans="1:21" ht="34.5" x14ac:dyDescent="0.25">
      <c r="A1130" s="61" t="s">
        <v>857</v>
      </c>
      <c r="B1130" s="61" t="s">
        <v>1162</v>
      </c>
      <c r="C1130" s="62">
        <v>113</v>
      </c>
      <c r="D1130" s="62">
        <v>15</v>
      </c>
      <c r="E1130" s="63">
        <v>8</v>
      </c>
      <c r="F1130" s="64">
        <v>135266.57</v>
      </c>
      <c r="G1130" s="64">
        <v>1623198.84</v>
      </c>
      <c r="H1130" s="65">
        <v>92601.600000000006</v>
      </c>
      <c r="I1130" s="65">
        <v>22544.428333333337</v>
      </c>
      <c r="J1130" s="65">
        <v>225444.28333333333</v>
      </c>
      <c r="K1130" s="66">
        <v>186667.86660000001</v>
      </c>
      <c r="L1130" s="65">
        <v>48695.965200000006</v>
      </c>
      <c r="M1130" s="65">
        <v>32463.976799999997</v>
      </c>
      <c r="N1130" s="65">
        <v>97391.930400000012</v>
      </c>
      <c r="O1130" s="65">
        <v>105507.92460000001</v>
      </c>
      <c r="P1130" s="67">
        <v>2434516.8152666669</v>
      </c>
      <c r="Q1130" s="65">
        <v>0</v>
      </c>
      <c r="R1130" s="65">
        <v>67633.285000000003</v>
      </c>
      <c r="S1130" s="65">
        <v>122160</v>
      </c>
      <c r="T1130" s="68">
        <v>189793.28500000003</v>
      </c>
      <c r="U1130" s="68">
        <v>2624310.1002666671</v>
      </c>
    </row>
    <row r="1131" spans="1:21" ht="34.5" x14ac:dyDescent="0.25">
      <c r="A1131" s="61" t="s">
        <v>858</v>
      </c>
      <c r="B1131" s="61" t="s">
        <v>1162</v>
      </c>
      <c r="C1131" s="62">
        <v>113</v>
      </c>
      <c r="D1131" s="62">
        <v>15</v>
      </c>
      <c r="E1131" s="63">
        <v>3</v>
      </c>
      <c r="F1131" s="64">
        <v>27302.230000000003</v>
      </c>
      <c r="G1131" s="64">
        <v>327626.76</v>
      </c>
      <c r="H1131" s="65">
        <v>41820</v>
      </c>
      <c r="I1131" s="65">
        <v>4550.371666666666</v>
      </c>
      <c r="J1131" s="65">
        <v>45503.716666666667</v>
      </c>
      <c r="K1131" s="66">
        <v>37677.077400000009</v>
      </c>
      <c r="L1131" s="65">
        <v>9828.8027999999995</v>
      </c>
      <c r="M1131" s="65">
        <v>6552.5352000000012</v>
      </c>
      <c r="N1131" s="65">
        <v>19657.605599999999</v>
      </c>
      <c r="O1131" s="65">
        <v>21295.739400000006</v>
      </c>
      <c r="P1131" s="67">
        <v>514512.60873333336</v>
      </c>
      <c r="Q1131" s="65">
        <v>0</v>
      </c>
      <c r="R1131" s="65">
        <v>13651.115000000002</v>
      </c>
      <c r="S1131" s="65">
        <v>43920</v>
      </c>
      <c r="T1131" s="68">
        <v>57571.115000000005</v>
      </c>
      <c r="U1131" s="68">
        <v>572083.72373333341</v>
      </c>
    </row>
    <row r="1132" spans="1:21" ht="34.5" x14ac:dyDescent="0.25">
      <c r="A1132" s="61" t="s">
        <v>980</v>
      </c>
      <c r="B1132" s="61" t="s">
        <v>1162</v>
      </c>
      <c r="C1132" s="62">
        <v>113</v>
      </c>
      <c r="D1132" s="62">
        <v>15</v>
      </c>
      <c r="E1132" s="63">
        <v>2</v>
      </c>
      <c r="F1132" s="64">
        <v>29681.47</v>
      </c>
      <c r="G1132" s="64">
        <v>356177.64</v>
      </c>
      <c r="H1132" s="65">
        <v>17922.96</v>
      </c>
      <c r="I1132" s="65">
        <v>4946.9116666666669</v>
      </c>
      <c r="J1132" s="65">
        <v>49469.116666666669</v>
      </c>
      <c r="K1132" s="66">
        <v>40960.428599999999</v>
      </c>
      <c r="L1132" s="65">
        <v>10685.3292</v>
      </c>
      <c r="M1132" s="65">
        <v>7123.5527999999995</v>
      </c>
      <c r="N1132" s="65">
        <v>21370.6584</v>
      </c>
      <c r="O1132" s="65">
        <v>23151.546600000001</v>
      </c>
      <c r="P1132" s="67">
        <v>531808.14393333334</v>
      </c>
      <c r="Q1132" s="65">
        <v>0</v>
      </c>
      <c r="R1132" s="65">
        <v>14840.735000000001</v>
      </c>
      <c r="S1132" s="65">
        <v>29280</v>
      </c>
      <c r="T1132" s="68">
        <v>44120.735000000001</v>
      </c>
      <c r="U1132" s="68">
        <v>575928.87893333333</v>
      </c>
    </row>
    <row r="1133" spans="1:21" ht="34.5" x14ac:dyDescent="0.25">
      <c r="A1133" s="61" t="s">
        <v>837</v>
      </c>
      <c r="B1133" s="61" t="s">
        <v>1162</v>
      </c>
      <c r="C1133" s="62">
        <v>113</v>
      </c>
      <c r="D1133" s="62">
        <v>15</v>
      </c>
      <c r="E1133" s="63">
        <v>1</v>
      </c>
      <c r="F1133" s="64">
        <v>18232.68</v>
      </c>
      <c r="G1133" s="64">
        <v>218792.16</v>
      </c>
      <c r="H1133" s="65">
        <v>11948.64</v>
      </c>
      <c r="I1133" s="65">
        <v>3038.7799999999997</v>
      </c>
      <c r="J1133" s="65">
        <v>30387.8</v>
      </c>
      <c r="K1133" s="66">
        <v>25161.098400000003</v>
      </c>
      <c r="L1133" s="65">
        <v>6563.7648000000008</v>
      </c>
      <c r="M1133" s="65">
        <v>4375.8432000000003</v>
      </c>
      <c r="N1133" s="65">
        <v>13127.529600000002</v>
      </c>
      <c r="O1133" s="65">
        <v>14221.490399999999</v>
      </c>
      <c r="P1133" s="67">
        <v>327617.10640000005</v>
      </c>
      <c r="Q1133" s="65">
        <v>0</v>
      </c>
      <c r="R1133" s="65">
        <v>9116.34</v>
      </c>
      <c r="S1133" s="65">
        <v>14640</v>
      </c>
      <c r="T1133" s="68">
        <v>23756.34</v>
      </c>
      <c r="U1133" s="68">
        <v>351373.44640000007</v>
      </c>
    </row>
    <row r="1134" spans="1:21" ht="34.5" x14ac:dyDescent="0.25">
      <c r="A1134" s="61" t="s">
        <v>871</v>
      </c>
      <c r="B1134" s="61" t="s">
        <v>1162</v>
      </c>
      <c r="C1134" s="62">
        <v>113</v>
      </c>
      <c r="D1134" s="62">
        <v>15</v>
      </c>
      <c r="E1134" s="63">
        <v>11</v>
      </c>
      <c r="F1134" s="64">
        <v>193765.53999999998</v>
      </c>
      <c r="G1134" s="64">
        <v>2325186.48</v>
      </c>
      <c r="H1134" s="65">
        <v>179229.36</v>
      </c>
      <c r="I1134" s="65">
        <v>32294.256666666664</v>
      </c>
      <c r="J1134" s="65">
        <v>322942.56666666665</v>
      </c>
      <c r="K1134" s="66">
        <v>267396.44520000002</v>
      </c>
      <c r="L1134" s="65">
        <v>69755.594399999987</v>
      </c>
      <c r="M1134" s="65">
        <v>46503.729599999999</v>
      </c>
      <c r="N1134" s="65">
        <v>139511.18879999997</v>
      </c>
      <c r="O1134" s="65">
        <v>151137.12119999999</v>
      </c>
      <c r="P1134" s="67">
        <v>3533956.7425333331</v>
      </c>
      <c r="Q1134" s="65">
        <v>0</v>
      </c>
      <c r="R1134" s="65">
        <v>96882.76999999999</v>
      </c>
      <c r="S1134" s="65">
        <v>183060</v>
      </c>
      <c r="T1134" s="68">
        <v>279942.77</v>
      </c>
      <c r="U1134" s="68">
        <v>3813899.5125333327</v>
      </c>
    </row>
    <row r="1135" spans="1:21" ht="34.5" x14ac:dyDescent="0.25">
      <c r="A1135" s="61" t="s">
        <v>916</v>
      </c>
      <c r="B1135" s="61" t="s">
        <v>1162</v>
      </c>
      <c r="C1135" s="62">
        <v>113</v>
      </c>
      <c r="D1135" s="62">
        <v>15</v>
      </c>
      <c r="E1135" s="63">
        <v>2</v>
      </c>
      <c r="F1135" s="64">
        <v>35925.600000000006</v>
      </c>
      <c r="G1135" s="64">
        <v>431107.2</v>
      </c>
      <c r="H1135" s="65">
        <v>29871.599999999999</v>
      </c>
      <c r="I1135" s="65">
        <v>5987.6</v>
      </c>
      <c r="J1135" s="65">
        <v>59876</v>
      </c>
      <c r="K1135" s="66">
        <v>49577.328000000009</v>
      </c>
      <c r="L1135" s="65">
        <v>12933.216</v>
      </c>
      <c r="M1135" s="65">
        <v>8622.1440000000002</v>
      </c>
      <c r="N1135" s="65">
        <v>25866.432000000001</v>
      </c>
      <c r="O1135" s="65">
        <v>28021.968000000001</v>
      </c>
      <c r="P1135" s="67">
        <v>651863.48800000013</v>
      </c>
      <c r="Q1135" s="65">
        <v>0</v>
      </c>
      <c r="R1135" s="65">
        <v>17962.800000000003</v>
      </c>
      <c r="S1135" s="65">
        <v>32880</v>
      </c>
      <c r="T1135" s="68">
        <v>50842.8</v>
      </c>
      <c r="U1135" s="68">
        <v>702706.28800000018</v>
      </c>
    </row>
    <row r="1136" spans="1:21" ht="34.5" x14ac:dyDescent="0.25">
      <c r="A1136" s="61" t="s">
        <v>841</v>
      </c>
      <c r="B1136" s="61" t="s">
        <v>1162</v>
      </c>
      <c r="C1136" s="62">
        <v>113</v>
      </c>
      <c r="D1136" s="62">
        <v>15</v>
      </c>
      <c r="E1136" s="63">
        <v>6</v>
      </c>
      <c r="F1136" s="64">
        <v>76594.59</v>
      </c>
      <c r="G1136" s="64">
        <v>919135.08</v>
      </c>
      <c r="H1136" s="65">
        <v>23897.279999999999</v>
      </c>
      <c r="I1136" s="65">
        <v>12765.765000000001</v>
      </c>
      <c r="J1136" s="65">
        <v>127657.65000000002</v>
      </c>
      <c r="K1136" s="66">
        <v>105700.53419999999</v>
      </c>
      <c r="L1136" s="65">
        <v>27574.052399999997</v>
      </c>
      <c r="M1136" s="65">
        <v>18382.7016</v>
      </c>
      <c r="N1136" s="65">
        <v>55148.104799999994</v>
      </c>
      <c r="O1136" s="65">
        <v>59743.780200000001</v>
      </c>
      <c r="P1136" s="67">
        <v>1350004.9482000002</v>
      </c>
      <c r="Q1136" s="65">
        <v>0</v>
      </c>
      <c r="R1136" s="65">
        <v>38297.294999999998</v>
      </c>
      <c r="S1136" s="65">
        <v>91440</v>
      </c>
      <c r="T1136" s="68">
        <v>129737.295</v>
      </c>
      <c r="U1136" s="68">
        <v>1479742.2431999999</v>
      </c>
    </row>
    <row r="1137" spans="1:21" ht="34.5" x14ac:dyDescent="0.25">
      <c r="A1137" s="61" t="s">
        <v>818</v>
      </c>
      <c r="B1137" s="61" t="s">
        <v>1162</v>
      </c>
      <c r="C1137" s="62">
        <v>113</v>
      </c>
      <c r="D1137" s="62">
        <v>15</v>
      </c>
      <c r="E1137" s="63">
        <v>2</v>
      </c>
      <c r="F1137" s="64">
        <v>31340</v>
      </c>
      <c r="G1137" s="64">
        <v>376080</v>
      </c>
      <c r="H1137" s="65">
        <v>20910.239999999998</v>
      </c>
      <c r="I1137" s="65">
        <v>5223.3333333333339</v>
      </c>
      <c r="J1137" s="65">
        <v>52233.333333333336</v>
      </c>
      <c r="K1137" s="66">
        <v>43249.200000000004</v>
      </c>
      <c r="L1137" s="65">
        <v>11282.4</v>
      </c>
      <c r="M1137" s="65">
        <v>7521.6</v>
      </c>
      <c r="N1137" s="65">
        <v>22564.799999999999</v>
      </c>
      <c r="O1137" s="65">
        <v>24445.200000000001</v>
      </c>
      <c r="P1137" s="67">
        <v>563510.10666666669</v>
      </c>
      <c r="Q1137" s="65">
        <v>0</v>
      </c>
      <c r="R1137" s="65">
        <v>15670</v>
      </c>
      <c r="S1137" s="65">
        <v>32880</v>
      </c>
      <c r="T1137" s="68">
        <v>48550</v>
      </c>
      <c r="U1137" s="68">
        <v>612060.10666666669</v>
      </c>
    </row>
    <row r="1138" spans="1:21" ht="34.5" x14ac:dyDescent="0.25">
      <c r="A1138" s="61" t="s">
        <v>842</v>
      </c>
      <c r="B1138" s="61" t="s">
        <v>1166</v>
      </c>
      <c r="C1138" s="62">
        <v>113</v>
      </c>
      <c r="D1138" s="62">
        <v>15</v>
      </c>
      <c r="E1138" s="63">
        <v>1</v>
      </c>
      <c r="F1138" s="64">
        <v>21490.06</v>
      </c>
      <c r="G1138" s="64">
        <v>257880.72000000003</v>
      </c>
      <c r="H1138" s="65">
        <v>20910</v>
      </c>
      <c r="I1138" s="65">
        <v>3581.6766666666672</v>
      </c>
      <c r="J1138" s="65">
        <v>35816.76666666667</v>
      </c>
      <c r="K1138" s="66">
        <v>29656.282800000001</v>
      </c>
      <c r="L1138" s="65">
        <v>7736.4216000000006</v>
      </c>
      <c r="M1138" s="65">
        <v>5157.6144000000004</v>
      </c>
      <c r="N1138" s="65">
        <v>15472.843200000001</v>
      </c>
      <c r="O1138" s="65">
        <v>16762.246800000001</v>
      </c>
      <c r="P1138" s="67">
        <v>392974.57213333342</v>
      </c>
      <c r="Q1138" s="65">
        <v>790378.88</v>
      </c>
      <c r="R1138" s="65">
        <v>10745.03</v>
      </c>
      <c r="S1138" s="65">
        <v>16440</v>
      </c>
      <c r="T1138" s="68">
        <v>817563.91</v>
      </c>
      <c r="U1138" s="68">
        <v>1210538.4821333336</v>
      </c>
    </row>
    <row r="1139" spans="1:21" ht="34.5" x14ac:dyDescent="0.25">
      <c r="A1139" s="61" t="s">
        <v>844</v>
      </c>
      <c r="B1139" s="61" t="s">
        <v>1166</v>
      </c>
      <c r="C1139" s="62">
        <v>113</v>
      </c>
      <c r="D1139" s="62">
        <v>15</v>
      </c>
      <c r="E1139" s="63">
        <v>2</v>
      </c>
      <c r="F1139" s="64">
        <v>32905.480000000003</v>
      </c>
      <c r="G1139" s="64">
        <v>394865.76</v>
      </c>
      <c r="H1139" s="65">
        <v>17922.96</v>
      </c>
      <c r="I1139" s="65">
        <v>5484.246666666666</v>
      </c>
      <c r="J1139" s="65">
        <v>54842.466666666667</v>
      </c>
      <c r="K1139" s="66">
        <v>45409.56240000001</v>
      </c>
      <c r="L1139" s="65">
        <v>11845.9728</v>
      </c>
      <c r="M1139" s="65">
        <v>7897.3152000000009</v>
      </c>
      <c r="N1139" s="65">
        <v>23691.945599999999</v>
      </c>
      <c r="O1139" s="65">
        <v>25666.274400000002</v>
      </c>
      <c r="P1139" s="67">
        <v>587626.50373333343</v>
      </c>
      <c r="Q1139" s="65">
        <v>0</v>
      </c>
      <c r="R1139" s="65">
        <v>16452.740000000002</v>
      </c>
      <c r="S1139" s="65">
        <v>32880</v>
      </c>
      <c r="T1139" s="68">
        <v>49332.740000000005</v>
      </c>
      <c r="U1139" s="68">
        <v>636959.24373333342</v>
      </c>
    </row>
    <row r="1140" spans="1:21" ht="34.5" x14ac:dyDescent="0.25">
      <c r="A1140" s="61" t="s">
        <v>853</v>
      </c>
      <c r="B1140" s="61" t="s">
        <v>1166</v>
      </c>
      <c r="C1140" s="62">
        <v>113</v>
      </c>
      <c r="D1140" s="62">
        <v>15</v>
      </c>
      <c r="E1140" s="63">
        <v>1</v>
      </c>
      <c r="F1140" s="64">
        <v>15586</v>
      </c>
      <c r="G1140" s="64">
        <v>187032</v>
      </c>
      <c r="H1140" s="65">
        <v>0</v>
      </c>
      <c r="I1140" s="65">
        <v>2597.6666666666665</v>
      </c>
      <c r="J1140" s="65">
        <v>25976.666666666664</v>
      </c>
      <c r="K1140" s="66">
        <v>21508.68</v>
      </c>
      <c r="L1140" s="65">
        <v>5610.96</v>
      </c>
      <c r="M1140" s="65">
        <v>3740.6400000000003</v>
      </c>
      <c r="N1140" s="65">
        <v>11221.92</v>
      </c>
      <c r="O1140" s="65">
        <v>12157.08</v>
      </c>
      <c r="P1140" s="67">
        <v>269845.61333333334</v>
      </c>
      <c r="Q1140" s="65">
        <v>0</v>
      </c>
      <c r="R1140" s="65">
        <v>7793</v>
      </c>
      <c r="S1140" s="65">
        <v>16440</v>
      </c>
      <c r="T1140" s="68">
        <v>24233</v>
      </c>
      <c r="U1140" s="68">
        <v>294078.61333333334</v>
      </c>
    </row>
    <row r="1141" spans="1:21" ht="34.5" x14ac:dyDescent="0.25">
      <c r="A1141" s="61" t="s">
        <v>993</v>
      </c>
      <c r="B1141" s="61" t="s">
        <v>1166</v>
      </c>
      <c r="C1141" s="62">
        <v>113</v>
      </c>
      <c r="D1141" s="62">
        <v>15</v>
      </c>
      <c r="E1141" s="63">
        <v>7</v>
      </c>
      <c r="F1141" s="64">
        <v>74900</v>
      </c>
      <c r="G1141" s="64">
        <v>898800</v>
      </c>
      <c r="H1141" s="65">
        <v>116499.12</v>
      </c>
      <c r="I1141" s="65">
        <v>12483.333333333336</v>
      </c>
      <c r="J1141" s="65">
        <v>124833.33333333337</v>
      </c>
      <c r="K1141" s="66">
        <v>103362</v>
      </c>
      <c r="L1141" s="65">
        <v>26964</v>
      </c>
      <c r="M1141" s="65">
        <v>17976</v>
      </c>
      <c r="N1141" s="65">
        <v>53928</v>
      </c>
      <c r="O1141" s="65">
        <v>58422</v>
      </c>
      <c r="P1141" s="67">
        <v>1413267.7866666666</v>
      </c>
      <c r="Q1141" s="65">
        <v>0</v>
      </c>
      <c r="R1141" s="65">
        <v>37450</v>
      </c>
      <c r="S1141" s="65">
        <v>140280</v>
      </c>
      <c r="T1141" s="68">
        <v>177730</v>
      </c>
      <c r="U1141" s="68">
        <v>1590997.7866666666</v>
      </c>
    </row>
    <row r="1142" spans="1:21" ht="34.5" x14ac:dyDescent="0.25">
      <c r="A1142" s="61" t="s">
        <v>910</v>
      </c>
      <c r="B1142" s="61" t="s">
        <v>1166</v>
      </c>
      <c r="C1142" s="62">
        <v>113</v>
      </c>
      <c r="D1142" s="62">
        <v>15</v>
      </c>
      <c r="E1142" s="63">
        <v>31</v>
      </c>
      <c r="F1142" s="64">
        <v>481840.62000000005</v>
      </c>
      <c r="G1142" s="64">
        <v>5782087.4400000004</v>
      </c>
      <c r="H1142" s="65">
        <v>259883.28</v>
      </c>
      <c r="I1142" s="65">
        <v>80306.76999999999</v>
      </c>
      <c r="J1142" s="65">
        <v>803067.69999999984</v>
      </c>
      <c r="K1142" s="66">
        <v>664940.05559999985</v>
      </c>
      <c r="L1142" s="65">
        <v>173462.62319999994</v>
      </c>
      <c r="M1142" s="65">
        <v>115641.74879999994</v>
      </c>
      <c r="N1142" s="65">
        <v>346925.24639999989</v>
      </c>
      <c r="O1142" s="65">
        <v>375835.68360000011</v>
      </c>
      <c r="P1142" s="67">
        <v>8602150.5476000011</v>
      </c>
      <c r="Q1142" s="65">
        <v>0</v>
      </c>
      <c r="R1142" s="65">
        <v>240920.31000000003</v>
      </c>
      <c r="S1142" s="65">
        <v>524160</v>
      </c>
      <c r="T1142" s="68">
        <v>765080.31</v>
      </c>
      <c r="U1142" s="68">
        <v>9367230.8575999998</v>
      </c>
    </row>
    <row r="1143" spans="1:21" ht="34.5" x14ac:dyDescent="0.25">
      <c r="A1143" s="61" t="s">
        <v>955</v>
      </c>
      <c r="B1143" s="61" t="s">
        <v>1166</v>
      </c>
      <c r="C1143" s="62">
        <v>113</v>
      </c>
      <c r="D1143" s="62">
        <v>15</v>
      </c>
      <c r="E1143" s="63">
        <v>53</v>
      </c>
      <c r="F1143" s="64">
        <v>828326.78</v>
      </c>
      <c r="G1143" s="64">
        <v>9939921.3599999994</v>
      </c>
      <c r="H1143" s="65">
        <v>567561.59999999986</v>
      </c>
      <c r="I1143" s="65">
        <v>138054.46333333341</v>
      </c>
      <c r="J1143" s="65">
        <v>1380544.6333333338</v>
      </c>
      <c r="K1143" s="66">
        <v>1143090.9563999996</v>
      </c>
      <c r="L1143" s="65">
        <v>298197.64080000028</v>
      </c>
      <c r="M1143" s="65">
        <v>198798.42719999986</v>
      </c>
      <c r="N1143" s="65">
        <v>596395.28160000057</v>
      </c>
      <c r="O1143" s="65">
        <v>646094.88839999936</v>
      </c>
      <c r="P1143" s="67">
        <v>14908659.251066672</v>
      </c>
      <c r="Q1143" s="65">
        <v>0</v>
      </c>
      <c r="R1143" s="65">
        <v>414163.39</v>
      </c>
      <c r="S1143" s="65">
        <v>874980</v>
      </c>
      <c r="T1143" s="68">
        <v>1289143.3900000001</v>
      </c>
      <c r="U1143" s="68">
        <v>16197802.64106667</v>
      </c>
    </row>
    <row r="1144" spans="1:21" ht="34.5" x14ac:dyDescent="0.25">
      <c r="A1144" s="61" t="s">
        <v>1164</v>
      </c>
      <c r="B1144" s="61" t="s">
        <v>1166</v>
      </c>
      <c r="C1144" s="62">
        <v>113</v>
      </c>
      <c r="D1144" s="62">
        <v>15</v>
      </c>
      <c r="E1144" s="63">
        <v>1</v>
      </c>
      <c r="F1144" s="64">
        <v>16096</v>
      </c>
      <c r="G1144" s="64">
        <v>193152</v>
      </c>
      <c r="H1144" s="65">
        <v>17922.96</v>
      </c>
      <c r="I1144" s="65">
        <v>2682.6666666666665</v>
      </c>
      <c r="J1144" s="65">
        <v>26826.666666666664</v>
      </c>
      <c r="K1144" s="66">
        <v>22212.480000000003</v>
      </c>
      <c r="L1144" s="65">
        <v>5794.5599999999995</v>
      </c>
      <c r="M1144" s="65">
        <v>3863.04</v>
      </c>
      <c r="N1144" s="65">
        <v>11589.119999999999</v>
      </c>
      <c r="O1144" s="65">
        <v>12554.880000000001</v>
      </c>
      <c r="P1144" s="67">
        <v>296598.37333333329</v>
      </c>
      <c r="Q1144" s="65">
        <v>0</v>
      </c>
      <c r="R1144" s="65">
        <v>8048</v>
      </c>
      <c r="S1144" s="65">
        <v>16440</v>
      </c>
      <c r="T1144" s="68">
        <v>24488</v>
      </c>
      <c r="U1144" s="68">
        <v>321086.37333333329</v>
      </c>
    </row>
    <row r="1145" spans="1:21" ht="34.5" x14ac:dyDescent="0.25">
      <c r="A1145" s="61" t="s">
        <v>790</v>
      </c>
      <c r="B1145" s="61" t="s">
        <v>1166</v>
      </c>
      <c r="C1145" s="62">
        <v>113</v>
      </c>
      <c r="D1145" s="62">
        <v>15</v>
      </c>
      <c r="E1145" s="63">
        <v>1</v>
      </c>
      <c r="F1145" s="64">
        <v>18170</v>
      </c>
      <c r="G1145" s="64">
        <v>218040</v>
      </c>
      <c r="H1145" s="65">
        <v>8961.5999999999985</v>
      </c>
      <c r="I1145" s="65">
        <v>3028.333333333333</v>
      </c>
      <c r="J1145" s="65">
        <v>30283.333333333332</v>
      </c>
      <c r="K1145" s="66">
        <v>25074.600000000002</v>
      </c>
      <c r="L1145" s="65">
        <v>6541.2000000000007</v>
      </c>
      <c r="M1145" s="65">
        <v>4360.8</v>
      </c>
      <c r="N1145" s="65">
        <v>13082.400000000001</v>
      </c>
      <c r="O1145" s="65">
        <v>14172.599999999999</v>
      </c>
      <c r="P1145" s="67">
        <v>323544.8666666667</v>
      </c>
      <c r="Q1145" s="65">
        <v>0</v>
      </c>
      <c r="R1145" s="65">
        <v>9085</v>
      </c>
      <c r="S1145" s="65">
        <v>16440</v>
      </c>
      <c r="T1145" s="68">
        <v>25525</v>
      </c>
      <c r="U1145" s="68">
        <v>349069.8666666667</v>
      </c>
    </row>
    <row r="1146" spans="1:21" ht="34.5" x14ac:dyDescent="0.25">
      <c r="A1146" s="61" t="s">
        <v>855</v>
      </c>
      <c r="B1146" s="61" t="s">
        <v>1166</v>
      </c>
      <c r="C1146" s="62">
        <v>113</v>
      </c>
      <c r="D1146" s="62">
        <v>15</v>
      </c>
      <c r="E1146" s="63">
        <v>3</v>
      </c>
      <c r="F1146" s="64">
        <v>48534.600000000006</v>
      </c>
      <c r="G1146" s="64">
        <v>582415.20000000007</v>
      </c>
      <c r="H1146" s="65">
        <v>38833.199999999997</v>
      </c>
      <c r="I1146" s="65">
        <v>8089.1000000000022</v>
      </c>
      <c r="J1146" s="65">
        <v>80891.000000000015</v>
      </c>
      <c r="K1146" s="66">
        <v>66977.748000000007</v>
      </c>
      <c r="L1146" s="65">
        <v>17472.455999999998</v>
      </c>
      <c r="M1146" s="65">
        <v>11648.304</v>
      </c>
      <c r="N1146" s="65">
        <v>34944.911999999997</v>
      </c>
      <c r="O1146" s="65">
        <v>37856.988000000005</v>
      </c>
      <c r="P1146" s="67">
        <v>879128.90800000005</v>
      </c>
      <c r="Q1146" s="65">
        <v>0</v>
      </c>
      <c r="R1146" s="65">
        <v>24267.300000000003</v>
      </c>
      <c r="S1146" s="65">
        <v>49320</v>
      </c>
      <c r="T1146" s="68">
        <v>73587.299999999988</v>
      </c>
      <c r="U1146" s="68">
        <v>952716.20799999998</v>
      </c>
    </row>
    <row r="1147" spans="1:21" ht="34.5" x14ac:dyDescent="0.25">
      <c r="A1147" s="61" t="s">
        <v>1063</v>
      </c>
      <c r="B1147" s="61" t="s">
        <v>1166</v>
      </c>
      <c r="C1147" s="62">
        <v>113</v>
      </c>
      <c r="D1147" s="62">
        <v>15</v>
      </c>
      <c r="E1147" s="63">
        <v>4</v>
      </c>
      <c r="F1147" s="64">
        <v>64234</v>
      </c>
      <c r="G1147" s="64">
        <v>770808</v>
      </c>
      <c r="H1147" s="65">
        <v>62730</v>
      </c>
      <c r="I1147" s="65">
        <v>10705.666666666666</v>
      </c>
      <c r="J1147" s="65">
        <v>107056.66666666666</v>
      </c>
      <c r="K1147" s="66">
        <v>88642.920000000013</v>
      </c>
      <c r="L1147" s="65">
        <v>23124.239999999998</v>
      </c>
      <c r="M1147" s="65">
        <v>15416.16</v>
      </c>
      <c r="N1147" s="65">
        <v>46248.479999999996</v>
      </c>
      <c r="O1147" s="65">
        <v>50102.520000000004</v>
      </c>
      <c r="P1147" s="67">
        <v>1174834.6533333331</v>
      </c>
      <c r="Q1147" s="65">
        <v>0</v>
      </c>
      <c r="R1147" s="65">
        <v>32117</v>
      </c>
      <c r="S1147" s="65">
        <v>65760</v>
      </c>
      <c r="T1147" s="68">
        <v>97877</v>
      </c>
      <c r="U1147" s="68">
        <v>1272711.6533333331</v>
      </c>
    </row>
    <row r="1148" spans="1:21" ht="34.5" x14ac:dyDescent="0.25">
      <c r="A1148" s="61" t="s">
        <v>911</v>
      </c>
      <c r="B1148" s="61" t="s">
        <v>1166</v>
      </c>
      <c r="C1148" s="62">
        <v>113</v>
      </c>
      <c r="D1148" s="62">
        <v>15</v>
      </c>
      <c r="E1148" s="63">
        <v>33</v>
      </c>
      <c r="F1148" s="64">
        <v>531204.32000000007</v>
      </c>
      <c r="G1148" s="64">
        <v>6374451.8399999999</v>
      </c>
      <c r="H1148" s="65">
        <v>460021.44000000006</v>
      </c>
      <c r="I1148" s="65">
        <v>88534.053333333315</v>
      </c>
      <c r="J1148" s="65">
        <v>885340.53333333321</v>
      </c>
      <c r="K1148" s="66">
        <v>733061.96160000004</v>
      </c>
      <c r="L1148" s="65">
        <v>191233.5552</v>
      </c>
      <c r="M1148" s="65">
        <v>127489.03680000007</v>
      </c>
      <c r="N1148" s="65">
        <v>382467.11040000001</v>
      </c>
      <c r="O1148" s="65">
        <v>414339.36960000009</v>
      </c>
      <c r="P1148" s="67">
        <v>9656938.900266666</v>
      </c>
      <c r="Q1148" s="65">
        <v>0</v>
      </c>
      <c r="R1148" s="65">
        <v>265602.16000000003</v>
      </c>
      <c r="S1148" s="65">
        <v>539220</v>
      </c>
      <c r="T1148" s="68">
        <v>804822.1599999998</v>
      </c>
      <c r="U1148" s="68">
        <v>10461761.060266668</v>
      </c>
    </row>
    <row r="1149" spans="1:21" ht="34.5" x14ac:dyDescent="0.25">
      <c r="A1149" s="61" t="s">
        <v>957</v>
      </c>
      <c r="B1149" s="61" t="s">
        <v>1166</v>
      </c>
      <c r="C1149" s="62">
        <v>113</v>
      </c>
      <c r="D1149" s="62">
        <v>15</v>
      </c>
      <c r="E1149" s="63">
        <v>1</v>
      </c>
      <c r="F1149" s="64">
        <v>17649.64</v>
      </c>
      <c r="G1149" s="64">
        <v>211795.68</v>
      </c>
      <c r="H1149" s="65">
        <v>20910</v>
      </c>
      <c r="I1149" s="65">
        <v>2941.6066666666666</v>
      </c>
      <c r="J1149" s="65">
        <v>29416.066666666666</v>
      </c>
      <c r="K1149" s="66">
        <v>24356.503199999999</v>
      </c>
      <c r="L1149" s="65">
        <v>6353.8703999999998</v>
      </c>
      <c r="M1149" s="65">
        <v>4235.9135999999999</v>
      </c>
      <c r="N1149" s="65">
        <v>12707.7408</v>
      </c>
      <c r="O1149" s="65">
        <v>13766.7192</v>
      </c>
      <c r="P1149" s="67">
        <v>326484.10053333332</v>
      </c>
      <c r="Q1149" s="65">
        <v>0</v>
      </c>
      <c r="R1149" s="65">
        <v>8824.82</v>
      </c>
      <c r="S1149" s="65">
        <v>16440</v>
      </c>
      <c r="T1149" s="68">
        <v>25264.82</v>
      </c>
      <c r="U1149" s="68">
        <v>351748.92053333332</v>
      </c>
    </row>
    <row r="1150" spans="1:21" ht="34.5" x14ac:dyDescent="0.25">
      <c r="A1150" s="61" t="s">
        <v>840</v>
      </c>
      <c r="B1150" s="61" t="s">
        <v>1166</v>
      </c>
      <c r="C1150" s="62">
        <v>113</v>
      </c>
      <c r="D1150" s="62">
        <v>15</v>
      </c>
      <c r="E1150" s="63">
        <v>1</v>
      </c>
      <c r="F1150" s="64">
        <v>67544.7</v>
      </c>
      <c r="G1150" s="64">
        <v>810536.39999999991</v>
      </c>
      <c r="H1150" s="65">
        <v>0</v>
      </c>
      <c r="I1150" s="65">
        <v>11257.449999999999</v>
      </c>
      <c r="J1150" s="65">
        <v>112574.49999999999</v>
      </c>
      <c r="K1150" s="66">
        <v>93211.686000000002</v>
      </c>
      <c r="L1150" s="65">
        <v>24316.091999999997</v>
      </c>
      <c r="M1150" s="65">
        <v>16210.727999999999</v>
      </c>
      <c r="N1150" s="65">
        <v>48632.183999999994</v>
      </c>
      <c r="O1150" s="65">
        <v>52684.865999999995</v>
      </c>
      <c r="P1150" s="67">
        <v>1169423.9059999995</v>
      </c>
      <c r="Q1150" s="65">
        <v>0</v>
      </c>
      <c r="R1150" s="65">
        <v>0</v>
      </c>
      <c r="S1150" s="65">
        <v>0</v>
      </c>
      <c r="T1150" s="68">
        <v>0</v>
      </c>
      <c r="U1150" s="68">
        <v>1169423.9059999995</v>
      </c>
    </row>
    <row r="1151" spans="1:21" ht="34.5" x14ac:dyDescent="0.25">
      <c r="A1151" s="61" t="s">
        <v>959</v>
      </c>
      <c r="B1151" s="61" t="s">
        <v>1166</v>
      </c>
      <c r="C1151" s="62">
        <v>113</v>
      </c>
      <c r="D1151" s="62">
        <v>15</v>
      </c>
      <c r="E1151" s="63">
        <v>1</v>
      </c>
      <c r="F1151" s="64">
        <v>25209.64</v>
      </c>
      <c r="G1151" s="64">
        <v>302515.68</v>
      </c>
      <c r="H1151" s="65">
        <v>17922.96</v>
      </c>
      <c r="I1151" s="65">
        <v>4201.6066666666666</v>
      </c>
      <c r="J1151" s="65">
        <v>42016.066666666666</v>
      </c>
      <c r="K1151" s="66">
        <v>34789.303200000002</v>
      </c>
      <c r="L1151" s="65">
        <v>9075.4703999999983</v>
      </c>
      <c r="M1151" s="65">
        <v>6050.3135999999995</v>
      </c>
      <c r="N1151" s="65">
        <v>18150.940799999997</v>
      </c>
      <c r="O1151" s="65">
        <v>19663.519200000002</v>
      </c>
      <c r="P1151" s="67">
        <v>454385.86053333333</v>
      </c>
      <c r="Q1151" s="65">
        <v>0</v>
      </c>
      <c r="R1151" s="65">
        <v>12604.82</v>
      </c>
      <c r="S1151" s="65">
        <v>14640</v>
      </c>
      <c r="T1151" s="68">
        <v>27244.82</v>
      </c>
      <c r="U1151" s="68">
        <v>481630.68053333333</v>
      </c>
    </row>
    <row r="1152" spans="1:21" ht="34.5" x14ac:dyDescent="0.25">
      <c r="A1152" s="61" t="s">
        <v>856</v>
      </c>
      <c r="B1152" s="61" t="s">
        <v>1166</v>
      </c>
      <c r="C1152" s="62">
        <v>113</v>
      </c>
      <c r="D1152" s="62">
        <v>15</v>
      </c>
      <c r="E1152" s="63">
        <v>1</v>
      </c>
      <c r="F1152" s="64">
        <v>17133.259999999998</v>
      </c>
      <c r="G1152" s="64">
        <v>205599.12</v>
      </c>
      <c r="H1152" s="65">
        <v>17922.96</v>
      </c>
      <c r="I1152" s="65">
        <v>2855.5433333333331</v>
      </c>
      <c r="J1152" s="65">
        <v>28555.433333333331</v>
      </c>
      <c r="K1152" s="66">
        <v>23643.898799999999</v>
      </c>
      <c r="L1152" s="65">
        <v>6167.9735999999994</v>
      </c>
      <c r="M1152" s="65">
        <v>4111.9823999999999</v>
      </c>
      <c r="N1152" s="65">
        <v>12335.947199999999</v>
      </c>
      <c r="O1152" s="65">
        <v>13363.942799999997</v>
      </c>
      <c r="P1152" s="67">
        <v>314556.80146666669</v>
      </c>
      <c r="Q1152" s="65">
        <v>0</v>
      </c>
      <c r="R1152" s="65">
        <v>8566.6299999999992</v>
      </c>
      <c r="S1152" s="65">
        <v>14640</v>
      </c>
      <c r="T1152" s="68">
        <v>23206.629999999997</v>
      </c>
      <c r="U1152" s="68">
        <v>337763.43146666669</v>
      </c>
    </row>
    <row r="1153" spans="1:21" ht="34.5" x14ac:dyDescent="0.25">
      <c r="A1153" s="61" t="s">
        <v>830</v>
      </c>
      <c r="B1153" s="61" t="s">
        <v>1166</v>
      </c>
      <c r="C1153" s="62">
        <v>113</v>
      </c>
      <c r="D1153" s="62">
        <v>15</v>
      </c>
      <c r="E1153" s="63">
        <v>2</v>
      </c>
      <c r="F1153" s="64">
        <v>83148.36</v>
      </c>
      <c r="G1153" s="64">
        <v>997780.32000000007</v>
      </c>
      <c r="H1153" s="65">
        <v>0</v>
      </c>
      <c r="I1153" s="65">
        <v>13858.060000000001</v>
      </c>
      <c r="J1153" s="65">
        <v>138580.6</v>
      </c>
      <c r="K1153" s="66">
        <v>114744.73680000001</v>
      </c>
      <c r="L1153" s="65">
        <v>29933.409599999999</v>
      </c>
      <c r="M1153" s="65">
        <v>19955.606400000001</v>
      </c>
      <c r="N1153" s="65">
        <v>59866.819199999998</v>
      </c>
      <c r="O1153" s="65">
        <v>64855.720799999996</v>
      </c>
      <c r="P1153" s="67">
        <v>1439575.2728000002</v>
      </c>
      <c r="Q1153" s="65">
        <v>0</v>
      </c>
      <c r="R1153" s="65">
        <v>0</v>
      </c>
      <c r="S1153" s="65">
        <v>0</v>
      </c>
      <c r="T1153" s="68">
        <v>0</v>
      </c>
      <c r="U1153" s="68">
        <v>1439575.2728000002</v>
      </c>
    </row>
    <row r="1154" spans="1:21" ht="34.5" x14ac:dyDescent="0.25">
      <c r="A1154" s="61" t="s">
        <v>831</v>
      </c>
      <c r="B1154" s="61" t="s">
        <v>1166</v>
      </c>
      <c r="C1154" s="62">
        <v>113</v>
      </c>
      <c r="D1154" s="62">
        <v>15</v>
      </c>
      <c r="E1154" s="63">
        <v>1</v>
      </c>
      <c r="F1154" s="64">
        <v>29920.36</v>
      </c>
      <c r="G1154" s="64">
        <v>359044.32</v>
      </c>
      <c r="H1154" s="65">
        <v>0</v>
      </c>
      <c r="I1154" s="65">
        <v>4986.7266666666665</v>
      </c>
      <c r="J1154" s="65">
        <v>49867.266666666663</v>
      </c>
      <c r="K1154" s="66">
        <v>41290.096799999999</v>
      </c>
      <c r="L1154" s="65">
        <v>10771.329600000001</v>
      </c>
      <c r="M1154" s="65">
        <v>7180.8863999999994</v>
      </c>
      <c r="N1154" s="65">
        <v>21542.659200000002</v>
      </c>
      <c r="O1154" s="65">
        <v>23337.880799999999</v>
      </c>
      <c r="P1154" s="67">
        <v>518021.16613333335</v>
      </c>
      <c r="Q1154" s="65">
        <v>0</v>
      </c>
      <c r="R1154" s="65">
        <v>0</v>
      </c>
      <c r="S1154" s="65">
        <v>0</v>
      </c>
      <c r="T1154" s="68">
        <v>0</v>
      </c>
      <c r="U1154" s="68">
        <v>518021.16613333335</v>
      </c>
    </row>
    <row r="1155" spans="1:21" ht="34.5" x14ac:dyDescent="0.25">
      <c r="A1155" s="61" t="s">
        <v>960</v>
      </c>
      <c r="B1155" s="61" t="s">
        <v>1166</v>
      </c>
      <c r="C1155" s="62">
        <v>113</v>
      </c>
      <c r="D1155" s="62">
        <v>15</v>
      </c>
      <c r="E1155" s="63">
        <v>1</v>
      </c>
      <c r="F1155" s="64">
        <v>16487.939999999999</v>
      </c>
      <c r="G1155" s="64">
        <v>197855.27999999997</v>
      </c>
      <c r="H1155" s="65">
        <v>0</v>
      </c>
      <c r="I1155" s="65">
        <v>2747.99</v>
      </c>
      <c r="J1155" s="65">
        <v>27479.899999999998</v>
      </c>
      <c r="K1155" s="66">
        <v>22753.357199999999</v>
      </c>
      <c r="L1155" s="65">
        <v>5935.6583999999993</v>
      </c>
      <c r="M1155" s="65">
        <v>3957.1055999999999</v>
      </c>
      <c r="N1155" s="65">
        <v>11871.316799999999</v>
      </c>
      <c r="O1155" s="65">
        <v>12860.593199999999</v>
      </c>
      <c r="P1155" s="67">
        <v>285461.20119999995</v>
      </c>
      <c r="Q1155" s="65">
        <v>0</v>
      </c>
      <c r="R1155" s="65">
        <v>8243.9699999999993</v>
      </c>
      <c r="S1155" s="65">
        <v>15060</v>
      </c>
      <c r="T1155" s="68">
        <v>23303.97</v>
      </c>
      <c r="U1155" s="68">
        <v>308765.17119999998</v>
      </c>
    </row>
    <row r="1156" spans="1:21" ht="34.5" x14ac:dyDescent="0.25">
      <c r="A1156" s="61" t="s">
        <v>833</v>
      </c>
      <c r="B1156" s="61" t="s">
        <v>1166</v>
      </c>
      <c r="C1156" s="62">
        <v>113</v>
      </c>
      <c r="D1156" s="62">
        <v>15</v>
      </c>
      <c r="E1156" s="63">
        <v>3</v>
      </c>
      <c r="F1156" s="64">
        <v>52298.100000000006</v>
      </c>
      <c r="G1156" s="64">
        <v>627577.20000000007</v>
      </c>
      <c r="H1156" s="65">
        <v>50781.599999999999</v>
      </c>
      <c r="I1156" s="65">
        <v>8716.35</v>
      </c>
      <c r="J1156" s="65">
        <v>87163.5</v>
      </c>
      <c r="K1156" s="66">
        <v>72171.377999999997</v>
      </c>
      <c r="L1156" s="65">
        <v>18827.315999999999</v>
      </c>
      <c r="M1156" s="65">
        <v>12551.544</v>
      </c>
      <c r="N1156" s="65">
        <v>37654.631999999998</v>
      </c>
      <c r="O1156" s="65">
        <v>40792.518000000004</v>
      </c>
      <c r="P1156" s="67">
        <v>956236.03800000018</v>
      </c>
      <c r="Q1156" s="65">
        <v>0</v>
      </c>
      <c r="R1156" s="65">
        <v>26149.050000000003</v>
      </c>
      <c r="S1156" s="65">
        <v>49320</v>
      </c>
      <c r="T1156" s="68">
        <v>75469.049999999988</v>
      </c>
      <c r="U1156" s="68">
        <v>1031705.0880000001</v>
      </c>
    </row>
    <row r="1157" spans="1:21" ht="34.5" x14ac:dyDescent="0.25">
      <c r="A1157" s="61" t="s">
        <v>811</v>
      </c>
      <c r="B1157" s="61" t="s">
        <v>1166</v>
      </c>
      <c r="C1157" s="62">
        <v>113</v>
      </c>
      <c r="D1157" s="62">
        <v>15</v>
      </c>
      <c r="E1157" s="63">
        <v>1</v>
      </c>
      <c r="F1157" s="64">
        <v>15532.1</v>
      </c>
      <c r="G1157" s="64">
        <v>186385.2</v>
      </c>
      <c r="H1157" s="65">
        <v>23897.279999999999</v>
      </c>
      <c r="I1157" s="65">
        <v>2588.6833333333334</v>
      </c>
      <c r="J1157" s="65">
        <v>25886.833333333336</v>
      </c>
      <c r="K1157" s="66">
        <v>21434.298000000003</v>
      </c>
      <c r="L1157" s="65">
        <v>5591.5559999999996</v>
      </c>
      <c r="M1157" s="65">
        <v>3727.7039999999997</v>
      </c>
      <c r="N1157" s="65">
        <v>11183.111999999999</v>
      </c>
      <c r="O1157" s="65">
        <v>12115.038</v>
      </c>
      <c r="P1157" s="67">
        <v>292809.70466666674</v>
      </c>
      <c r="Q1157" s="65">
        <v>0</v>
      </c>
      <c r="R1157" s="65">
        <v>7766.05</v>
      </c>
      <c r="S1157" s="65">
        <v>16440</v>
      </c>
      <c r="T1157" s="68">
        <v>24206.05</v>
      </c>
      <c r="U1157" s="68">
        <v>317015.75466666673</v>
      </c>
    </row>
    <row r="1158" spans="1:21" ht="34.5" x14ac:dyDescent="0.25">
      <c r="A1158" s="61" t="s">
        <v>857</v>
      </c>
      <c r="B1158" s="61" t="s">
        <v>1166</v>
      </c>
      <c r="C1158" s="62">
        <v>113</v>
      </c>
      <c r="D1158" s="62">
        <v>15</v>
      </c>
      <c r="E1158" s="63">
        <v>3</v>
      </c>
      <c r="F1158" s="64">
        <v>39015.939999999995</v>
      </c>
      <c r="G1158" s="64">
        <v>468191.28</v>
      </c>
      <c r="H1158" s="65">
        <v>53768.88</v>
      </c>
      <c r="I1158" s="65">
        <v>6502.6566666666658</v>
      </c>
      <c r="J1158" s="65">
        <v>65026.566666666666</v>
      </c>
      <c r="K1158" s="66">
        <v>53841.997199999998</v>
      </c>
      <c r="L1158" s="65">
        <v>14045.738399999998</v>
      </c>
      <c r="M1158" s="65">
        <v>9363.8256000000001</v>
      </c>
      <c r="N1158" s="65">
        <v>28091.476799999997</v>
      </c>
      <c r="O1158" s="65">
        <v>30432.433200000003</v>
      </c>
      <c r="P1158" s="67">
        <v>729264.85453333321</v>
      </c>
      <c r="Q1158" s="65">
        <v>0</v>
      </c>
      <c r="R1158" s="65">
        <v>19507.969999999998</v>
      </c>
      <c r="S1158" s="65">
        <v>43920</v>
      </c>
      <c r="T1158" s="68">
        <v>63427.97</v>
      </c>
      <c r="U1158" s="68">
        <v>792692.8245333333</v>
      </c>
    </row>
    <row r="1159" spans="1:21" ht="34.5" x14ac:dyDescent="0.25">
      <c r="A1159" s="61" t="s">
        <v>980</v>
      </c>
      <c r="B1159" s="61" t="s">
        <v>1166</v>
      </c>
      <c r="C1159" s="62">
        <v>113</v>
      </c>
      <c r="D1159" s="62">
        <v>15</v>
      </c>
      <c r="E1159" s="63">
        <v>1</v>
      </c>
      <c r="F1159" s="64">
        <v>13533.74</v>
      </c>
      <c r="G1159" s="64">
        <v>162404.88</v>
      </c>
      <c r="H1159" s="65">
        <v>17922.96</v>
      </c>
      <c r="I1159" s="65">
        <v>2255.6233333333334</v>
      </c>
      <c r="J1159" s="65">
        <v>22556.233333333334</v>
      </c>
      <c r="K1159" s="66">
        <v>18676.5612</v>
      </c>
      <c r="L1159" s="65">
        <v>4872.1463999999996</v>
      </c>
      <c r="M1159" s="65">
        <v>3248.0976000000001</v>
      </c>
      <c r="N1159" s="65">
        <v>9744.2927999999993</v>
      </c>
      <c r="O1159" s="65">
        <v>10556.317200000001</v>
      </c>
      <c r="P1159" s="67">
        <v>252237.11186666664</v>
      </c>
      <c r="Q1159" s="65">
        <v>0</v>
      </c>
      <c r="R1159" s="65">
        <v>6766.87</v>
      </c>
      <c r="S1159" s="65">
        <v>14640</v>
      </c>
      <c r="T1159" s="68">
        <v>21406.87</v>
      </c>
      <c r="U1159" s="68">
        <v>273643.98186666664</v>
      </c>
    </row>
    <row r="1160" spans="1:21" ht="34.5" x14ac:dyDescent="0.25">
      <c r="A1160" s="61" t="s">
        <v>837</v>
      </c>
      <c r="B1160" s="61" t="s">
        <v>1166</v>
      </c>
      <c r="C1160" s="62">
        <v>113</v>
      </c>
      <c r="D1160" s="62">
        <v>15</v>
      </c>
      <c r="E1160" s="63">
        <v>3</v>
      </c>
      <c r="F1160" s="64">
        <v>33177.629999999997</v>
      </c>
      <c r="G1160" s="64">
        <v>398131.56</v>
      </c>
      <c r="H1160" s="65">
        <v>68704.56</v>
      </c>
      <c r="I1160" s="65">
        <v>5529.6049999999996</v>
      </c>
      <c r="J1160" s="65">
        <v>55296.05</v>
      </c>
      <c r="K1160" s="66">
        <v>45785.129399999998</v>
      </c>
      <c r="L1160" s="65">
        <v>11943.9468</v>
      </c>
      <c r="M1160" s="65">
        <v>7962.6311999999998</v>
      </c>
      <c r="N1160" s="65">
        <v>23887.893599999999</v>
      </c>
      <c r="O1160" s="65">
        <v>25878.5514</v>
      </c>
      <c r="P1160" s="67">
        <v>643119.92740000004</v>
      </c>
      <c r="Q1160" s="65">
        <v>0</v>
      </c>
      <c r="R1160" s="65">
        <v>16588.814999999999</v>
      </c>
      <c r="S1160" s="65">
        <v>43920</v>
      </c>
      <c r="T1160" s="68">
        <v>60508.815000000002</v>
      </c>
      <c r="U1160" s="68">
        <v>703628.7424000001</v>
      </c>
    </row>
    <row r="1161" spans="1:21" ht="34.5" x14ac:dyDescent="0.25">
      <c r="A1161" s="61" t="s">
        <v>926</v>
      </c>
      <c r="B1161" s="61" t="s">
        <v>1166</v>
      </c>
      <c r="C1161" s="62">
        <v>113</v>
      </c>
      <c r="D1161" s="62">
        <v>15</v>
      </c>
      <c r="E1161" s="63">
        <v>1</v>
      </c>
      <c r="F1161" s="64">
        <v>0</v>
      </c>
      <c r="G1161" s="64">
        <v>0</v>
      </c>
      <c r="H1161" s="65">
        <v>0</v>
      </c>
      <c r="I1161" s="65">
        <v>0</v>
      </c>
      <c r="J1161" s="65">
        <v>0</v>
      </c>
      <c r="K1161" s="66">
        <v>0</v>
      </c>
      <c r="L1161" s="65">
        <v>0</v>
      </c>
      <c r="M1161" s="65">
        <v>0</v>
      </c>
      <c r="N1161" s="65">
        <v>0</v>
      </c>
      <c r="O1161" s="65">
        <v>0</v>
      </c>
      <c r="P1161" s="67">
        <v>0</v>
      </c>
      <c r="Q1161" s="65">
        <v>0</v>
      </c>
      <c r="R1161" s="65">
        <v>0</v>
      </c>
      <c r="S1161" s="65">
        <v>14640</v>
      </c>
      <c r="T1161" s="68">
        <v>14640</v>
      </c>
      <c r="U1161" s="68">
        <v>14640</v>
      </c>
    </row>
    <row r="1162" spans="1:21" ht="34.5" x14ac:dyDescent="0.25">
      <c r="A1162" s="61" t="s">
        <v>915</v>
      </c>
      <c r="B1162" s="61" t="s">
        <v>1166</v>
      </c>
      <c r="C1162" s="62">
        <v>113</v>
      </c>
      <c r="D1162" s="62">
        <v>15</v>
      </c>
      <c r="E1162" s="63">
        <v>1</v>
      </c>
      <c r="F1162" s="64">
        <v>0</v>
      </c>
      <c r="G1162" s="64">
        <v>0</v>
      </c>
      <c r="H1162" s="65">
        <v>0</v>
      </c>
      <c r="I1162" s="65">
        <v>0</v>
      </c>
      <c r="J1162" s="65">
        <v>0</v>
      </c>
      <c r="K1162" s="66">
        <v>0</v>
      </c>
      <c r="L1162" s="65">
        <v>0</v>
      </c>
      <c r="M1162" s="65">
        <v>0</v>
      </c>
      <c r="N1162" s="65">
        <v>0</v>
      </c>
      <c r="O1162" s="65">
        <v>0</v>
      </c>
      <c r="P1162" s="67">
        <v>0</v>
      </c>
      <c r="Q1162" s="65">
        <v>0</v>
      </c>
      <c r="R1162" s="65">
        <v>0</v>
      </c>
      <c r="S1162" s="65">
        <v>14640</v>
      </c>
      <c r="T1162" s="68">
        <v>14640</v>
      </c>
      <c r="U1162" s="68">
        <v>14640</v>
      </c>
    </row>
    <row r="1163" spans="1:21" ht="34.5" x14ac:dyDescent="0.25">
      <c r="A1163" s="61" t="s">
        <v>927</v>
      </c>
      <c r="B1163" s="61" t="s">
        <v>1166</v>
      </c>
      <c r="C1163" s="62">
        <v>113</v>
      </c>
      <c r="D1163" s="62">
        <v>15</v>
      </c>
      <c r="E1163" s="63">
        <v>1</v>
      </c>
      <c r="F1163" s="64">
        <v>0</v>
      </c>
      <c r="G1163" s="64">
        <v>0</v>
      </c>
      <c r="H1163" s="65">
        <v>0</v>
      </c>
      <c r="I1163" s="65">
        <v>0</v>
      </c>
      <c r="J1163" s="65">
        <v>0</v>
      </c>
      <c r="K1163" s="66">
        <v>0</v>
      </c>
      <c r="L1163" s="65">
        <v>0</v>
      </c>
      <c r="M1163" s="65">
        <v>0</v>
      </c>
      <c r="N1163" s="65">
        <v>0</v>
      </c>
      <c r="O1163" s="65">
        <v>0</v>
      </c>
      <c r="P1163" s="67">
        <v>0</v>
      </c>
      <c r="Q1163" s="65">
        <v>0</v>
      </c>
      <c r="R1163" s="65">
        <v>0</v>
      </c>
      <c r="S1163" s="65">
        <v>14640</v>
      </c>
      <c r="T1163" s="68">
        <v>14640</v>
      </c>
      <c r="U1163" s="68">
        <v>14640</v>
      </c>
    </row>
    <row r="1164" spans="1:21" ht="34.5" x14ac:dyDescent="0.25">
      <c r="A1164" s="61" t="s">
        <v>871</v>
      </c>
      <c r="B1164" s="61" t="s">
        <v>1166</v>
      </c>
      <c r="C1164" s="62">
        <v>113</v>
      </c>
      <c r="D1164" s="62">
        <v>15</v>
      </c>
      <c r="E1164" s="63">
        <v>24</v>
      </c>
      <c r="F1164" s="64">
        <v>411592.84000000008</v>
      </c>
      <c r="G1164" s="64">
        <v>4939114.08</v>
      </c>
      <c r="H1164" s="65">
        <v>301702.80000000005</v>
      </c>
      <c r="I1164" s="65">
        <v>68598.806666666656</v>
      </c>
      <c r="J1164" s="65">
        <v>685988.06666666688</v>
      </c>
      <c r="K1164" s="66">
        <v>567998.11919999996</v>
      </c>
      <c r="L1164" s="65">
        <v>148173.42239999998</v>
      </c>
      <c r="M1164" s="65">
        <v>98782.281599999988</v>
      </c>
      <c r="N1164" s="65">
        <v>296346.84479999996</v>
      </c>
      <c r="O1164" s="65">
        <v>321042.41520000005</v>
      </c>
      <c r="P1164" s="67">
        <v>7427746.836533335</v>
      </c>
      <c r="Q1164" s="65">
        <v>0</v>
      </c>
      <c r="R1164" s="65">
        <v>205796.42000000004</v>
      </c>
      <c r="S1164" s="65">
        <v>388500</v>
      </c>
      <c r="T1164" s="68">
        <v>594296.41999999993</v>
      </c>
      <c r="U1164" s="68">
        <v>8022043.256533334</v>
      </c>
    </row>
    <row r="1165" spans="1:21" ht="34.5" x14ac:dyDescent="0.25">
      <c r="A1165" s="61" t="s">
        <v>841</v>
      </c>
      <c r="B1165" s="61" t="s">
        <v>1166</v>
      </c>
      <c r="C1165" s="62">
        <v>113</v>
      </c>
      <c r="D1165" s="62">
        <v>15</v>
      </c>
      <c r="E1165" s="63">
        <v>1</v>
      </c>
      <c r="F1165" s="64">
        <v>15998.1</v>
      </c>
      <c r="G1165" s="64">
        <v>191977.2</v>
      </c>
      <c r="H1165" s="65">
        <v>11948.64</v>
      </c>
      <c r="I1165" s="65">
        <v>2666.35</v>
      </c>
      <c r="J1165" s="65">
        <v>26663.5</v>
      </c>
      <c r="K1165" s="66">
        <v>22077.378000000001</v>
      </c>
      <c r="L1165" s="65">
        <v>5759.3159999999998</v>
      </c>
      <c r="M1165" s="65">
        <v>3839.5439999999999</v>
      </c>
      <c r="N1165" s="65">
        <v>11518.632</v>
      </c>
      <c r="O1165" s="65">
        <v>12478.518</v>
      </c>
      <c r="P1165" s="67">
        <v>288929.07799999998</v>
      </c>
      <c r="Q1165" s="65">
        <v>0</v>
      </c>
      <c r="R1165" s="65">
        <v>7999.05</v>
      </c>
      <c r="S1165" s="65">
        <v>21480</v>
      </c>
      <c r="T1165" s="68">
        <v>29479.05</v>
      </c>
      <c r="U1165" s="68">
        <v>318408.12799999997</v>
      </c>
    </row>
    <row r="1166" spans="1:21" ht="34.5" x14ac:dyDescent="0.25">
      <c r="A1166" s="61" t="s">
        <v>917</v>
      </c>
      <c r="B1166" s="61" t="s">
        <v>1166</v>
      </c>
      <c r="C1166" s="62">
        <v>113</v>
      </c>
      <c r="D1166" s="62">
        <v>15</v>
      </c>
      <c r="E1166" s="63">
        <v>4</v>
      </c>
      <c r="F1166" s="64">
        <v>78609.259999999995</v>
      </c>
      <c r="G1166" s="64">
        <v>943311.12000000011</v>
      </c>
      <c r="H1166" s="65">
        <v>62730.239999999998</v>
      </c>
      <c r="I1166" s="65">
        <v>13101.543333333335</v>
      </c>
      <c r="J1166" s="65">
        <v>131015.43333333335</v>
      </c>
      <c r="K1166" s="66">
        <v>108480.7788</v>
      </c>
      <c r="L1166" s="65">
        <v>28299.333600000002</v>
      </c>
      <c r="M1166" s="65">
        <v>18866.222399999999</v>
      </c>
      <c r="N1166" s="65">
        <v>56598.667200000004</v>
      </c>
      <c r="O1166" s="65">
        <v>61315.222799999996</v>
      </c>
      <c r="P1166" s="67">
        <v>1423718.5614666669</v>
      </c>
      <c r="Q1166" s="65">
        <v>0</v>
      </c>
      <c r="R1166" s="65">
        <v>39304.629999999997</v>
      </c>
      <c r="S1166" s="65">
        <v>64380</v>
      </c>
      <c r="T1166" s="68">
        <v>103684.63</v>
      </c>
      <c r="U1166" s="68">
        <v>1527403.191466667</v>
      </c>
    </row>
    <row r="1167" spans="1:21" ht="34.5" x14ac:dyDescent="0.25">
      <c r="A1167" s="61" t="s">
        <v>860</v>
      </c>
      <c r="B1167" s="61" t="s">
        <v>1166</v>
      </c>
      <c r="C1167" s="62">
        <v>113</v>
      </c>
      <c r="D1167" s="62">
        <v>15</v>
      </c>
      <c r="E1167" s="63">
        <v>2</v>
      </c>
      <c r="F1167" s="64">
        <v>0</v>
      </c>
      <c r="G1167" s="64">
        <v>0</v>
      </c>
      <c r="H1167" s="65">
        <v>0</v>
      </c>
      <c r="I1167" s="65">
        <v>0</v>
      </c>
      <c r="J1167" s="65">
        <v>0</v>
      </c>
      <c r="K1167" s="66">
        <v>0</v>
      </c>
      <c r="L1167" s="65">
        <v>0</v>
      </c>
      <c r="M1167" s="65">
        <v>0</v>
      </c>
      <c r="N1167" s="65">
        <v>0</v>
      </c>
      <c r="O1167" s="65">
        <v>0</v>
      </c>
      <c r="P1167" s="67">
        <v>0</v>
      </c>
      <c r="Q1167" s="65">
        <v>0</v>
      </c>
      <c r="R1167" s="65">
        <v>0</v>
      </c>
      <c r="S1167" s="65">
        <v>29280</v>
      </c>
      <c r="T1167" s="68">
        <v>29280</v>
      </c>
      <c r="U1167" s="68">
        <v>29280</v>
      </c>
    </row>
    <row r="1168" spans="1:21" ht="34.5" x14ac:dyDescent="0.25">
      <c r="A1168" s="61" t="s">
        <v>970</v>
      </c>
      <c r="B1168" s="61" t="s">
        <v>1166</v>
      </c>
      <c r="C1168" s="62">
        <v>113</v>
      </c>
      <c r="D1168" s="62">
        <v>15</v>
      </c>
      <c r="E1168" s="63">
        <v>3</v>
      </c>
      <c r="F1168" s="64">
        <v>56530</v>
      </c>
      <c r="G1168" s="64">
        <v>678360</v>
      </c>
      <c r="H1168" s="65">
        <v>68704.56</v>
      </c>
      <c r="I1168" s="65">
        <v>9421.6666666666679</v>
      </c>
      <c r="J1168" s="65">
        <v>94216.666666666672</v>
      </c>
      <c r="K1168" s="66">
        <v>78011.400000000009</v>
      </c>
      <c r="L1168" s="65">
        <v>20350.8</v>
      </c>
      <c r="M1168" s="65">
        <v>13567.199999999999</v>
      </c>
      <c r="N1168" s="65">
        <v>40701.599999999999</v>
      </c>
      <c r="O1168" s="65">
        <v>44093.4</v>
      </c>
      <c r="P1168" s="67">
        <v>1047427.2933333333</v>
      </c>
      <c r="Q1168" s="65">
        <v>0</v>
      </c>
      <c r="R1168" s="65">
        <v>28265</v>
      </c>
      <c r="S1168" s="65">
        <v>49320</v>
      </c>
      <c r="T1168" s="68">
        <v>77585</v>
      </c>
      <c r="U1168" s="68">
        <v>1125012.2933333335</v>
      </c>
    </row>
    <row r="1169" spans="1:21" ht="23.25" x14ac:dyDescent="0.25">
      <c r="A1169" s="61" t="s">
        <v>1167</v>
      </c>
      <c r="B1169" s="61" t="s">
        <v>1168</v>
      </c>
      <c r="C1169" s="62">
        <v>113</v>
      </c>
      <c r="D1169" s="62">
        <v>15</v>
      </c>
      <c r="E1169" s="63">
        <v>13</v>
      </c>
      <c r="F1169" s="64">
        <v>141436.49999999997</v>
      </c>
      <c r="G1169" s="64">
        <v>1697238.0000000002</v>
      </c>
      <c r="H1169" s="65">
        <v>193567.19999999998</v>
      </c>
      <c r="I1169" s="65">
        <v>23572.750000000004</v>
      </c>
      <c r="J1169" s="65">
        <v>235727.5</v>
      </c>
      <c r="K1169" s="66">
        <v>195182.36999999997</v>
      </c>
      <c r="L1169" s="65">
        <v>50917.14</v>
      </c>
      <c r="M1169" s="65">
        <v>33944.759999999995</v>
      </c>
      <c r="N1169" s="65">
        <v>101834.28</v>
      </c>
      <c r="O1169" s="65">
        <v>110320.47000000003</v>
      </c>
      <c r="P1169" s="67">
        <v>2642304.4699999997</v>
      </c>
      <c r="Q1169" s="65">
        <v>483663.68</v>
      </c>
      <c r="R1169" s="65">
        <v>70718.249999999985</v>
      </c>
      <c r="S1169" s="65">
        <v>195360</v>
      </c>
      <c r="T1169" s="68">
        <v>749741.92999999959</v>
      </c>
      <c r="U1169" s="68">
        <v>3392046.4000000008</v>
      </c>
    </row>
    <row r="1170" spans="1:21" ht="23.25" x14ac:dyDescent="0.25">
      <c r="A1170" s="61" t="s">
        <v>906</v>
      </c>
      <c r="B1170" s="61" t="s">
        <v>1168</v>
      </c>
      <c r="C1170" s="62">
        <v>113</v>
      </c>
      <c r="D1170" s="62">
        <v>15</v>
      </c>
      <c r="E1170" s="63">
        <v>1</v>
      </c>
      <c r="F1170" s="64">
        <v>19835.77</v>
      </c>
      <c r="G1170" s="64">
        <v>238029.24</v>
      </c>
      <c r="H1170" s="65">
        <v>14935.68</v>
      </c>
      <c r="I1170" s="65">
        <v>3305.9616666666666</v>
      </c>
      <c r="J1170" s="65">
        <v>33059.616666666661</v>
      </c>
      <c r="K1170" s="66">
        <v>27373.3626</v>
      </c>
      <c r="L1170" s="65">
        <v>7140.877199999999</v>
      </c>
      <c r="M1170" s="65">
        <v>4760.5848000000005</v>
      </c>
      <c r="N1170" s="65">
        <v>14281.754399999998</v>
      </c>
      <c r="O1170" s="65">
        <v>15471.900600000001</v>
      </c>
      <c r="P1170" s="67">
        <v>358358.97793333326</v>
      </c>
      <c r="Q1170" s="65">
        <v>0</v>
      </c>
      <c r="R1170" s="65">
        <v>9917.8850000000002</v>
      </c>
      <c r="S1170" s="65">
        <v>14640</v>
      </c>
      <c r="T1170" s="68">
        <v>24557.885000000002</v>
      </c>
      <c r="U1170" s="68">
        <v>382916.86293333326</v>
      </c>
    </row>
    <row r="1171" spans="1:21" ht="23.25" x14ac:dyDescent="0.25">
      <c r="A1171" s="61" t="s">
        <v>786</v>
      </c>
      <c r="B1171" s="61" t="s">
        <v>1168</v>
      </c>
      <c r="C1171" s="62">
        <v>113</v>
      </c>
      <c r="D1171" s="62">
        <v>15</v>
      </c>
      <c r="E1171" s="63">
        <v>1</v>
      </c>
      <c r="F1171" s="64">
        <v>19805.28</v>
      </c>
      <c r="G1171" s="64">
        <v>237663.35999999999</v>
      </c>
      <c r="H1171" s="65">
        <v>20910</v>
      </c>
      <c r="I1171" s="65">
        <v>3300.8799999999997</v>
      </c>
      <c r="J1171" s="65">
        <v>33008.799999999996</v>
      </c>
      <c r="K1171" s="66">
        <v>27331.286399999997</v>
      </c>
      <c r="L1171" s="65">
        <v>7129.9007999999994</v>
      </c>
      <c r="M1171" s="65">
        <v>4753.2672000000002</v>
      </c>
      <c r="N1171" s="65">
        <v>14259.801599999999</v>
      </c>
      <c r="O1171" s="65">
        <v>15448.118399999999</v>
      </c>
      <c r="P1171" s="67">
        <v>363805.41439999995</v>
      </c>
      <c r="Q1171" s="65">
        <v>0</v>
      </c>
      <c r="R1171" s="65">
        <v>9902.64</v>
      </c>
      <c r="S1171" s="65">
        <v>16440</v>
      </c>
      <c r="T1171" s="68">
        <v>26342.639999999999</v>
      </c>
      <c r="U1171" s="68">
        <v>390148.05439999996</v>
      </c>
    </row>
    <row r="1172" spans="1:21" ht="23.25" x14ac:dyDescent="0.25">
      <c r="A1172" s="61" t="s">
        <v>842</v>
      </c>
      <c r="B1172" s="61" t="s">
        <v>1168</v>
      </c>
      <c r="C1172" s="62">
        <v>113</v>
      </c>
      <c r="D1172" s="62">
        <v>15</v>
      </c>
      <c r="E1172" s="63">
        <v>6</v>
      </c>
      <c r="F1172" s="64">
        <v>109302.36</v>
      </c>
      <c r="G1172" s="64">
        <v>1311628.3199999998</v>
      </c>
      <c r="H1172" s="65">
        <v>101562.95999999999</v>
      </c>
      <c r="I1172" s="65">
        <v>18217.059999999998</v>
      </c>
      <c r="J1172" s="65">
        <v>182170.59999999998</v>
      </c>
      <c r="K1172" s="66">
        <v>150837.2568</v>
      </c>
      <c r="L1172" s="65">
        <v>39348.849600000001</v>
      </c>
      <c r="M1172" s="65">
        <v>26232.566400000003</v>
      </c>
      <c r="N1172" s="65">
        <v>78697.699200000003</v>
      </c>
      <c r="O1172" s="65">
        <v>85255.840800000005</v>
      </c>
      <c r="P1172" s="67">
        <v>1993951.1527999998</v>
      </c>
      <c r="Q1172" s="65">
        <v>0</v>
      </c>
      <c r="R1172" s="65">
        <v>54651.18</v>
      </c>
      <c r="S1172" s="65">
        <v>97260</v>
      </c>
      <c r="T1172" s="68">
        <v>151911.18</v>
      </c>
      <c r="U1172" s="68">
        <v>2145862.3328</v>
      </c>
    </row>
    <row r="1173" spans="1:21" ht="23.25" x14ac:dyDescent="0.25">
      <c r="A1173" s="61" t="s">
        <v>838</v>
      </c>
      <c r="B1173" s="61" t="s">
        <v>1168</v>
      </c>
      <c r="C1173" s="62">
        <v>113</v>
      </c>
      <c r="D1173" s="62">
        <v>15</v>
      </c>
      <c r="E1173" s="63">
        <v>1</v>
      </c>
      <c r="F1173" s="64">
        <v>24638.18</v>
      </c>
      <c r="G1173" s="64">
        <v>295658.16000000003</v>
      </c>
      <c r="H1173" s="65">
        <v>23897.279999999999</v>
      </c>
      <c r="I1173" s="65">
        <v>4106.3633333333337</v>
      </c>
      <c r="J1173" s="65">
        <v>41063.633333333339</v>
      </c>
      <c r="K1173" s="66">
        <v>34000.688400000006</v>
      </c>
      <c r="L1173" s="65">
        <v>8869.7448000000004</v>
      </c>
      <c r="M1173" s="65">
        <v>5913.1632</v>
      </c>
      <c r="N1173" s="65">
        <v>17739.489600000001</v>
      </c>
      <c r="O1173" s="65">
        <v>19217.7804</v>
      </c>
      <c r="P1173" s="67">
        <v>450466.30306666676</v>
      </c>
      <c r="Q1173" s="65">
        <v>0</v>
      </c>
      <c r="R1173" s="65">
        <v>12319.09</v>
      </c>
      <c r="S1173" s="65">
        <v>16440</v>
      </c>
      <c r="T1173" s="68">
        <v>28759.09</v>
      </c>
      <c r="U1173" s="68">
        <v>479225.39306666679</v>
      </c>
    </row>
    <row r="1174" spans="1:21" ht="34.5" x14ac:dyDescent="0.25">
      <c r="A1174" s="61" t="s">
        <v>922</v>
      </c>
      <c r="B1174" s="61" t="s">
        <v>1168</v>
      </c>
      <c r="C1174" s="62">
        <v>113</v>
      </c>
      <c r="D1174" s="62">
        <v>15</v>
      </c>
      <c r="E1174" s="63">
        <v>2</v>
      </c>
      <c r="F1174" s="64">
        <v>29376.5</v>
      </c>
      <c r="G1174" s="64">
        <v>352518</v>
      </c>
      <c r="H1174" s="65">
        <v>8961.5999999999985</v>
      </c>
      <c r="I1174" s="65">
        <v>4896.0833333333339</v>
      </c>
      <c r="J1174" s="65">
        <v>48960.833333333336</v>
      </c>
      <c r="K1174" s="66">
        <v>40539.570000000007</v>
      </c>
      <c r="L1174" s="65">
        <v>10575.54</v>
      </c>
      <c r="M1174" s="65">
        <v>7050.3600000000006</v>
      </c>
      <c r="N1174" s="65">
        <v>21151.08</v>
      </c>
      <c r="O1174" s="65">
        <v>22913.67</v>
      </c>
      <c r="P1174" s="67">
        <v>517566.73666666663</v>
      </c>
      <c r="Q1174" s="65">
        <v>0</v>
      </c>
      <c r="R1174" s="65">
        <v>14688.25</v>
      </c>
      <c r="S1174" s="65">
        <v>32880</v>
      </c>
      <c r="T1174" s="68">
        <v>47568.25</v>
      </c>
      <c r="U1174" s="68">
        <v>565134.98666666658</v>
      </c>
    </row>
    <row r="1175" spans="1:21" ht="34.5" x14ac:dyDescent="0.25">
      <c r="A1175" s="61" t="s">
        <v>844</v>
      </c>
      <c r="B1175" s="61" t="s">
        <v>1168</v>
      </c>
      <c r="C1175" s="62">
        <v>113</v>
      </c>
      <c r="D1175" s="62">
        <v>15</v>
      </c>
      <c r="E1175" s="63">
        <v>5</v>
      </c>
      <c r="F1175" s="64">
        <v>84559.679999999993</v>
      </c>
      <c r="G1175" s="64">
        <v>1014716.1599999999</v>
      </c>
      <c r="H1175" s="65">
        <v>80653.2</v>
      </c>
      <c r="I1175" s="65">
        <v>14093.279999999999</v>
      </c>
      <c r="J1175" s="65">
        <v>140932.79999999999</v>
      </c>
      <c r="K1175" s="66">
        <v>116692.3584</v>
      </c>
      <c r="L1175" s="65">
        <v>30441.484799999995</v>
      </c>
      <c r="M1175" s="65">
        <v>20294.323199999999</v>
      </c>
      <c r="N1175" s="65">
        <v>60882.969599999989</v>
      </c>
      <c r="O1175" s="65">
        <v>65956.550399999993</v>
      </c>
      <c r="P1175" s="67">
        <v>1544663.1264</v>
      </c>
      <c r="Q1175" s="65">
        <v>0</v>
      </c>
      <c r="R1175" s="65">
        <v>42279.839999999997</v>
      </c>
      <c r="S1175" s="65">
        <v>82200</v>
      </c>
      <c r="T1175" s="68">
        <v>124479.84</v>
      </c>
      <c r="U1175" s="68">
        <v>1669142.9664</v>
      </c>
    </row>
    <row r="1176" spans="1:21" ht="34.5" x14ac:dyDescent="0.25">
      <c r="A1176" s="61" t="s">
        <v>851</v>
      </c>
      <c r="B1176" s="61" t="s">
        <v>1168</v>
      </c>
      <c r="C1176" s="62">
        <v>113</v>
      </c>
      <c r="D1176" s="62">
        <v>15</v>
      </c>
      <c r="E1176" s="63">
        <v>6</v>
      </c>
      <c r="F1176" s="64">
        <v>93009.82</v>
      </c>
      <c r="G1176" s="64">
        <v>1116117.8400000001</v>
      </c>
      <c r="H1176" s="65">
        <v>29871.839999999997</v>
      </c>
      <c r="I1176" s="65">
        <v>15501.636666666667</v>
      </c>
      <c r="J1176" s="65">
        <v>155016.36666666667</v>
      </c>
      <c r="K1176" s="66">
        <v>128353.55160000001</v>
      </c>
      <c r="L1176" s="65">
        <v>33483.535199999998</v>
      </c>
      <c r="M1176" s="65">
        <v>22322.356799999998</v>
      </c>
      <c r="N1176" s="65">
        <v>66967.070399999997</v>
      </c>
      <c r="O1176" s="65">
        <v>72547.659599999999</v>
      </c>
      <c r="P1176" s="67">
        <v>1640181.8569333334</v>
      </c>
      <c r="Q1176" s="65">
        <v>0</v>
      </c>
      <c r="R1176" s="65">
        <v>46504.91</v>
      </c>
      <c r="S1176" s="65">
        <v>118800</v>
      </c>
      <c r="T1176" s="68">
        <v>165304.91</v>
      </c>
      <c r="U1176" s="68">
        <v>1805486.7669333331</v>
      </c>
    </row>
    <row r="1177" spans="1:21" ht="23.25" x14ac:dyDescent="0.25">
      <c r="A1177" s="61" t="s">
        <v>853</v>
      </c>
      <c r="B1177" s="61" t="s">
        <v>1168</v>
      </c>
      <c r="C1177" s="62">
        <v>113</v>
      </c>
      <c r="D1177" s="62">
        <v>15</v>
      </c>
      <c r="E1177" s="63">
        <v>3</v>
      </c>
      <c r="F1177" s="64">
        <v>46758</v>
      </c>
      <c r="G1177" s="64">
        <v>561096</v>
      </c>
      <c r="H1177" s="65">
        <v>53768.639999999999</v>
      </c>
      <c r="I1177" s="65">
        <v>7793</v>
      </c>
      <c r="J1177" s="65">
        <v>77930</v>
      </c>
      <c r="K1177" s="66">
        <v>64526.04</v>
      </c>
      <c r="L1177" s="65">
        <v>16832.88</v>
      </c>
      <c r="M1177" s="65">
        <v>11221.920000000002</v>
      </c>
      <c r="N1177" s="65">
        <v>33665.760000000002</v>
      </c>
      <c r="O1177" s="65">
        <v>36471.24</v>
      </c>
      <c r="P1177" s="67">
        <v>863305.48</v>
      </c>
      <c r="Q1177" s="65">
        <v>0</v>
      </c>
      <c r="R1177" s="65">
        <v>23379</v>
      </c>
      <c r="S1177" s="65">
        <v>49320</v>
      </c>
      <c r="T1177" s="68">
        <v>72699</v>
      </c>
      <c r="U1177" s="68">
        <v>936004.48</v>
      </c>
    </row>
    <row r="1178" spans="1:21" ht="23.25" x14ac:dyDescent="0.25">
      <c r="A1178" s="61" t="s">
        <v>910</v>
      </c>
      <c r="B1178" s="61" t="s">
        <v>1168</v>
      </c>
      <c r="C1178" s="62">
        <v>113</v>
      </c>
      <c r="D1178" s="62">
        <v>15</v>
      </c>
      <c r="E1178" s="63">
        <v>6</v>
      </c>
      <c r="F1178" s="64">
        <v>94776</v>
      </c>
      <c r="G1178" s="64">
        <v>1137312</v>
      </c>
      <c r="H1178" s="65">
        <v>71692.079999999987</v>
      </c>
      <c r="I1178" s="65">
        <v>15795.999999999998</v>
      </c>
      <c r="J1178" s="65">
        <v>157959.99999999997</v>
      </c>
      <c r="K1178" s="66">
        <v>130790.88000000003</v>
      </c>
      <c r="L1178" s="65">
        <v>34119.359999999993</v>
      </c>
      <c r="M1178" s="65">
        <v>22746.240000000002</v>
      </c>
      <c r="N1178" s="65">
        <v>68238.719999999987</v>
      </c>
      <c r="O1178" s="65">
        <v>73925.280000000013</v>
      </c>
      <c r="P1178" s="67">
        <v>1712580.56</v>
      </c>
      <c r="Q1178" s="65">
        <v>0</v>
      </c>
      <c r="R1178" s="65">
        <v>47388</v>
      </c>
      <c r="S1178" s="65">
        <v>98640</v>
      </c>
      <c r="T1178" s="68">
        <v>146028</v>
      </c>
      <c r="U1178" s="68">
        <v>1858608.56</v>
      </c>
    </row>
    <row r="1179" spans="1:21" ht="23.25" x14ac:dyDescent="0.25">
      <c r="A1179" s="61" t="s">
        <v>955</v>
      </c>
      <c r="B1179" s="61" t="s">
        <v>1168</v>
      </c>
      <c r="C1179" s="62">
        <v>113</v>
      </c>
      <c r="D1179" s="62">
        <v>15</v>
      </c>
      <c r="E1179" s="63">
        <v>159</v>
      </c>
      <c r="F1179" s="64">
        <v>2483942.1599999997</v>
      </c>
      <c r="G1179" s="64">
        <v>29807305.919999998</v>
      </c>
      <c r="H1179" s="65">
        <v>1819179.1199999987</v>
      </c>
      <c r="I1179" s="65">
        <v>413990.36000000057</v>
      </c>
      <c r="J1179" s="65">
        <v>4139903.5999999917</v>
      </c>
      <c r="K1179" s="66">
        <v>3427840.1808000091</v>
      </c>
      <c r="L1179" s="65">
        <v>894219.17759999796</v>
      </c>
      <c r="M1179" s="65">
        <v>596146.11839999957</v>
      </c>
      <c r="N1179" s="65">
        <v>1788438.3551999959</v>
      </c>
      <c r="O1179" s="65">
        <v>1937474.8848000052</v>
      </c>
      <c r="P1179" s="67">
        <v>44824497.716799952</v>
      </c>
      <c r="Q1179" s="65">
        <v>0</v>
      </c>
      <c r="R1179" s="65">
        <v>1241971.0799999998</v>
      </c>
      <c r="S1179" s="65">
        <v>2683560</v>
      </c>
      <c r="T1179" s="68">
        <v>3925531.08</v>
      </c>
      <c r="U1179" s="68">
        <v>48750028.79679992</v>
      </c>
    </row>
    <row r="1180" spans="1:21" ht="23.25" x14ac:dyDescent="0.25">
      <c r="A1180" s="61" t="s">
        <v>790</v>
      </c>
      <c r="B1180" s="61" t="s">
        <v>1168</v>
      </c>
      <c r="C1180" s="62">
        <v>113</v>
      </c>
      <c r="D1180" s="62">
        <v>15</v>
      </c>
      <c r="E1180" s="63">
        <v>5</v>
      </c>
      <c r="F1180" s="64">
        <v>81087.38</v>
      </c>
      <c r="G1180" s="64">
        <v>973048.56</v>
      </c>
      <c r="H1180" s="65">
        <v>38832.959999999999</v>
      </c>
      <c r="I1180" s="65">
        <v>13514.563333333334</v>
      </c>
      <c r="J1180" s="65">
        <v>135145.63333333333</v>
      </c>
      <c r="K1180" s="66">
        <v>111900.58440000002</v>
      </c>
      <c r="L1180" s="65">
        <v>29191.4568</v>
      </c>
      <c r="M1180" s="65">
        <v>19460.9712</v>
      </c>
      <c r="N1180" s="65">
        <v>58382.9136</v>
      </c>
      <c r="O1180" s="65">
        <v>63248.1564</v>
      </c>
      <c r="P1180" s="67">
        <v>1442725.7990666665</v>
      </c>
      <c r="Q1180" s="65">
        <v>0</v>
      </c>
      <c r="R1180" s="65">
        <v>40543.69</v>
      </c>
      <c r="S1180" s="65">
        <v>82200</v>
      </c>
      <c r="T1180" s="68">
        <v>122743.69</v>
      </c>
      <c r="U1180" s="68">
        <v>1565469.4890666665</v>
      </c>
    </row>
    <row r="1181" spans="1:21" ht="23.25" x14ac:dyDescent="0.25">
      <c r="A1181" s="61" t="s">
        <v>994</v>
      </c>
      <c r="B1181" s="61" t="s">
        <v>1168</v>
      </c>
      <c r="C1181" s="62">
        <v>113</v>
      </c>
      <c r="D1181" s="62">
        <v>15</v>
      </c>
      <c r="E1181" s="63">
        <v>3</v>
      </c>
      <c r="F1181" s="64">
        <v>46692.9</v>
      </c>
      <c r="G1181" s="64">
        <v>560314.80000000005</v>
      </c>
      <c r="H1181" s="65">
        <v>29871.360000000001</v>
      </c>
      <c r="I1181" s="65">
        <v>7782.15</v>
      </c>
      <c r="J1181" s="65">
        <v>77821.5</v>
      </c>
      <c r="K1181" s="66">
        <v>64436.202000000005</v>
      </c>
      <c r="L1181" s="65">
        <v>16809.444</v>
      </c>
      <c r="M1181" s="65">
        <v>11206.295999999998</v>
      </c>
      <c r="N1181" s="65">
        <v>33618.887999999999</v>
      </c>
      <c r="O1181" s="65">
        <v>36420.462</v>
      </c>
      <c r="P1181" s="67">
        <v>838281.10199999984</v>
      </c>
      <c r="Q1181" s="65">
        <v>0</v>
      </c>
      <c r="R1181" s="65">
        <v>23346.45</v>
      </c>
      <c r="S1181" s="65">
        <v>49320</v>
      </c>
      <c r="T1181" s="68">
        <v>72666.45</v>
      </c>
      <c r="U1181" s="68">
        <v>910947.55199999991</v>
      </c>
    </row>
    <row r="1182" spans="1:21" ht="23.25" x14ac:dyDescent="0.25">
      <c r="A1182" s="61" t="s">
        <v>855</v>
      </c>
      <c r="B1182" s="61" t="s">
        <v>1168</v>
      </c>
      <c r="C1182" s="62">
        <v>113</v>
      </c>
      <c r="D1182" s="62">
        <v>15</v>
      </c>
      <c r="E1182" s="63">
        <v>3</v>
      </c>
      <c r="F1182" s="64">
        <v>45629.58</v>
      </c>
      <c r="G1182" s="64">
        <v>547554.96</v>
      </c>
      <c r="H1182" s="65">
        <v>41820.239999999998</v>
      </c>
      <c r="I1182" s="65">
        <v>7604.93</v>
      </c>
      <c r="J1182" s="65">
        <v>76049.3</v>
      </c>
      <c r="K1182" s="66">
        <v>62968.820400000011</v>
      </c>
      <c r="L1182" s="65">
        <v>16426.648799999999</v>
      </c>
      <c r="M1182" s="65">
        <v>10951.099200000001</v>
      </c>
      <c r="N1182" s="65">
        <v>32853.297599999998</v>
      </c>
      <c r="O1182" s="65">
        <v>35591.072400000005</v>
      </c>
      <c r="P1182" s="67">
        <v>831820.36840000004</v>
      </c>
      <c r="Q1182" s="65">
        <v>0</v>
      </c>
      <c r="R1182" s="65">
        <v>22814.79</v>
      </c>
      <c r="S1182" s="65">
        <v>52920</v>
      </c>
      <c r="T1182" s="68">
        <v>75734.790000000008</v>
      </c>
      <c r="U1182" s="68">
        <v>907555.15840000007</v>
      </c>
    </row>
    <row r="1183" spans="1:21" ht="23.25" x14ac:dyDescent="0.25">
      <c r="A1183" s="61" t="s">
        <v>864</v>
      </c>
      <c r="B1183" s="61" t="s">
        <v>1168</v>
      </c>
      <c r="C1183" s="62">
        <v>113</v>
      </c>
      <c r="D1183" s="62">
        <v>15</v>
      </c>
      <c r="E1183" s="63">
        <v>6</v>
      </c>
      <c r="F1183" s="64">
        <v>92117.5</v>
      </c>
      <c r="G1183" s="64">
        <v>1105410</v>
      </c>
      <c r="H1183" s="65">
        <v>56755.92</v>
      </c>
      <c r="I1183" s="65">
        <v>15352.916666666668</v>
      </c>
      <c r="J1183" s="65">
        <v>153529.16666666669</v>
      </c>
      <c r="K1183" s="66">
        <v>127122.15000000001</v>
      </c>
      <c r="L1183" s="65">
        <v>33162.299999999996</v>
      </c>
      <c r="M1183" s="65">
        <v>22108.2</v>
      </c>
      <c r="N1183" s="65">
        <v>66324.599999999991</v>
      </c>
      <c r="O1183" s="65">
        <v>71851.649999999994</v>
      </c>
      <c r="P1183" s="67">
        <v>1651616.9033333333</v>
      </c>
      <c r="Q1183" s="65">
        <v>0</v>
      </c>
      <c r="R1183" s="65">
        <v>46058.75</v>
      </c>
      <c r="S1183" s="65">
        <v>117360</v>
      </c>
      <c r="T1183" s="68">
        <v>163418.75</v>
      </c>
      <c r="U1183" s="68">
        <v>1815035.6533333333</v>
      </c>
    </row>
    <row r="1184" spans="1:21" ht="23.25" x14ac:dyDescent="0.25">
      <c r="A1184" s="61" t="s">
        <v>1057</v>
      </c>
      <c r="B1184" s="61" t="s">
        <v>1168</v>
      </c>
      <c r="C1184" s="62">
        <v>113</v>
      </c>
      <c r="D1184" s="62">
        <v>15</v>
      </c>
      <c r="E1184" s="63">
        <v>1</v>
      </c>
      <c r="F1184" s="64">
        <v>17369.5</v>
      </c>
      <c r="G1184" s="64">
        <v>208434</v>
      </c>
      <c r="H1184" s="65">
        <v>0</v>
      </c>
      <c r="I1184" s="65">
        <v>2894.916666666667</v>
      </c>
      <c r="J1184" s="65">
        <v>28949.166666666668</v>
      </c>
      <c r="K1184" s="66">
        <v>23969.91</v>
      </c>
      <c r="L1184" s="65">
        <v>6253.02</v>
      </c>
      <c r="M1184" s="65">
        <v>4168.68</v>
      </c>
      <c r="N1184" s="65">
        <v>12506.04</v>
      </c>
      <c r="O1184" s="65">
        <v>13548.21</v>
      </c>
      <c r="P1184" s="67">
        <v>300723.9433333333</v>
      </c>
      <c r="Q1184" s="65">
        <v>0</v>
      </c>
      <c r="R1184" s="65">
        <v>8684.75</v>
      </c>
      <c r="S1184" s="65">
        <v>15060</v>
      </c>
      <c r="T1184" s="68">
        <v>23744.75</v>
      </c>
      <c r="U1184" s="68">
        <v>324468.6933333333</v>
      </c>
    </row>
    <row r="1185" spans="1:21" ht="23.25" x14ac:dyDescent="0.25">
      <c r="A1185" s="61" t="s">
        <v>995</v>
      </c>
      <c r="B1185" s="61" t="s">
        <v>1168</v>
      </c>
      <c r="C1185" s="62">
        <v>113</v>
      </c>
      <c r="D1185" s="62">
        <v>15</v>
      </c>
      <c r="E1185" s="63">
        <v>1</v>
      </c>
      <c r="F1185" s="64">
        <v>15670</v>
      </c>
      <c r="G1185" s="64">
        <v>188040</v>
      </c>
      <c r="H1185" s="65">
        <v>8961.5999999999985</v>
      </c>
      <c r="I1185" s="65">
        <v>2611.666666666667</v>
      </c>
      <c r="J1185" s="65">
        <v>26116.666666666668</v>
      </c>
      <c r="K1185" s="66">
        <v>21624.600000000002</v>
      </c>
      <c r="L1185" s="65">
        <v>5641.2</v>
      </c>
      <c r="M1185" s="65">
        <v>3760.8</v>
      </c>
      <c r="N1185" s="65">
        <v>11282.4</v>
      </c>
      <c r="O1185" s="65">
        <v>12222.6</v>
      </c>
      <c r="P1185" s="67">
        <v>280261.53333333333</v>
      </c>
      <c r="Q1185" s="65">
        <v>0</v>
      </c>
      <c r="R1185" s="65">
        <v>7835</v>
      </c>
      <c r="S1185" s="65">
        <v>16440</v>
      </c>
      <c r="T1185" s="68">
        <v>24275</v>
      </c>
      <c r="U1185" s="68">
        <v>304536.53333333333</v>
      </c>
    </row>
    <row r="1186" spans="1:21" ht="23.25" x14ac:dyDescent="0.25">
      <c r="A1186" s="61" t="s">
        <v>911</v>
      </c>
      <c r="B1186" s="61" t="s">
        <v>1168</v>
      </c>
      <c r="C1186" s="62">
        <v>113</v>
      </c>
      <c r="D1186" s="62">
        <v>15</v>
      </c>
      <c r="E1186" s="63">
        <v>6</v>
      </c>
      <c r="F1186" s="64">
        <v>97376.28</v>
      </c>
      <c r="G1186" s="64">
        <v>1168515.3600000001</v>
      </c>
      <c r="H1186" s="65">
        <v>98576.16</v>
      </c>
      <c r="I1186" s="65">
        <v>16229.38</v>
      </c>
      <c r="J1186" s="65">
        <v>162293.79999999999</v>
      </c>
      <c r="K1186" s="66">
        <v>134379.26640000002</v>
      </c>
      <c r="L1186" s="65">
        <v>35055.460800000001</v>
      </c>
      <c r="M1186" s="65">
        <v>23370.307200000003</v>
      </c>
      <c r="N1186" s="65">
        <v>70110.921600000001</v>
      </c>
      <c r="O1186" s="65">
        <v>75953.498400000011</v>
      </c>
      <c r="P1186" s="67">
        <v>1784484.1544000001</v>
      </c>
      <c r="Q1186" s="65">
        <v>0</v>
      </c>
      <c r="R1186" s="65">
        <v>48688.14</v>
      </c>
      <c r="S1186" s="65">
        <v>103680</v>
      </c>
      <c r="T1186" s="68">
        <v>152368.14000000001</v>
      </c>
      <c r="U1186" s="68">
        <v>1936852.2944000002</v>
      </c>
    </row>
    <row r="1187" spans="1:21" ht="23.25" x14ac:dyDescent="0.25">
      <c r="A1187" s="61" t="s">
        <v>974</v>
      </c>
      <c r="B1187" s="61" t="s">
        <v>1168</v>
      </c>
      <c r="C1187" s="62">
        <v>113</v>
      </c>
      <c r="D1187" s="62">
        <v>15</v>
      </c>
      <c r="E1187" s="63">
        <v>7</v>
      </c>
      <c r="F1187" s="64">
        <v>108717</v>
      </c>
      <c r="G1187" s="64">
        <v>1304604</v>
      </c>
      <c r="H1187" s="65">
        <v>83640.239999999991</v>
      </c>
      <c r="I1187" s="65">
        <v>18119.500000000004</v>
      </c>
      <c r="J1187" s="65">
        <v>181195</v>
      </c>
      <c r="K1187" s="66">
        <v>150029.46</v>
      </c>
      <c r="L1187" s="65">
        <v>39138.120000000003</v>
      </c>
      <c r="M1187" s="65">
        <v>26092.080000000005</v>
      </c>
      <c r="N1187" s="65">
        <v>78276.240000000005</v>
      </c>
      <c r="O1187" s="65">
        <v>84799.26</v>
      </c>
      <c r="P1187" s="67">
        <v>1965893.8999999997</v>
      </c>
      <c r="Q1187" s="65">
        <v>0</v>
      </c>
      <c r="R1187" s="65">
        <v>54358.5</v>
      </c>
      <c r="S1187" s="65">
        <v>117300</v>
      </c>
      <c r="T1187" s="68">
        <v>171658.5</v>
      </c>
      <c r="U1187" s="68">
        <v>2137552.4</v>
      </c>
    </row>
    <row r="1188" spans="1:21" ht="23.25" x14ac:dyDescent="0.25">
      <c r="A1188" s="61" t="s">
        <v>792</v>
      </c>
      <c r="B1188" s="61" t="s">
        <v>1168</v>
      </c>
      <c r="C1188" s="62">
        <v>113</v>
      </c>
      <c r="D1188" s="62">
        <v>15</v>
      </c>
      <c r="E1188" s="63">
        <v>1</v>
      </c>
      <c r="F1188" s="64">
        <v>17974.5</v>
      </c>
      <c r="G1188" s="64">
        <v>215694</v>
      </c>
      <c r="H1188" s="65">
        <v>17922.96</v>
      </c>
      <c r="I1188" s="65">
        <v>2995.75</v>
      </c>
      <c r="J1188" s="65">
        <v>29957.5</v>
      </c>
      <c r="K1188" s="66">
        <v>24804.81</v>
      </c>
      <c r="L1188" s="65">
        <v>6470.82</v>
      </c>
      <c r="M1188" s="65">
        <v>4313.88</v>
      </c>
      <c r="N1188" s="65">
        <v>12941.64</v>
      </c>
      <c r="O1188" s="65">
        <v>14020.11</v>
      </c>
      <c r="P1188" s="67">
        <v>329121.46999999997</v>
      </c>
      <c r="Q1188" s="65">
        <v>0</v>
      </c>
      <c r="R1188" s="65">
        <v>8987.25</v>
      </c>
      <c r="S1188" s="65">
        <v>16440</v>
      </c>
      <c r="T1188" s="68">
        <v>25427.25</v>
      </c>
      <c r="U1188" s="68">
        <v>354548.72</v>
      </c>
    </row>
    <row r="1189" spans="1:21" ht="34.5" x14ac:dyDescent="0.25">
      <c r="A1189" s="61" t="s">
        <v>824</v>
      </c>
      <c r="B1189" s="61" t="s">
        <v>1168</v>
      </c>
      <c r="C1189" s="62">
        <v>113</v>
      </c>
      <c r="D1189" s="62">
        <v>15</v>
      </c>
      <c r="E1189" s="63">
        <v>1</v>
      </c>
      <c r="F1189" s="64">
        <v>0</v>
      </c>
      <c r="G1189" s="64">
        <v>0</v>
      </c>
      <c r="H1189" s="65">
        <v>0</v>
      </c>
      <c r="I1189" s="65">
        <v>0</v>
      </c>
      <c r="J1189" s="65">
        <v>0</v>
      </c>
      <c r="K1189" s="66">
        <v>0</v>
      </c>
      <c r="L1189" s="65">
        <v>0</v>
      </c>
      <c r="M1189" s="65">
        <v>0</v>
      </c>
      <c r="N1189" s="65">
        <v>0</v>
      </c>
      <c r="O1189" s="65">
        <v>0</v>
      </c>
      <c r="P1189" s="67">
        <v>0</v>
      </c>
      <c r="Q1189" s="65">
        <v>0</v>
      </c>
      <c r="R1189" s="65">
        <v>0</v>
      </c>
      <c r="S1189" s="65">
        <v>14640</v>
      </c>
      <c r="T1189" s="68">
        <v>14640</v>
      </c>
      <c r="U1189" s="68">
        <v>14640</v>
      </c>
    </row>
    <row r="1190" spans="1:21" ht="23.25" x14ac:dyDescent="0.25">
      <c r="A1190" s="61" t="s">
        <v>840</v>
      </c>
      <c r="B1190" s="61" t="s">
        <v>1168</v>
      </c>
      <c r="C1190" s="62">
        <v>113</v>
      </c>
      <c r="D1190" s="62">
        <v>15</v>
      </c>
      <c r="E1190" s="63">
        <v>1</v>
      </c>
      <c r="F1190" s="64">
        <v>67544.7</v>
      </c>
      <c r="G1190" s="64">
        <v>810536.39999999991</v>
      </c>
      <c r="H1190" s="65">
        <v>0</v>
      </c>
      <c r="I1190" s="65">
        <v>11257.449999999999</v>
      </c>
      <c r="J1190" s="65">
        <v>112574.49999999999</v>
      </c>
      <c r="K1190" s="66">
        <v>93211.686000000002</v>
      </c>
      <c r="L1190" s="65">
        <v>24316.091999999997</v>
      </c>
      <c r="M1190" s="65">
        <v>16210.727999999999</v>
      </c>
      <c r="N1190" s="65">
        <v>48632.183999999994</v>
      </c>
      <c r="O1190" s="65">
        <v>52684.865999999995</v>
      </c>
      <c r="P1190" s="67">
        <v>1169423.9059999995</v>
      </c>
      <c r="Q1190" s="65">
        <v>0</v>
      </c>
      <c r="R1190" s="65">
        <v>0</v>
      </c>
      <c r="S1190" s="65">
        <v>0</v>
      </c>
      <c r="T1190" s="68">
        <v>0</v>
      </c>
      <c r="U1190" s="68">
        <v>1169423.9059999995</v>
      </c>
    </row>
    <row r="1191" spans="1:21" ht="23.25" x14ac:dyDescent="0.25">
      <c r="A1191" s="61" t="s">
        <v>827</v>
      </c>
      <c r="B1191" s="61" t="s">
        <v>1168</v>
      </c>
      <c r="C1191" s="62">
        <v>113</v>
      </c>
      <c r="D1191" s="62">
        <v>15</v>
      </c>
      <c r="E1191" s="63">
        <v>1</v>
      </c>
      <c r="F1191" s="64">
        <v>44992.98</v>
      </c>
      <c r="G1191" s="64">
        <v>539915.76</v>
      </c>
      <c r="H1191" s="65">
        <v>0</v>
      </c>
      <c r="I1191" s="65">
        <v>7498.83</v>
      </c>
      <c r="J1191" s="65">
        <v>74988.3</v>
      </c>
      <c r="K1191" s="66">
        <v>62090.31240000001</v>
      </c>
      <c r="L1191" s="65">
        <v>16197.472800000001</v>
      </c>
      <c r="M1191" s="65">
        <v>10798.315200000001</v>
      </c>
      <c r="N1191" s="65">
        <v>32394.945600000003</v>
      </c>
      <c r="O1191" s="65">
        <v>35094.524400000002</v>
      </c>
      <c r="P1191" s="67">
        <v>778978.46039999998</v>
      </c>
      <c r="Q1191" s="65">
        <v>0</v>
      </c>
      <c r="R1191" s="65">
        <v>0</v>
      </c>
      <c r="S1191" s="65">
        <v>0</v>
      </c>
      <c r="T1191" s="68">
        <v>0</v>
      </c>
      <c r="U1191" s="68">
        <v>778978.46039999998</v>
      </c>
    </row>
    <row r="1192" spans="1:21" ht="34.5" x14ac:dyDescent="0.25">
      <c r="A1192" s="61" t="s">
        <v>866</v>
      </c>
      <c r="B1192" s="61" t="s">
        <v>1168</v>
      </c>
      <c r="C1192" s="62">
        <v>113</v>
      </c>
      <c r="D1192" s="62">
        <v>15</v>
      </c>
      <c r="E1192" s="63">
        <v>2</v>
      </c>
      <c r="F1192" s="64">
        <v>49046.06</v>
      </c>
      <c r="G1192" s="64">
        <v>588552.72</v>
      </c>
      <c r="H1192" s="65">
        <v>11948.64</v>
      </c>
      <c r="I1192" s="65">
        <v>8174.3433333333323</v>
      </c>
      <c r="J1192" s="65">
        <v>81743.43333333332</v>
      </c>
      <c r="K1192" s="66">
        <v>67683.5628</v>
      </c>
      <c r="L1192" s="65">
        <v>17656.581599999998</v>
      </c>
      <c r="M1192" s="65">
        <v>11771.054399999999</v>
      </c>
      <c r="N1192" s="65">
        <v>35313.163199999995</v>
      </c>
      <c r="O1192" s="65">
        <v>38255.926800000001</v>
      </c>
      <c r="P1192" s="67">
        <v>861099.42546666646</v>
      </c>
      <c r="Q1192" s="65">
        <v>0</v>
      </c>
      <c r="R1192" s="65">
        <v>24523.03</v>
      </c>
      <c r="S1192" s="65">
        <v>29280</v>
      </c>
      <c r="T1192" s="68">
        <v>53803.03</v>
      </c>
      <c r="U1192" s="68">
        <v>914902.45546666649</v>
      </c>
    </row>
    <row r="1193" spans="1:21" ht="23.25" x14ac:dyDescent="0.25">
      <c r="A1193" s="61" t="s">
        <v>847</v>
      </c>
      <c r="B1193" s="61" t="s">
        <v>1168</v>
      </c>
      <c r="C1193" s="62">
        <v>113</v>
      </c>
      <c r="D1193" s="62">
        <v>15</v>
      </c>
      <c r="E1193" s="63">
        <v>3</v>
      </c>
      <c r="F1193" s="64">
        <v>43023.02</v>
      </c>
      <c r="G1193" s="64">
        <v>516276.24</v>
      </c>
      <c r="H1193" s="65">
        <v>32858.639999999999</v>
      </c>
      <c r="I1193" s="65">
        <v>7170.503333333334</v>
      </c>
      <c r="J1193" s="65">
        <v>71705.03333333334</v>
      </c>
      <c r="K1193" s="66">
        <v>59371.767599999992</v>
      </c>
      <c r="L1193" s="65">
        <v>15488.287199999999</v>
      </c>
      <c r="M1193" s="65">
        <v>10325.524799999999</v>
      </c>
      <c r="N1193" s="65">
        <v>30976.574399999998</v>
      </c>
      <c r="O1193" s="65">
        <v>33557.955600000001</v>
      </c>
      <c r="P1193" s="67">
        <v>777730.52626666671</v>
      </c>
      <c r="Q1193" s="65">
        <v>0</v>
      </c>
      <c r="R1193" s="65">
        <v>21511.51</v>
      </c>
      <c r="S1193" s="65">
        <v>43920</v>
      </c>
      <c r="T1193" s="68">
        <v>65431.509999999995</v>
      </c>
      <c r="U1193" s="68">
        <v>843162.03626666672</v>
      </c>
    </row>
    <row r="1194" spans="1:21" ht="23.25" x14ac:dyDescent="0.25">
      <c r="A1194" s="61" t="s">
        <v>830</v>
      </c>
      <c r="B1194" s="61" t="s">
        <v>1168</v>
      </c>
      <c r="C1194" s="62">
        <v>113</v>
      </c>
      <c r="D1194" s="62">
        <v>15</v>
      </c>
      <c r="E1194" s="63">
        <v>2</v>
      </c>
      <c r="F1194" s="64">
        <v>83148.36</v>
      </c>
      <c r="G1194" s="64">
        <v>997780.32000000007</v>
      </c>
      <c r="H1194" s="65">
        <v>0</v>
      </c>
      <c r="I1194" s="65">
        <v>13858.060000000001</v>
      </c>
      <c r="J1194" s="65">
        <v>138580.6</v>
      </c>
      <c r="K1194" s="66">
        <v>114744.73680000001</v>
      </c>
      <c r="L1194" s="65">
        <v>29933.409599999999</v>
      </c>
      <c r="M1194" s="65">
        <v>19955.606400000001</v>
      </c>
      <c r="N1194" s="65">
        <v>59866.819199999998</v>
      </c>
      <c r="O1194" s="65">
        <v>64855.720799999996</v>
      </c>
      <c r="P1194" s="67">
        <v>1439575.2728000002</v>
      </c>
      <c r="Q1194" s="65">
        <v>0</v>
      </c>
      <c r="R1194" s="65">
        <v>0</v>
      </c>
      <c r="S1194" s="65">
        <v>0</v>
      </c>
      <c r="T1194" s="68">
        <v>0</v>
      </c>
      <c r="U1194" s="68">
        <v>1439575.2728000002</v>
      </c>
    </row>
    <row r="1195" spans="1:21" ht="23.25" x14ac:dyDescent="0.25">
      <c r="A1195" s="61" t="s">
        <v>831</v>
      </c>
      <c r="B1195" s="61" t="s">
        <v>1168</v>
      </c>
      <c r="C1195" s="62">
        <v>113</v>
      </c>
      <c r="D1195" s="62">
        <v>15</v>
      </c>
      <c r="E1195" s="63">
        <v>3</v>
      </c>
      <c r="F1195" s="64">
        <v>89761.08</v>
      </c>
      <c r="G1195" s="64">
        <v>1077132.96</v>
      </c>
      <c r="H1195" s="65">
        <v>0</v>
      </c>
      <c r="I1195" s="65">
        <v>14960.18</v>
      </c>
      <c r="J1195" s="65">
        <v>149601.79999999999</v>
      </c>
      <c r="K1195" s="66">
        <v>123870.2904</v>
      </c>
      <c r="L1195" s="65">
        <v>32313.988800000003</v>
      </c>
      <c r="M1195" s="65">
        <v>21542.659199999998</v>
      </c>
      <c r="N1195" s="65">
        <v>64627.977600000006</v>
      </c>
      <c r="O1195" s="65">
        <v>70013.642399999997</v>
      </c>
      <c r="P1195" s="67">
        <v>1554063.4983999999</v>
      </c>
      <c r="Q1195" s="65">
        <v>0</v>
      </c>
      <c r="R1195" s="65">
        <v>0</v>
      </c>
      <c r="S1195" s="65">
        <v>0</v>
      </c>
      <c r="T1195" s="68">
        <v>0</v>
      </c>
      <c r="U1195" s="68">
        <v>1554063.4983999999</v>
      </c>
    </row>
    <row r="1196" spans="1:21" ht="23.25" x14ac:dyDescent="0.25">
      <c r="A1196" s="61" t="s">
        <v>832</v>
      </c>
      <c r="B1196" s="61" t="s">
        <v>1168</v>
      </c>
      <c r="C1196" s="62">
        <v>113</v>
      </c>
      <c r="D1196" s="62">
        <v>15</v>
      </c>
      <c r="E1196" s="63">
        <v>1</v>
      </c>
      <c r="F1196" s="64">
        <v>20688.52</v>
      </c>
      <c r="G1196" s="64">
        <v>248262.24</v>
      </c>
      <c r="H1196" s="65">
        <v>0</v>
      </c>
      <c r="I1196" s="65">
        <v>3448.086666666667</v>
      </c>
      <c r="J1196" s="65">
        <v>34480.866666666669</v>
      </c>
      <c r="K1196" s="66">
        <v>28550.157600000006</v>
      </c>
      <c r="L1196" s="65">
        <v>7447.8671999999988</v>
      </c>
      <c r="M1196" s="65">
        <v>4965.2448000000004</v>
      </c>
      <c r="N1196" s="65">
        <v>14895.734399999998</v>
      </c>
      <c r="O1196" s="65">
        <v>16137.045600000001</v>
      </c>
      <c r="P1196" s="67">
        <v>358187.24293333339</v>
      </c>
      <c r="Q1196" s="65">
        <v>0</v>
      </c>
      <c r="R1196" s="65">
        <v>0</v>
      </c>
      <c r="S1196" s="65">
        <v>0</v>
      </c>
      <c r="T1196" s="68">
        <v>0</v>
      </c>
      <c r="U1196" s="68">
        <v>358187.24293333339</v>
      </c>
    </row>
    <row r="1197" spans="1:21" ht="23.25" x14ac:dyDescent="0.25">
      <c r="A1197" s="61" t="s">
        <v>999</v>
      </c>
      <c r="B1197" s="61" t="s">
        <v>1168</v>
      </c>
      <c r="C1197" s="62">
        <v>113</v>
      </c>
      <c r="D1197" s="62">
        <v>15</v>
      </c>
      <c r="E1197" s="63">
        <v>1</v>
      </c>
      <c r="F1197" s="64">
        <v>16366.38</v>
      </c>
      <c r="G1197" s="64">
        <v>196396.56</v>
      </c>
      <c r="H1197" s="65">
        <v>20910</v>
      </c>
      <c r="I1197" s="65">
        <v>2727.7300000000005</v>
      </c>
      <c r="J1197" s="65">
        <v>27277.300000000003</v>
      </c>
      <c r="K1197" s="66">
        <v>22585.6044</v>
      </c>
      <c r="L1197" s="65">
        <v>5891.8967999999995</v>
      </c>
      <c r="M1197" s="65">
        <v>3927.9312</v>
      </c>
      <c r="N1197" s="65">
        <v>11783.793599999999</v>
      </c>
      <c r="O1197" s="65">
        <v>12765.776399999999</v>
      </c>
      <c r="P1197" s="67">
        <v>304266.59239999996</v>
      </c>
      <c r="Q1197" s="65">
        <v>0</v>
      </c>
      <c r="R1197" s="65">
        <v>8183.19</v>
      </c>
      <c r="S1197" s="65">
        <v>16440</v>
      </c>
      <c r="T1197" s="68">
        <v>24623.19</v>
      </c>
      <c r="U1197" s="68">
        <v>328889.78239999997</v>
      </c>
    </row>
    <row r="1198" spans="1:21" ht="23.25" x14ac:dyDescent="0.25">
      <c r="A1198" s="61" t="s">
        <v>810</v>
      </c>
      <c r="B1198" s="61" t="s">
        <v>1168</v>
      </c>
      <c r="C1198" s="62">
        <v>113</v>
      </c>
      <c r="D1198" s="62">
        <v>15</v>
      </c>
      <c r="E1198" s="63">
        <v>1</v>
      </c>
      <c r="F1198" s="64">
        <v>23539.98</v>
      </c>
      <c r="G1198" s="64">
        <v>282479.76</v>
      </c>
      <c r="H1198" s="65">
        <v>8961.5999999999985</v>
      </c>
      <c r="I1198" s="65">
        <v>3923.3300000000004</v>
      </c>
      <c r="J1198" s="65">
        <v>39233.300000000003</v>
      </c>
      <c r="K1198" s="66">
        <v>32485.172400000003</v>
      </c>
      <c r="L1198" s="65">
        <v>8474.3927999999996</v>
      </c>
      <c r="M1198" s="65">
        <v>5649.5951999999997</v>
      </c>
      <c r="N1198" s="65">
        <v>16948.785599999999</v>
      </c>
      <c r="O1198" s="65">
        <v>18361.184399999998</v>
      </c>
      <c r="P1198" s="67">
        <v>416517.1203999999</v>
      </c>
      <c r="Q1198" s="65">
        <v>0</v>
      </c>
      <c r="R1198" s="65">
        <v>11769.99</v>
      </c>
      <c r="S1198" s="65">
        <v>16440</v>
      </c>
      <c r="T1198" s="68">
        <v>28209.989999999998</v>
      </c>
      <c r="U1198" s="68">
        <v>444727.11039999989</v>
      </c>
    </row>
    <row r="1199" spans="1:21" ht="23.25" x14ac:dyDescent="0.25">
      <c r="A1199" s="61" t="s">
        <v>833</v>
      </c>
      <c r="B1199" s="61" t="s">
        <v>1168</v>
      </c>
      <c r="C1199" s="62">
        <v>113</v>
      </c>
      <c r="D1199" s="62">
        <v>15</v>
      </c>
      <c r="E1199" s="63">
        <v>4</v>
      </c>
      <c r="F1199" s="64">
        <v>65562.399999999994</v>
      </c>
      <c r="G1199" s="64">
        <v>786748.8</v>
      </c>
      <c r="H1199" s="65">
        <v>41820.479999999996</v>
      </c>
      <c r="I1199" s="65">
        <v>10927.066666666668</v>
      </c>
      <c r="J1199" s="65">
        <v>109270.66666666667</v>
      </c>
      <c r="K1199" s="66">
        <v>90476.111999999994</v>
      </c>
      <c r="L1199" s="65">
        <v>23602.464</v>
      </c>
      <c r="M1199" s="65">
        <v>15734.976000000001</v>
      </c>
      <c r="N1199" s="65">
        <v>47204.928</v>
      </c>
      <c r="O1199" s="65">
        <v>51138.671999999999</v>
      </c>
      <c r="P1199" s="67">
        <v>1176924.1653333332</v>
      </c>
      <c r="Q1199" s="65">
        <v>0</v>
      </c>
      <c r="R1199" s="65">
        <v>32781.199999999997</v>
      </c>
      <c r="S1199" s="65">
        <v>65760</v>
      </c>
      <c r="T1199" s="68">
        <v>98541.2</v>
      </c>
      <c r="U1199" s="68">
        <v>1275465.3653333331</v>
      </c>
    </row>
    <row r="1200" spans="1:21" ht="23.25" x14ac:dyDescent="0.25">
      <c r="A1200" s="61" t="s">
        <v>834</v>
      </c>
      <c r="B1200" s="61" t="s">
        <v>1168</v>
      </c>
      <c r="C1200" s="62">
        <v>113</v>
      </c>
      <c r="D1200" s="62">
        <v>15</v>
      </c>
      <c r="E1200" s="63">
        <v>1</v>
      </c>
      <c r="F1200" s="64">
        <v>15474.66</v>
      </c>
      <c r="G1200" s="64">
        <v>185695.91999999998</v>
      </c>
      <c r="H1200" s="65">
        <v>8961.5999999999985</v>
      </c>
      <c r="I1200" s="65">
        <v>2579.11</v>
      </c>
      <c r="J1200" s="65">
        <v>25791.1</v>
      </c>
      <c r="K1200" s="66">
        <v>21355.0308</v>
      </c>
      <c r="L1200" s="65">
        <v>5570.8775999999998</v>
      </c>
      <c r="M1200" s="65">
        <v>3713.9184</v>
      </c>
      <c r="N1200" s="65">
        <v>11141.7552</v>
      </c>
      <c r="O1200" s="65">
        <v>12070.2348</v>
      </c>
      <c r="P1200" s="67">
        <v>276879.54679999995</v>
      </c>
      <c r="Q1200" s="65">
        <v>0</v>
      </c>
      <c r="R1200" s="65">
        <v>7737.33</v>
      </c>
      <c r="S1200" s="65">
        <v>16440</v>
      </c>
      <c r="T1200" s="68">
        <v>24177.33</v>
      </c>
      <c r="U1200" s="68">
        <v>301056.87679999997</v>
      </c>
    </row>
    <row r="1201" spans="1:21" ht="23.25" x14ac:dyDescent="0.25">
      <c r="A1201" s="61" t="s">
        <v>857</v>
      </c>
      <c r="B1201" s="61" t="s">
        <v>1168</v>
      </c>
      <c r="C1201" s="62">
        <v>113</v>
      </c>
      <c r="D1201" s="62">
        <v>15</v>
      </c>
      <c r="E1201" s="63">
        <v>5</v>
      </c>
      <c r="F1201" s="64">
        <v>105709.61</v>
      </c>
      <c r="G1201" s="64">
        <v>1268515.32</v>
      </c>
      <c r="H1201" s="65">
        <v>104550.23999999999</v>
      </c>
      <c r="I1201" s="65">
        <v>17618.268333333333</v>
      </c>
      <c r="J1201" s="65">
        <v>176182.68333333332</v>
      </c>
      <c r="K1201" s="66">
        <v>145879.26180000001</v>
      </c>
      <c r="L1201" s="65">
        <v>38055.459599999987</v>
      </c>
      <c r="M1201" s="65">
        <v>25370.306400000001</v>
      </c>
      <c r="N1201" s="65">
        <v>76110.919199999975</v>
      </c>
      <c r="O1201" s="65">
        <v>82453.495800000004</v>
      </c>
      <c r="P1201" s="67">
        <v>1934735.9544666668</v>
      </c>
      <c r="Q1201" s="65">
        <v>0</v>
      </c>
      <c r="R1201" s="65">
        <v>52854.805</v>
      </c>
      <c r="S1201" s="65">
        <v>73200</v>
      </c>
      <c r="T1201" s="68">
        <v>126054.80499999999</v>
      </c>
      <c r="U1201" s="68">
        <v>2060790.7594666672</v>
      </c>
    </row>
    <row r="1202" spans="1:21" ht="23.25" x14ac:dyDescent="0.25">
      <c r="A1202" s="61" t="s">
        <v>858</v>
      </c>
      <c r="B1202" s="61" t="s">
        <v>1168</v>
      </c>
      <c r="C1202" s="62">
        <v>113</v>
      </c>
      <c r="D1202" s="62">
        <v>15</v>
      </c>
      <c r="E1202" s="63">
        <v>2</v>
      </c>
      <c r="F1202" s="64">
        <v>28711.07</v>
      </c>
      <c r="G1202" s="64">
        <v>344532.83999999997</v>
      </c>
      <c r="H1202" s="65">
        <v>41820.239999999998</v>
      </c>
      <c r="I1202" s="65">
        <v>4785.1783333333333</v>
      </c>
      <c r="J1202" s="65">
        <v>47851.783333333326</v>
      </c>
      <c r="K1202" s="66">
        <v>39621.276600000005</v>
      </c>
      <c r="L1202" s="65">
        <v>10335.985199999999</v>
      </c>
      <c r="M1202" s="65">
        <v>6890.6568000000007</v>
      </c>
      <c r="N1202" s="65">
        <v>20671.970399999998</v>
      </c>
      <c r="O1202" s="65">
        <v>22394.634600000001</v>
      </c>
      <c r="P1202" s="67">
        <v>538904.5652666667</v>
      </c>
      <c r="Q1202" s="65">
        <v>0</v>
      </c>
      <c r="R1202" s="65">
        <v>14355.535</v>
      </c>
      <c r="S1202" s="65">
        <v>29280</v>
      </c>
      <c r="T1202" s="68">
        <v>43635.535000000003</v>
      </c>
      <c r="U1202" s="68">
        <v>582540.10026666662</v>
      </c>
    </row>
    <row r="1203" spans="1:21" ht="23.25" x14ac:dyDescent="0.25">
      <c r="A1203" s="61" t="s">
        <v>980</v>
      </c>
      <c r="B1203" s="61" t="s">
        <v>1168</v>
      </c>
      <c r="C1203" s="62">
        <v>113</v>
      </c>
      <c r="D1203" s="62">
        <v>15</v>
      </c>
      <c r="E1203" s="63">
        <v>2</v>
      </c>
      <c r="F1203" s="64">
        <v>29941.730000000003</v>
      </c>
      <c r="G1203" s="64">
        <v>359300.76</v>
      </c>
      <c r="H1203" s="65">
        <v>35845.919999999998</v>
      </c>
      <c r="I1203" s="65">
        <v>4990.2883333333339</v>
      </c>
      <c r="J1203" s="65">
        <v>49902.883333333331</v>
      </c>
      <c r="K1203" s="66">
        <v>41319.587400000004</v>
      </c>
      <c r="L1203" s="65">
        <v>10779.022799999999</v>
      </c>
      <c r="M1203" s="65">
        <v>7186.0151999999998</v>
      </c>
      <c r="N1203" s="65">
        <v>21558.045599999998</v>
      </c>
      <c r="O1203" s="65">
        <v>23354.549400000004</v>
      </c>
      <c r="P1203" s="67">
        <v>554237.07206666679</v>
      </c>
      <c r="Q1203" s="65">
        <v>0</v>
      </c>
      <c r="R1203" s="65">
        <v>14970.865000000002</v>
      </c>
      <c r="S1203" s="65">
        <v>29280</v>
      </c>
      <c r="T1203" s="68">
        <v>44250.864999999998</v>
      </c>
      <c r="U1203" s="68">
        <v>598487.93706666678</v>
      </c>
    </row>
    <row r="1204" spans="1:21" ht="23.25" x14ac:dyDescent="0.25">
      <c r="A1204" s="61" t="s">
        <v>871</v>
      </c>
      <c r="B1204" s="61" t="s">
        <v>1168</v>
      </c>
      <c r="C1204" s="62">
        <v>113</v>
      </c>
      <c r="D1204" s="62">
        <v>15</v>
      </c>
      <c r="E1204" s="63">
        <v>1</v>
      </c>
      <c r="F1204" s="64">
        <v>17298.8</v>
      </c>
      <c r="G1204" s="64">
        <v>207585.59999999998</v>
      </c>
      <c r="H1204" s="65">
        <v>20910</v>
      </c>
      <c r="I1204" s="65">
        <v>2883.1333333333328</v>
      </c>
      <c r="J1204" s="65">
        <v>28831.333333333328</v>
      </c>
      <c r="K1204" s="66">
        <v>23872.344000000001</v>
      </c>
      <c r="L1204" s="65">
        <v>6227.5679999999993</v>
      </c>
      <c r="M1204" s="65">
        <v>4151.7119999999995</v>
      </c>
      <c r="N1204" s="65">
        <v>12455.135999999999</v>
      </c>
      <c r="O1204" s="65">
        <v>13493.064</v>
      </c>
      <c r="P1204" s="67">
        <v>320409.89066666667</v>
      </c>
      <c r="Q1204" s="65">
        <v>0</v>
      </c>
      <c r="R1204" s="65">
        <v>8649.4</v>
      </c>
      <c r="S1204" s="65">
        <v>16440</v>
      </c>
      <c r="T1204" s="68">
        <v>25089.4</v>
      </c>
      <c r="U1204" s="68">
        <v>345499.2906666667</v>
      </c>
    </row>
    <row r="1205" spans="1:21" ht="23.25" x14ac:dyDescent="0.25">
      <c r="A1205" s="61" t="s">
        <v>916</v>
      </c>
      <c r="B1205" s="61" t="s">
        <v>1168</v>
      </c>
      <c r="C1205" s="62">
        <v>113</v>
      </c>
      <c r="D1205" s="62">
        <v>15</v>
      </c>
      <c r="E1205" s="63">
        <v>1</v>
      </c>
      <c r="F1205" s="64">
        <v>16360.9</v>
      </c>
      <c r="G1205" s="64">
        <v>196330.8</v>
      </c>
      <c r="H1205" s="65">
        <v>23897.279999999999</v>
      </c>
      <c r="I1205" s="65">
        <v>2726.8166666666666</v>
      </c>
      <c r="J1205" s="65">
        <v>27268.166666666668</v>
      </c>
      <c r="K1205" s="66">
        <v>22578.042000000001</v>
      </c>
      <c r="L1205" s="65">
        <v>5889.924</v>
      </c>
      <c r="M1205" s="65">
        <v>3926.616</v>
      </c>
      <c r="N1205" s="65">
        <v>11779.848</v>
      </c>
      <c r="O1205" s="65">
        <v>12761.502</v>
      </c>
      <c r="P1205" s="67">
        <v>307158.99533333327</v>
      </c>
      <c r="Q1205" s="65">
        <v>0</v>
      </c>
      <c r="R1205" s="65">
        <v>8180.45</v>
      </c>
      <c r="S1205" s="65">
        <v>16440</v>
      </c>
      <c r="T1205" s="68">
        <v>24620.45</v>
      </c>
      <c r="U1205" s="68">
        <v>331779.44533333328</v>
      </c>
    </row>
    <row r="1206" spans="1:21" ht="23.25" x14ac:dyDescent="0.25">
      <c r="A1206" s="61" t="s">
        <v>841</v>
      </c>
      <c r="B1206" s="61" t="s">
        <v>1168</v>
      </c>
      <c r="C1206" s="62">
        <v>113</v>
      </c>
      <c r="D1206" s="62">
        <v>15</v>
      </c>
      <c r="E1206" s="63">
        <v>3</v>
      </c>
      <c r="F1206" s="64">
        <v>48884.979999999996</v>
      </c>
      <c r="G1206" s="64">
        <v>586619.76</v>
      </c>
      <c r="H1206" s="65">
        <v>38832.959999999999</v>
      </c>
      <c r="I1206" s="65">
        <v>8147.496666666666</v>
      </c>
      <c r="J1206" s="65">
        <v>81474.96666666666</v>
      </c>
      <c r="K1206" s="66">
        <v>67461.272400000002</v>
      </c>
      <c r="L1206" s="65">
        <v>17598.592799999999</v>
      </c>
      <c r="M1206" s="65">
        <v>11732.395199999999</v>
      </c>
      <c r="N1206" s="65">
        <v>35197.185599999997</v>
      </c>
      <c r="O1206" s="65">
        <v>38130.284400000004</v>
      </c>
      <c r="P1206" s="67">
        <v>885194.91373333335</v>
      </c>
      <c r="Q1206" s="65">
        <v>0</v>
      </c>
      <c r="R1206" s="65">
        <v>24442.489999999998</v>
      </c>
      <c r="S1206" s="65">
        <v>47940</v>
      </c>
      <c r="T1206" s="68">
        <v>72382.490000000005</v>
      </c>
      <c r="U1206" s="68">
        <v>957577.40373333334</v>
      </c>
    </row>
    <row r="1207" spans="1:21" ht="23.25" x14ac:dyDescent="0.25">
      <c r="A1207" s="61" t="s">
        <v>917</v>
      </c>
      <c r="B1207" s="61" t="s">
        <v>1168</v>
      </c>
      <c r="C1207" s="62">
        <v>113</v>
      </c>
      <c r="D1207" s="62">
        <v>15</v>
      </c>
      <c r="E1207" s="63">
        <v>1</v>
      </c>
      <c r="F1207" s="64">
        <v>27242.7</v>
      </c>
      <c r="G1207" s="64">
        <v>326912.40000000002</v>
      </c>
      <c r="H1207" s="65">
        <v>17922.96</v>
      </c>
      <c r="I1207" s="65">
        <v>4540.45</v>
      </c>
      <c r="J1207" s="65">
        <v>45404.5</v>
      </c>
      <c r="K1207" s="66">
        <v>37594.926000000007</v>
      </c>
      <c r="L1207" s="65">
        <v>9807.3719999999994</v>
      </c>
      <c r="M1207" s="65">
        <v>6538.2480000000005</v>
      </c>
      <c r="N1207" s="65">
        <v>19614.743999999999</v>
      </c>
      <c r="O1207" s="65">
        <v>21249.306000000004</v>
      </c>
      <c r="P1207" s="67">
        <v>489584.90600000002</v>
      </c>
      <c r="Q1207" s="65">
        <v>0</v>
      </c>
      <c r="R1207" s="65">
        <v>13621.35</v>
      </c>
      <c r="S1207" s="65">
        <v>16440</v>
      </c>
      <c r="T1207" s="68">
        <v>30061.35</v>
      </c>
      <c r="U1207" s="68">
        <v>519646.25599999999</v>
      </c>
    </row>
    <row r="1208" spans="1:21" ht="23.25" x14ac:dyDescent="0.25">
      <c r="A1208" s="61" t="s">
        <v>971</v>
      </c>
      <c r="B1208" s="61" t="s">
        <v>1168</v>
      </c>
      <c r="C1208" s="62">
        <v>113</v>
      </c>
      <c r="D1208" s="62">
        <v>15</v>
      </c>
      <c r="E1208" s="63">
        <v>1</v>
      </c>
      <c r="F1208" s="64">
        <v>16462.5</v>
      </c>
      <c r="G1208" s="64">
        <v>197550</v>
      </c>
      <c r="H1208" s="65">
        <v>23897.279999999999</v>
      </c>
      <c r="I1208" s="65">
        <v>2743.75</v>
      </c>
      <c r="J1208" s="65">
        <v>27437.5</v>
      </c>
      <c r="K1208" s="66">
        <v>22718.25</v>
      </c>
      <c r="L1208" s="65">
        <v>5926.5</v>
      </c>
      <c r="M1208" s="65">
        <v>3951</v>
      </c>
      <c r="N1208" s="65">
        <v>11853</v>
      </c>
      <c r="O1208" s="65">
        <v>12840.75</v>
      </c>
      <c r="P1208" s="67">
        <v>308918.03000000003</v>
      </c>
      <c r="Q1208" s="65">
        <v>0</v>
      </c>
      <c r="R1208" s="65">
        <v>8231.25</v>
      </c>
      <c r="S1208" s="65">
        <v>16440</v>
      </c>
      <c r="T1208" s="68">
        <v>24671.25</v>
      </c>
      <c r="U1208" s="68">
        <v>333589.28000000003</v>
      </c>
    </row>
    <row r="1209" spans="1:21" ht="23.25" x14ac:dyDescent="0.25">
      <c r="A1209" s="61" t="s">
        <v>818</v>
      </c>
      <c r="B1209" s="61" t="s">
        <v>1168</v>
      </c>
      <c r="C1209" s="62">
        <v>113</v>
      </c>
      <c r="D1209" s="62">
        <v>15</v>
      </c>
      <c r="E1209" s="63">
        <v>9</v>
      </c>
      <c r="F1209" s="64">
        <v>139260</v>
      </c>
      <c r="G1209" s="64">
        <v>1671120</v>
      </c>
      <c r="H1209" s="65">
        <v>113511.84</v>
      </c>
      <c r="I1209" s="65">
        <v>23210.000000000007</v>
      </c>
      <c r="J1209" s="65">
        <v>232099.99999999997</v>
      </c>
      <c r="K1209" s="66">
        <v>192178.80000000005</v>
      </c>
      <c r="L1209" s="65">
        <v>50133.599999999991</v>
      </c>
      <c r="M1209" s="65">
        <v>33422.400000000001</v>
      </c>
      <c r="N1209" s="65">
        <v>100267.19999999998</v>
      </c>
      <c r="O1209" s="65">
        <v>108622.80000000002</v>
      </c>
      <c r="P1209" s="67">
        <v>2524566.6399999997</v>
      </c>
      <c r="Q1209" s="65">
        <v>0</v>
      </c>
      <c r="R1209" s="65">
        <v>69630</v>
      </c>
      <c r="S1209" s="65">
        <v>153000</v>
      </c>
      <c r="T1209" s="68">
        <v>222630</v>
      </c>
      <c r="U1209" s="68">
        <v>2747196.6399999997</v>
      </c>
    </row>
    <row r="1210" spans="1:21" ht="34.5" x14ac:dyDescent="0.25">
      <c r="A1210" s="61" t="s">
        <v>842</v>
      </c>
      <c r="B1210" s="61" t="s">
        <v>1169</v>
      </c>
      <c r="C1210" s="62">
        <v>113</v>
      </c>
      <c r="D1210" s="62">
        <v>15</v>
      </c>
      <c r="E1210" s="63">
        <v>2</v>
      </c>
      <c r="F1210" s="64">
        <v>37229.040000000001</v>
      </c>
      <c r="G1210" s="64">
        <v>446748.48</v>
      </c>
      <c r="H1210" s="65">
        <v>38832.959999999999</v>
      </c>
      <c r="I1210" s="65">
        <v>6204.84</v>
      </c>
      <c r="J1210" s="65">
        <v>62048.4</v>
      </c>
      <c r="K1210" s="66">
        <v>51376.075200000007</v>
      </c>
      <c r="L1210" s="65">
        <v>13402.454399999999</v>
      </c>
      <c r="M1210" s="65">
        <v>8934.9696000000004</v>
      </c>
      <c r="N1210" s="65">
        <v>26804.908799999997</v>
      </c>
      <c r="O1210" s="65">
        <v>29038.6512</v>
      </c>
      <c r="P1210" s="67">
        <v>683391.73919999995</v>
      </c>
      <c r="Q1210" s="65">
        <v>0</v>
      </c>
      <c r="R1210" s="65">
        <v>18614.52</v>
      </c>
      <c r="S1210" s="65">
        <v>32880</v>
      </c>
      <c r="T1210" s="68">
        <v>51494.520000000004</v>
      </c>
      <c r="U1210" s="68">
        <v>734886.25919999997</v>
      </c>
    </row>
    <row r="1211" spans="1:21" ht="34.5" x14ac:dyDescent="0.25">
      <c r="A1211" s="61" t="s">
        <v>921</v>
      </c>
      <c r="B1211" s="61" t="s">
        <v>1169</v>
      </c>
      <c r="C1211" s="62">
        <v>113</v>
      </c>
      <c r="D1211" s="62">
        <v>15</v>
      </c>
      <c r="E1211" s="63">
        <v>2</v>
      </c>
      <c r="F1211" s="64">
        <v>35669.9</v>
      </c>
      <c r="G1211" s="64">
        <v>428038.80000000005</v>
      </c>
      <c r="H1211" s="65">
        <v>20910</v>
      </c>
      <c r="I1211" s="65">
        <v>5944.9833333333336</v>
      </c>
      <c r="J1211" s="65">
        <v>59449.833333333343</v>
      </c>
      <c r="K1211" s="66">
        <v>49224.462000000007</v>
      </c>
      <c r="L1211" s="65">
        <v>12841.164000000001</v>
      </c>
      <c r="M1211" s="65">
        <v>8560.7760000000017</v>
      </c>
      <c r="N1211" s="65">
        <v>25682.328000000001</v>
      </c>
      <c r="O1211" s="65">
        <v>27822.521999999997</v>
      </c>
      <c r="P1211" s="67">
        <v>638474.86866666679</v>
      </c>
      <c r="Q1211" s="65">
        <v>0</v>
      </c>
      <c r="R1211" s="65">
        <v>17834.95</v>
      </c>
      <c r="S1211" s="65">
        <v>31500</v>
      </c>
      <c r="T1211" s="68">
        <v>49334.95</v>
      </c>
      <c r="U1211" s="68">
        <v>687809.81866666675</v>
      </c>
    </row>
    <row r="1212" spans="1:21" ht="34.5" x14ac:dyDescent="0.25">
      <c r="A1212" s="61" t="s">
        <v>844</v>
      </c>
      <c r="B1212" s="61" t="s">
        <v>1169</v>
      </c>
      <c r="C1212" s="62">
        <v>113</v>
      </c>
      <c r="D1212" s="62">
        <v>15</v>
      </c>
      <c r="E1212" s="63">
        <v>2</v>
      </c>
      <c r="F1212" s="64">
        <v>35533.94</v>
      </c>
      <c r="G1212" s="64">
        <v>426407.28</v>
      </c>
      <c r="H1212" s="65">
        <v>41820</v>
      </c>
      <c r="I1212" s="65">
        <v>5922.3233333333337</v>
      </c>
      <c r="J1212" s="65">
        <v>59223.233333333337</v>
      </c>
      <c r="K1212" s="66">
        <v>49036.837200000009</v>
      </c>
      <c r="L1212" s="65">
        <v>12792.218400000002</v>
      </c>
      <c r="M1212" s="65">
        <v>8528.1455999999998</v>
      </c>
      <c r="N1212" s="65">
        <v>25584.436800000003</v>
      </c>
      <c r="O1212" s="65">
        <v>27716.4732</v>
      </c>
      <c r="P1212" s="67">
        <v>657030.94786666671</v>
      </c>
      <c r="Q1212" s="65">
        <v>0</v>
      </c>
      <c r="R1212" s="65">
        <v>17766.97</v>
      </c>
      <c r="S1212" s="65">
        <v>32880</v>
      </c>
      <c r="T1212" s="68">
        <v>50646.97</v>
      </c>
      <c r="U1212" s="68">
        <v>707677.91786666668</v>
      </c>
    </row>
    <row r="1213" spans="1:21" ht="34.5" x14ac:dyDescent="0.25">
      <c r="A1213" s="61" t="s">
        <v>851</v>
      </c>
      <c r="B1213" s="61" t="s">
        <v>1169</v>
      </c>
      <c r="C1213" s="62">
        <v>113</v>
      </c>
      <c r="D1213" s="62">
        <v>15</v>
      </c>
      <c r="E1213" s="63">
        <v>3</v>
      </c>
      <c r="F1213" s="64">
        <v>50860.08</v>
      </c>
      <c r="G1213" s="64">
        <v>610320.96</v>
      </c>
      <c r="H1213" s="65">
        <v>59742.96</v>
      </c>
      <c r="I1213" s="65">
        <v>8476.68</v>
      </c>
      <c r="J1213" s="65">
        <v>84766.8</v>
      </c>
      <c r="K1213" s="66">
        <v>70186.910400000008</v>
      </c>
      <c r="L1213" s="65">
        <v>18309.628799999999</v>
      </c>
      <c r="M1213" s="65">
        <v>12206.4192</v>
      </c>
      <c r="N1213" s="65">
        <v>36619.257599999997</v>
      </c>
      <c r="O1213" s="65">
        <v>39670.862399999998</v>
      </c>
      <c r="P1213" s="67">
        <v>940300.47840000014</v>
      </c>
      <c r="Q1213" s="65">
        <v>0</v>
      </c>
      <c r="R1213" s="65">
        <v>25430.04</v>
      </c>
      <c r="S1213" s="65">
        <v>49320</v>
      </c>
      <c r="T1213" s="68">
        <v>74750.039999999994</v>
      </c>
      <c r="U1213" s="68">
        <v>1015050.5184000001</v>
      </c>
    </row>
    <row r="1214" spans="1:21" ht="34.5" x14ac:dyDescent="0.25">
      <c r="A1214" s="61" t="s">
        <v>788</v>
      </c>
      <c r="B1214" s="61" t="s">
        <v>1169</v>
      </c>
      <c r="C1214" s="62">
        <v>113</v>
      </c>
      <c r="D1214" s="62">
        <v>15</v>
      </c>
      <c r="E1214" s="63">
        <v>2</v>
      </c>
      <c r="F1214" s="64">
        <v>32008.799999999999</v>
      </c>
      <c r="G1214" s="64">
        <v>384105.6</v>
      </c>
      <c r="H1214" s="65">
        <v>17922.96</v>
      </c>
      <c r="I1214" s="65">
        <v>5334.7999999999993</v>
      </c>
      <c r="J1214" s="65">
        <v>53348</v>
      </c>
      <c r="K1214" s="66">
        <v>44172.144</v>
      </c>
      <c r="L1214" s="65">
        <v>11523.168</v>
      </c>
      <c r="M1214" s="65">
        <v>7682.1120000000001</v>
      </c>
      <c r="N1214" s="65">
        <v>23046.335999999999</v>
      </c>
      <c r="O1214" s="65">
        <v>24966.863999999998</v>
      </c>
      <c r="P1214" s="67">
        <v>572101.98399999994</v>
      </c>
      <c r="Q1214" s="65">
        <v>0</v>
      </c>
      <c r="R1214" s="65">
        <v>16004.4</v>
      </c>
      <c r="S1214" s="65">
        <v>32880</v>
      </c>
      <c r="T1214" s="68">
        <v>48884.4</v>
      </c>
      <c r="U1214" s="68">
        <v>620986.38399999985</v>
      </c>
    </row>
    <row r="1215" spans="1:21" ht="34.5" x14ac:dyDescent="0.25">
      <c r="A1215" s="61" t="s">
        <v>789</v>
      </c>
      <c r="B1215" s="61" t="s">
        <v>1169</v>
      </c>
      <c r="C1215" s="62">
        <v>113</v>
      </c>
      <c r="D1215" s="62">
        <v>15</v>
      </c>
      <c r="E1215" s="63">
        <v>1</v>
      </c>
      <c r="F1215" s="64">
        <v>18057.68</v>
      </c>
      <c r="G1215" s="64">
        <v>216692.16</v>
      </c>
      <c r="H1215" s="65">
        <v>0</v>
      </c>
      <c r="I1215" s="65">
        <v>3009.6133333333337</v>
      </c>
      <c r="J1215" s="65">
        <v>30096.133333333335</v>
      </c>
      <c r="K1215" s="66">
        <v>24919.598400000003</v>
      </c>
      <c r="L1215" s="65">
        <v>6500.7648000000008</v>
      </c>
      <c r="M1215" s="65">
        <v>4333.8432000000003</v>
      </c>
      <c r="N1215" s="65">
        <v>13001.529600000002</v>
      </c>
      <c r="O1215" s="65">
        <v>14084.990399999999</v>
      </c>
      <c r="P1215" s="67">
        <v>312638.63306666672</v>
      </c>
      <c r="Q1215" s="65">
        <v>0</v>
      </c>
      <c r="R1215" s="65">
        <v>9028.84</v>
      </c>
      <c r="S1215" s="65">
        <v>16440</v>
      </c>
      <c r="T1215" s="68">
        <v>25468.84</v>
      </c>
      <c r="U1215" s="68">
        <v>338107.47306666675</v>
      </c>
    </row>
    <row r="1216" spans="1:21" ht="34.5" x14ac:dyDescent="0.25">
      <c r="A1216" s="61" t="s">
        <v>992</v>
      </c>
      <c r="B1216" s="61" t="s">
        <v>1169</v>
      </c>
      <c r="C1216" s="62">
        <v>113</v>
      </c>
      <c r="D1216" s="62">
        <v>15</v>
      </c>
      <c r="E1216" s="63">
        <v>1</v>
      </c>
      <c r="F1216" s="64">
        <v>16830</v>
      </c>
      <c r="G1216" s="64">
        <v>201960</v>
      </c>
      <c r="H1216" s="65">
        <v>0</v>
      </c>
      <c r="I1216" s="65">
        <v>2805</v>
      </c>
      <c r="J1216" s="65">
        <v>28050</v>
      </c>
      <c r="K1216" s="66">
        <v>23225.4</v>
      </c>
      <c r="L1216" s="65">
        <v>6058.7999999999993</v>
      </c>
      <c r="M1216" s="65">
        <v>4039.2000000000003</v>
      </c>
      <c r="N1216" s="65">
        <v>12117.599999999999</v>
      </c>
      <c r="O1216" s="65">
        <v>13127.400000000001</v>
      </c>
      <c r="P1216" s="67">
        <v>291383.39999999997</v>
      </c>
      <c r="Q1216" s="65">
        <v>0</v>
      </c>
      <c r="R1216" s="65">
        <v>8415</v>
      </c>
      <c r="S1216" s="65">
        <v>16440</v>
      </c>
      <c r="T1216" s="68">
        <v>24855</v>
      </c>
      <c r="U1216" s="68">
        <v>316238.39999999997</v>
      </c>
    </row>
    <row r="1217" spans="1:21" ht="34.5" x14ac:dyDescent="0.25">
      <c r="A1217" s="61" t="s">
        <v>955</v>
      </c>
      <c r="B1217" s="61" t="s">
        <v>1169</v>
      </c>
      <c r="C1217" s="62">
        <v>113</v>
      </c>
      <c r="D1217" s="62">
        <v>15</v>
      </c>
      <c r="E1217" s="63">
        <v>1</v>
      </c>
      <c r="F1217" s="64">
        <v>15699.36</v>
      </c>
      <c r="G1217" s="64">
        <v>188392.32000000001</v>
      </c>
      <c r="H1217" s="65">
        <v>0</v>
      </c>
      <c r="I1217" s="65">
        <v>2616.56</v>
      </c>
      <c r="J1217" s="65">
        <v>26165.600000000002</v>
      </c>
      <c r="K1217" s="66">
        <v>21665.1168</v>
      </c>
      <c r="L1217" s="65">
        <v>5651.7695999999996</v>
      </c>
      <c r="M1217" s="65">
        <v>3767.8464000000004</v>
      </c>
      <c r="N1217" s="65">
        <v>11303.539199999999</v>
      </c>
      <c r="O1217" s="65">
        <v>12245.500800000002</v>
      </c>
      <c r="P1217" s="67">
        <v>271808.25280000002</v>
      </c>
      <c r="Q1217" s="65">
        <v>0</v>
      </c>
      <c r="R1217" s="65">
        <v>7849.68</v>
      </c>
      <c r="S1217" s="65">
        <v>16440</v>
      </c>
      <c r="T1217" s="68">
        <v>24289.68</v>
      </c>
      <c r="U1217" s="68">
        <v>296097.93280000001</v>
      </c>
    </row>
    <row r="1218" spans="1:21" ht="34.5" x14ac:dyDescent="0.25">
      <c r="A1218" s="61" t="s">
        <v>864</v>
      </c>
      <c r="B1218" s="61" t="s">
        <v>1169</v>
      </c>
      <c r="C1218" s="62">
        <v>113</v>
      </c>
      <c r="D1218" s="62">
        <v>15</v>
      </c>
      <c r="E1218" s="63">
        <v>1</v>
      </c>
      <c r="F1218" s="64">
        <v>16818.68</v>
      </c>
      <c r="G1218" s="64">
        <v>201824.16</v>
      </c>
      <c r="H1218" s="65">
        <v>20910</v>
      </c>
      <c r="I1218" s="65">
        <v>2803.1133333333332</v>
      </c>
      <c r="J1218" s="65">
        <v>28031.133333333331</v>
      </c>
      <c r="K1218" s="66">
        <v>23209.778400000003</v>
      </c>
      <c r="L1218" s="65">
        <v>6054.7248</v>
      </c>
      <c r="M1218" s="65">
        <v>4036.4832000000001</v>
      </c>
      <c r="N1218" s="65">
        <v>12109.4496</v>
      </c>
      <c r="O1218" s="65">
        <v>13118.570400000001</v>
      </c>
      <c r="P1218" s="67">
        <v>312097.41306666675</v>
      </c>
      <c r="Q1218" s="65">
        <v>0</v>
      </c>
      <c r="R1218" s="65">
        <v>8409.34</v>
      </c>
      <c r="S1218" s="65">
        <v>16440</v>
      </c>
      <c r="T1218" s="68">
        <v>24849.34</v>
      </c>
      <c r="U1218" s="68">
        <v>336946.75306666677</v>
      </c>
    </row>
    <row r="1219" spans="1:21" ht="34.5" x14ac:dyDescent="0.25">
      <c r="A1219" s="61" t="s">
        <v>791</v>
      </c>
      <c r="B1219" s="61" t="s">
        <v>1169</v>
      </c>
      <c r="C1219" s="62">
        <v>113</v>
      </c>
      <c r="D1219" s="62">
        <v>15</v>
      </c>
      <c r="E1219" s="63">
        <v>2</v>
      </c>
      <c r="F1219" s="64">
        <v>33375.760000000002</v>
      </c>
      <c r="G1219" s="64">
        <v>400509.12</v>
      </c>
      <c r="H1219" s="65">
        <v>0</v>
      </c>
      <c r="I1219" s="65">
        <v>5562.626666666667</v>
      </c>
      <c r="J1219" s="65">
        <v>55626.266666666663</v>
      </c>
      <c r="K1219" s="66">
        <v>46058.548800000004</v>
      </c>
      <c r="L1219" s="65">
        <v>12015.2736</v>
      </c>
      <c r="M1219" s="65">
        <v>8010.1824000000006</v>
      </c>
      <c r="N1219" s="65">
        <v>24030.547200000001</v>
      </c>
      <c r="O1219" s="65">
        <v>26033.092800000002</v>
      </c>
      <c r="P1219" s="67">
        <v>577845.65813333332</v>
      </c>
      <c r="Q1219" s="65">
        <v>0</v>
      </c>
      <c r="R1219" s="65">
        <v>16687.88</v>
      </c>
      <c r="S1219" s="65">
        <v>32880</v>
      </c>
      <c r="T1219" s="68">
        <v>49567.880000000005</v>
      </c>
      <c r="U1219" s="68">
        <v>627413.53813333332</v>
      </c>
    </row>
    <row r="1220" spans="1:21" ht="34.5" x14ac:dyDescent="0.25">
      <c r="A1220" s="61" t="s">
        <v>974</v>
      </c>
      <c r="B1220" s="61" t="s">
        <v>1169</v>
      </c>
      <c r="C1220" s="62">
        <v>113</v>
      </c>
      <c r="D1220" s="62">
        <v>15</v>
      </c>
      <c r="E1220" s="63">
        <v>1</v>
      </c>
      <c r="F1220" s="64">
        <v>15974.5</v>
      </c>
      <c r="G1220" s="64">
        <v>191694</v>
      </c>
      <c r="H1220" s="65">
        <v>0</v>
      </c>
      <c r="I1220" s="65">
        <v>2662.416666666667</v>
      </c>
      <c r="J1220" s="65">
        <v>26624.166666666668</v>
      </c>
      <c r="K1220" s="66">
        <v>22044.81</v>
      </c>
      <c r="L1220" s="65">
        <v>5750.82</v>
      </c>
      <c r="M1220" s="65">
        <v>3833.88</v>
      </c>
      <c r="N1220" s="65">
        <v>11501.64</v>
      </c>
      <c r="O1220" s="65">
        <v>12460.11</v>
      </c>
      <c r="P1220" s="67">
        <v>276571.84333333332</v>
      </c>
      <c r="Q1220" s="65">
        <v>0</v>
      </c>
      <c r="R1220" s="65">
        <v>7987.25</v>
      </c>
      <c r="S1220" s="65">
        <v>16440</v>
      </c>
      <c r="T1220" s="68">
        <v>24427.25</v>
      </c>
      <c r="U1220" s="68">
        <v>300999.09333333332</v>
      </c>
    </row>
    <row r="1221" spans="1:21" ht="34.5" x14ac:dyDescent="0.25">
      <c r="A1221" s="61" t="s">
        <v>986</v>
      </c>
      <c r="B1221" s="61" t="s">
        <v>1169</v>
      </c>
      <c r="C1221" s="62">
        <v>113</v>
      </c>
      <c r="D1221" s="62">
        <v>15</v>
      </c>
      <c r="E1221" s="63">
        <v>1</v>
      </c>
      <c r="F1221" s="64">
        <v>15974.5</v>
      </c>
      <c r="G1221" s="64">
        <v>191694</v>
      </c>
      <c r="H1221" s="65">
        <v>0</v>
      </c>
      <c r="I1221" s="65">
        <v>2662.416666666667</v>
      </c>
      <c r="J1221" s="65">
        <v>26624.166666666668</v>
      </c>
      <c r="K1221" s="66">
        <v>22044.81</v>
      </c>
      <c r="L1221" s="65">
        <v>5750.82</v>
      </c>
      <c r="M1221" s="65">
        <v>3833.88</v>
      </c>
      <c r="N1221" s="65">
        <v>11501.64</v>
      </c>
      <c r="O1221" s="65">
        <v>12460.11</v>
      </c>
      <c r="P1221" s="67">
        <v>276571.84333333332</v>
      </c>
      <c r="Q1221" s="65">
        <v>0</v>
      </c>
      <c r="R1221" s="65">
        <v>7987.25</v>
      </c>
      <c r="S1221" s="65">
        <v>16440</v>
      </c>
      <c r="T1221" s="68">
        <v>24427.25</v>
      </c>
      <c r="U1221" s="68">
        <v>300999.09333333332</v>
      </c>
    </row>
    <row r="1222" spans="1:21" ht="34.5" x14ac:dyDescent="0.25">
      <c r="A1222" s="61" t="s">
        <v>840</v>
      </c>
      <c r="B1222" s="61" t="s">
        <v>1169</v>
      </c>
      <c r="C1222" s="62">
        <v>113</v>
      </c>
      <c r="D1222" s="62">
        <v>15</v>
      </c>
      <c r="E1222" s="63">
        <v>1</v>
      </c>
      <c r="F1222" s="64">
        <v>67544.7</v>
      </c>
      <c r="G1222" s="64">
        <v>810536.39999999991</v>
      </c>
      <c r="H1222" s="65">
        <v>0</v>
      </c>
      <c r="I1222" s="65">
        <v>11257.449999999999</v>
      </c>
      <c r="J1222" s="65">
        <v>112574.49999999999</v>
      </c>
      <c r="K1222" s="66">
        <v>93211.686000000002</v>
      </c>
      <c r="L1222" s="65">
        <v>24316.091999999997</v>
      </c>
      <c r="M1222" s="65">
        <v>16210.727999999999</v>
      </c>
      <c r="N1222" s="65">
        <v>48632.183999999994</v>
      </c>
      <c r="O1222" s="65">
        <v>52684.865999999995</v>
      </c>
      <c r="P1222" s="67">
        <v>1169423.9059999995</v>
      </c>
      <c r="Q1222" s="65">
        <v>0</v>
      </c>
      <c r="R1222" s="65">
        <v>0</v>
      </c>
      <c r="S1222" s="65">
        <v>0</v>
      </c>
      <c r="T1222" s="68">
        <v>0</v>
      </c>
      <c r="U1222" s="68">
        <v>1169423.9059999995</v>
      </c>
    </row>
    <row r="1223" spans="1:21" ht="34.5" x14ac:dyDescent="0.25">
      <c r="A1223" s="61" t="s">
        <v>1125</v>
      </c>
      <c r="B1223" s="61" t="s">
        <v>1169</v>
      </c>
      <c r="C1223" s="62">
        <v>113</v>
      </c>
      <c r="D1223" s="62">
        <v>15</v>
      </c>
      <c r="E1223" s="63">
        <v>1</v>
      </c>
      <c r="F1223" s="64">
        <v>10200</v>
      </c>
      <c r="G1223" s="64">
        <v>122400</v>
      </c>
      <c r="H1223" s="65">
        <v>14935.68</v>
      </c>
      <c r="I1223" s="65">
        <v>1700</v>
      </c>
      <c r="J1223" s="65">
        <v>17000</v>
      </c>
      <c r="K1223" s="66">
        <v>14076</v>
      </c>
      <c r="L1223" s="65">
        <v>3672</v>
      </c>
      <c r="M1223" s="65">
        <v>2448</v>
      </c>
      <c r="N1223" s="65">
        <v>7344</v>
      </c>
      <c r="O1223" s="65">
        <v>7956</v>
      </c>
      <c r="P1223" s="67">
        <v>191531.68</v>
      </c>
      <c r="Q1223" s="65">
        <v>0</v>
      </c>
      <c r="R1223" s="65">
        <v>5100</v>
      </c>
      <c r="S1223" s="65">
        <v>14640</v>
      </c>
      <c r="T1223" s="68">
        <v>19740</v>
      </c>
      <c r="U1223" s="68">
        <v>211271.67999999999</v>
      </c>
    </row>
    <row r="1224" spans="1:21" ht="34.5" x14ac:dyDescent="0.25">
      <c r="A1224" s="61" t="s">
        <v>1170</v>
      </c>
      <c r="B1224" s="61" t="s">
        <v>1169</v>
      </c>
      <c r="C1224" s="62">
        <v>113</v>
      </c>
      <c r="D1224" s="62">
        <v>15</v>
      </c>
      <c r="E1224" s="63">
        <v>1</v>
      </c>
      <c r="F1224" s="64">
        <v>0</v>
      </c>
      <c r="G1224" s="64">
        <v>0</v>
      </c>
      <c r="H1224" s="65">
        <v>0</v>
      </c>
      <c r="I1224" s="65">
        <v>0</v>
      </c>
      <c r="J1224" s="65">
        <v>0</v>
      </c>
      <c r="K1224" s="66">
        <v>0</v>
      </c>
      <c r="L1224" s="65">
        <v>0</v>
      </c>
      <c r="M1224" s="65">
        <v>0</v>
      </c>
      <c r="N1224" s="65">
        <v>0</v>
      </c>
      <c r="O1224" s="65">
        <v>0</v>
      </c>
      <c r="P1224" s="67">
        <v>0</v>
      </c>
      <c r="Q1224" s="65">
        <v>0</v>
      </c>
      <c r="R1224" s="65">
        <v>0</v>
      </c>
      <c r="S1224" s="65">
        <v>14640</v>
      </c>
      <c r="T1224" s="68">
        <v>14640</v>
      </c>
      <c r="U1224" s="68">
        <v>14640</v>
      </c>
    </row>
    <row r="1225" spans="1:21" ht="34.5" x14ac:dyDescent="0.25">
      <c r="A1225" s="61" t="s">
        <v>866</v>
      </c>
      <c r="B1225" s="61" t="s">
        <v>1169</v>
      </c>
      <c r="C1225" s="62">
        <v>113</v>
      </c>
      <c r="D1225" s="62">
        <v>15</v>
      </c>
      <c r="E1225" s="63">
        <v>1</v>
      </c>
      <c r="F1225" s="64">
        <v>18890.990000000002</v>
      </c>
      <c r="G1225" s="64">
        <v>226691.88</v>
      </c>
      <c r="H1225" s="65">
        <v>20910</v>
      </c>
      <c r="I1225" s="65">
        <v>3148.498333333333</v>
      </c>
      <c r="J1225" s="65">
        <v>31484.983333333334</v>
      </c>
      <c r="K1225" s="66">
        <v>26069.566200000001</v>
      </c>
      <c r="L1225" s="65">
        <v>6800.7564000000002</v>
      </c>
      <c r="M1225" s="65">
        <v>4533.8376000000007</v>
      </c>
      <c r="N1225" s="65">
        <v>13601.5128</v>
      </c>
      <c r="O1225" s="65">
        <v>14734.972200000004</v>
      </c>
      <c r="P1225" s="67">
        <v>347976.00686666672</v>
      </c>
      <c r="Q1225" s="65">
        <v>0</v>
      </c>
      <c r="R1225" s="65">
        <v>9445.4950000000008</v>
      </c>
      <c r="S1225" s="65">
        <v>14640</v>
      </c>
      <c r="T1225" s="68">
        <v>24085.495000000003</v>
      </c>
      <c r="U1225" s="68">
        <v>372061.50186666672</v>
      </c>
    </row>
    <row r="1226" spans="1:21" ht="34.5" x14ac:dyDescent="0.25">
      <c r="A1226" s="61" t="s">
        <v>958</v>
      </c>
      <c r="B1226" s="61" t="s">
        <v>1169</v>
      </c>
      <c r="C1226" s="62">
        <v>113</v>
      </c>
      <c r="D1226" s="62">
        <v>15</v>
      </c>
      <c r="E1226" s="63">
        <v>1</v>
      </c>
      <c r="F1226" s="64">
        <v>28973.7</v>
      </c>
      <c r="G1226" s="64">
        <v>347684.4</v>
      </c>
      <c r="H1226" s="65">
        <v>14935.68</v>
      </c>
      <c r="I1226" s="65">
        <v>4828.9500000000007</v>
      </c>
      <c r="J1226" s="65">
        <v>48289.500000000007</v>
      </c>
      <c r="K1226" s="66">
        <v>39983.705999999998</v>
      </c>
      <c r="L1226" s="65">
        <v>10430.531999999999</v>
      </c>
      <c r="M1226" s="65">
        <v>6953.6880000000001</v>
      </c>
      <c r="N1226" s="65">
        <v>20861.063999999998</v>
      </c>
      <c r="O1226" s="65">
        <v>22599.486000000001</v>
      </c>
      <c r="P1226" s="67">
        <v>516567.00600000005</v>
      </c>
      <c r="Q1226" s="65">
        <v>0</v>
      </c>
      <c r="R1226" s="65">
        <v>14486.85</v>
      </c>
      <c r="S1226" s="65">
        <v>14640</v>
      </c>
      <c r="T1226" s="68">
        <v>29126.85</v>
      </c>
      <c r="U1226" s="68">
        <v>545693.85600000003</v>
      </c>
    </row>
    <row r="1227" spans="1:21" ht="34.5" x14ac:dyDescent="0.25">
      <c r="A1227" s="61" t="s">
        <v>959</v>
      </c>
      <c r="B1227" s="61" t="s">
        <v>1169</v>
      </c>
      <c r="C1227" s="62">
        <v>113</v>
      </c>
      <c r="D1227" s="62">
        <v>15</v>
      </c>
      <c r="E1227" s="63">
        <v>1</v>
      </c>
      <c r="F1227" s="64">
        <v>24846.86</v>
      </c>
      <c r="G1227" s="64">
        <v>298162.32</v>
      </c>
      <c r="H1227" s="65">
        <v>17922.96</v>
      </c>
      <c r="I1227" s="65">
        <v>4141.1433333333334</v>
      </c>
      <c r="J1227" s="65">
        <v>41411.433333333334</v>
      </c>
      <c r="K1227" s="66">
        <v>34288.666800000006</v>
      </c>
      <c r="L1227" s="65">
        <v>8944.8696</v>
      </c>
      <c r="M1227" s="65">
        <v>5963.2464</v>
      </c>
      <c r="N1227" s="65">
        <v>17889.7392</v>
      </c>
      <c r="O1227" s="65">
        <v>19380.550800000001</v>
      </c>
      <c r="P1227" s="67">
        <v>448104.92946666671</v>
      </c>
      <c r="Q1227" s="65">
        <v>0</v>
      </c>
      <c r="R1227" s="65">
        <v>12423.43</v>
      </c>
      <c r="S1227" s="65">
        <v>14640</v>
      </c>
      <c r="T1227" s="68">
        <v>27063.43</v>
      </c>
      <c r="U1227" s="68">
        <v>475168.3594666667</v>
      </c>
    </row>
    <row r="1228" spans="1:21" ht="34.5" x14ac:dyDescent="0.25">
      <c r="A1228" s="61" t="s">
        <v>913</v>
      </c>
      <c r="B1228" s="61" t="s">
        <v>1169</v>
      </c>
      <c r="C1228" s="62">
        <v>113</v>
      </c>
      <c r="D1228" s="62">
        <v>15</v>
      </c>
      <c r="E1228" s="63">
        <v>1</v>
      </c>
      <c r="F1228" s="64">
        <v>30387.74</v>
      </c>
      <c r="G1228" s="64">
        <v>364652.88</v>
      </c>
      <c r="H1228" s="65">
        <v>20910</v>
      </c>
      <c r="I1228" s="65">
        <v>5064.623333333333</v>
      </c>
      <c r="J1228" s="65">
        <v>50646.23333333333</v>
      </c>
      <c r="K1228" s="66">
        <v>41935.081200000001</v>
      </c>
      <c r="L1228" s="65">
        <v>10939.5864</v>
      </c>
      <c r="M1228" s="65">
        <v>7293.0576000000001</v>
      </c>
      <c r="N1228" s="65">
        <v>21879.1728</v>
      </c>
      <c r="O1228" s="65">
        <v>23702.4372</v>
      </c>
      <c r="P1228" s="67">
        <v>547023.07186666678</v>
      </c>
      <c r="Q1228" s="65">
        <v>0</v>
      </c>
      <c r="R1228" s="65">
        <v>15193.87</v>
      </c>
      <c r="S1228" s="65">
        <v>14640</v>
      </c>
      <c r="T1228" s="68">
        <v>29833.870000000003</v>
      </c>
      <c r="U1228" s="68">
        <v>576856.94186666678</v>
      </c>
    </row>
    <row r="1229" spans="1:21" ht="34.5" x14ac:dyDescent="0.25">
      <c r="A1229" s="61" t="s">
        <v>830</v>
      </c>
      <c r="B1229" s="61" t="s">
        <v>1169</v>
      </c>
      <c r="C1229" s="62">
        <v>113</v>
      </c>
      <c r="D1229" s="62">
        <v>15</v>
      </c>
      <c r="E1229" s="63">
        <v>5</v>
      </c>
      <c r="F1229" s="64">
        <v>207870.9</v>
      </c>
      <c r="G1229" s="64">
        <v>2494450.8000000003</v>
      </c>
      <c r="H1229" s="65">
        <v>0</v>
      </c>
      <c r="I1229" s="65">
        <v>34645.15</v>
      </c>
      <c r="J1229" s="65">
        <v>346451.5</v>
      </c>
      <c r="K1229" s="66">
        <v>286861.84200000006</v>
      </c>
      <c r="L1229" s="65">
        <v>74833.524000000005</v>
      </c>
      <c r="M1229" s="65">
        <v>49889.016000000003</v>
      </c>
      <c r="N1229" s="65">
        <v>149667.04800000001</v>
      </c>
      <c r="O1229" s="65">
        <v>162139.302</v>
      </c>
      <c r="P1229" s="67">
        <v>3598938.1820000005</v>
      </c>
      <c r="Q1229" s="65">
        <v>0</v>
      </c>
      <c r="R1229" s="65">
        <v>0</v>
      </c>
      <c r="S1229" s="65">
        <v>0</v>
      </c>
      <c r="T1229" s="68">
        <v>0</v>
      </c>
      <c r="U1229" s="68">
        <v>3598938.1820000005</v>
      </c>
    </row>
    <row r="1230" spans="1:21" ht="34.5" x14ac:dyDescent="0.25">
      <c r="A1230" s="61" t="s">
        <v>831</v>
      </c>
      <c r="B1230" s="61" t="s">
        <v>1169</v>
      </c>
      <c r="C1230" s="62">
        <v>113</v>
      </c>
      <c r="D1230" s="62">
        <v>15</v>
      </c>
      <c r="E1230" s="63">
        <v>5</v>
      </c>
      <c r="F1230" s="64">
        <v>149601.79999999999</v>
      </c>
      <c r="G1230" s="64">
        <v>1795221.6</v>
      </c>
      <c r="H1230" s="65">
        <v>0</v>
      </c>
      <c r="I1230" s="65">
        <v>24933.633333333331</v>
      </c>
      <c r="J1230" s="65">
        <v>249336.33333333331</v>
      </c>
      <c r="K1230" s="66">
        <v>206450.484</v>
      </c>
      <c r="L1230" s="65">
        <v>53856.648000000001</v>
      </c>
      <c r="M1230" s="65">
        <v>35904.432000000001</v>
      </c>
      <c r="N1230" s="65">
        <v>107713.296</v>
      </c>
      <c r="O1230" s="65">
        <v>116689.40399999999</v>
      </c>
      <c r="P1230" s="67">
        <v>2590105.8306666669</v>
      </c>
      <c r="Q1230" s="65">
        <v>0</v>
      </c>
      <c r="R1230" s="65">
        <v>0</v>
      </c>
      <c r="S1230" s="65">
        <v>0</v>
      </c>
      <c r="T1230" s="68">
        <v>0</v>
      </c>
      <c r="U1230" s="68">
        <v>2590105.8306666669</v>
      </c>
    </row>
    <row r="1231" spans="1:21" ht="34.5" x14ac:dyDescent="0.25">
      <c r="A1231" s="61" t="s">
        <v>832</v>
      </c>
      <c r="B1231" s="61" t="s">
        <v>1169</v>
      </c>
      <c r="C1231" s="62">
        <v>113</v>
      </c>
      <c r="D1231" s="62">
        <v>15</v>
      </c>
      <c r="E1231" s="63">
        <v>1</v>
      </c>
      <c r="F1231" s="64">
        <v>20688.52</v>
      </c>
      <c r="G1231" s="64">
        <v>248262.24</v>
      </c>
      <c r="H1231" s="65">
        <v>0</v>
      </c>
      <c r="I1231" s="65">
        <v>3448.086666666667</v>
      </c>
      <c r="J1231" s="65">
        <v>34480.866666666669</v>
      </c>
      <c r="K1231" s="66">
        <v>28550.157600000006</v>
      </c>
      <c r="L1231" s="65">
        <v>7447.8671999999988</v>
      </c>
      <c r="M1231" s="65">
        <v>4965.2448000000004</v>
      </c>
      <c r="N1231" s="65">
        <v>14895.734399999998</v>
      </c>
      <c r="O1231" s="65">
        <v>16137.045600000001</v>
      </c>
      <c r="P1231" s="67">
        <v>358187.24293333339</v>
      </c>
      <c r="Q1231" s="65">
        <v>0</v>
      </c>
      <c r="R1231" s="65">
        <v>0</v>
      </c>
      <c r="S1231" s="65">
        <v>0</v>
      </c>
      <c r="T1231" s="68">
        <v>0</v>
      </c>
      <c r="U1231" s="68">
        <v>358187.24293333339</v>
      </c>
    </row>
    <row r="1232" spans="1:21" ht="34.5" x14ac:dyDescent="0.25">
      <c r="A1232" s="61" t="s">
        <v>800</v>
      </c>
      <c r="B1232" s="61" t="s">
        <v>1169</v>
      </c>
      <c r="C1232" s="62">
        <v>113</v>
      </c>
      <c r="D1232" s="62">
        <v>15</v>
      </c>
      <c r="E1232" s="63">
        <v>2</v>
      </c>
      <c r="F1232" s="64">
        <v>59840.72</v>
      </c>
      <c r="G1232" s="64">
        <v>718088.64</v>
      </c>
      <c r="H1232" s="65">
        <v>0</v>
      </c>
      <c r="I1232" s="65">
        <v>9973.4533333333329</v>
      </c>
      <c r="J1232" s="65">
        <v>99734.533333333326</v>
      </c>
      <c r="K1232" s="66">
        <v>82580.193599999999</v>
      </c>
      <c r="L1232" s="65">
        <v>21542.659200000002</v>
      </c>
      <c r="M1232" s="65">
        <v>14361.772799999999</v>
      </c>
      <c r="N1232" s="65">
        <v>43085.318400000004</v>
      </c>
      <c r="O1232" s="65">
        <v>46675.761599999998</v>
      </c>
      <c r="P1232" s="67">
        <v>1036042.3322666667</v>
      </c>
      <c r="Q1232" s="65">
        <v>0</v>
      </c>
      <c r="R1232" s="65">
        <v>0</v>
      </c>
      <c r="S1232" s="65">
        <v>0</v>
      </c>
      <c r="T1232" s="68">
        <v>0</v>
      </c>
      <c r="U1232" s="68">
        <v>1036042.3322666667</v>
      </c>
    </row>
    <row r="1233" spans="1:21" ht="34.5" x14ac:dyDescent="0.25">
      <c r="A1233" s="61" t="s">
        <v>810</v>
      </c>
      <c r="B1233" s="61" t="s">
        <v>1169</v>
      </c>
      <c r="C1233" s="62">
        <v>113</v>
      </c>
      <c r="D1233" s="62">
        <v>15</v>
      </c>
      <c r="E1233" s="63">
        <v>1</v>
      </c>
      <c r="F1233" s="64">
        <v>25223.5</v>
      </c>
      <c r="G1233" s="64">
        <v>302682</v>
      </c>
      <c r="H1233" s="65">
        <v>14935.68</v>
      </c>
      <c r="I1233" s="65">
        <v>4203.9166666666661</v>
      </c>
      <c r="J1233" s="65">
        <v>42039.166666666664</v>
      </c>
      <c r="K1233" s="66">
        <v>34808.430000000008</v>
      </c>
      <c r="L1233" s="65">
        <v>9080.4599999999991</v>
      </c>
      <c r="M1233" s="65">
        <v>6053.64</v>
      </c>
      <c r="N1233" s="65">
        <v>18160.919999999998</v>
      </c>
      <c r="O1233" s="65">
        <v>19674.330000000002</v>
      </c>
      <c r="P1233" s="67">
        <v>451638.54333333339</v>
      </c>
      <c r="Q1233" s="65">
        <v>0</v>
      </c>
      <c r="R1233" s="65">
        <v>12611.75</v>
      </c>
      <c r="S1233" s="65">
        <v>16440</v>
      </c>
      <c r="T1233" s="68">
        <v>29051.75</v>
      </c>
      <c r="U1233" s="68">
        <v>480690.29333333339</v>
      </c>
    </row>
    <row r="1234" spans="1:21" ht="34.5" x14ac:dyDescent="0.25">
      <c r="A1234" s="61" t="s">
        <v>1109</v>
      </c>
      <c r="B1234" s="61" t="s">
        <v>1169</v>
      </c>
      <c r="C1234" s="62">
        <v>113</v>
      </c>
      <c r="D1234" s="62">
        <v>15</v>
      </c>
      <c r="E1234" s="63">
        <v>1</v>
      </c>
      <c r="F1234" s="64">
        <v>12682.96</v>
      </c>
      <c r="G1234" s="64">
        <v>152195.51999999999</v>
      </c>
      <c r="H1234" s="65">
        <v>17922.96</v>
      </c>
      <c r="I1234" s="65">
        <v>2113.8266666666668</v>
      </c>
      <c r="J1234" s="65">
        <v>21138.266666666666</v>
      </c>
      <c r="K1234" s="66">
        <v>17502.484799999998</v>
      </c>
      <c r="L1234" s="65">
        <v>4565.8655999999992</v>
      </c>
      <c r="M1234" s="65">
        <v>3043.9103999999998</v>
      </c>
      <c r="N1234" s="65">
        <v>9131.7311999999984</v>
      </c>
      <c r="O1234" s="65">
        <v>9892.7088000000003</v>
      </c>
      <c r="P1234" s="67">
        <v>237507.2741333333</v>
      </c>
      <c r="Q1234" s="65">
        <v>0</v>
      </c>
      <c r="R1234" s="65">
        <v>6341.48</v>
      </c>
      <c r="S1234" s="65">
        <v>14640</v>
      </c>
      <c r="T1234" s="68">
        <v>20981.48</v>
      </c>
      <c r="U1234" s="68">
        <v>258488.75413333331</v>
      </c>
    </row>
    <row r="1235" spans="1:21" ht="34.5" x14ac:dyDescent="0.25">
      <c r="A1235" s="61" t="s">
        <v>833</v>
      </c>
      <c r="B1235" s="61" t="s">
        <v>1169</v>
      </c>
      <c r="C1235" s="62">
        <v>113</v>
      </c>
      <c r="D1235" s="62">
        <v>15</v>
      </c>
      <c r="E1235" s="63">
        <v>5</v>
      </c>
      <c r="F1235" s="64">
        <v>84360.599999999991</v>
      </c>
      <c r="G1235" s="64">
        <v>1012327.2000000002</v>
      </c>
      <c r="H1235" s="65">
        <v>68704.799999999988</v>
      </c>
      <c r="I1235" s="65">
        <v>14060.099999999999</v>
      </c>
      <c r="J1235" s="65">
        <v>140601</v>
      </c>
      <c r="K1235" s="66">
        <v>116417.628</v>
      </c>
      <c r="L1235" s="65">
        <v>30369.815999999999</v>
      </c>
      <c r="M1235" s="65">
        <v>20246.544000000002</v>
      </c>
      <c r="N1235" s="65">
        <v>60739.631999999998</v>
      </c>
      <c r="O1235" s="65">
        <v>65801.268000000011</v>
      </c>
      <c r="P1235" s="67">
        <v>1529267.9880000001</v>
      </c>
      <c r="Q1235" s="65">
        <v>0</v>
      </c>
      <c r="R1235" s="65">
        <v>42180.299999999996</v>
      </c>
      <c r="S1235" s="65">
        <v>87240</v>
      </c>
      <c r="T1235" s="68">
        <v>129420.3</v>
      </c>
      <c r="U1235" s="68">
        <v>1658688.2879999999</v>
      </c>
    </row>
    <row r="1236" spans="1:21" ht="34.5" x14ac:dyDescent="0.25">
      <c r="A1236" s="61" t="s">
        <v>980</v>
      </c>
      <c r="B1236" s="61" t="s">
        <v>1169</v>
      </c>
      <c r="C1236" s="62">
        <v>113</v>
      </c>
      <c r="D1236" s="62">
        <v>15</v>
      </c>
      <c r="E1236" s="63">
        <v>5</v>
      </c>
      <c r="F1236" s="64">
        <v>52096.52</v>
      </c>
      <c r="G1236" s="64">
        <v>625158.24</v>
      </c>
      <c r="H1236" s="65">
        <v>89614.56</v>
      </c>
      <c r="I1236" s="65">
        <v>8682.7533333333322</v>
      </c>
      <c r="J1236" s="65">
        <v>86827.533333333326</v>
      </c>
      <c r="K1236" s="66">
        <v>74653.1976</v>
      </c>
      <c r="L1236" s="65">
        <v>19474.747199999998</v>
      </c>
      <c r="M1236" s="65">
        <v>12983.164799999999</v>
      </c>
      <c r="N1236" s="65">
        <v>38949.494399999996</v>
      </c>
      <c r="O1236" s="65">
        <v>42195.285600000003</v>
      </c>
      <c r="P1236" s="67">
        <v>998538.97626666655</v>
      </c>
      <c r="Q1236" s="65">
        <v>0</v>
      </c>
      <c r="R1236" s="65">
        <v>26048.26</v>
      </c>
      <c r="S1236" s="65">
        <v>97200</v>
      </c>
      <c r="T1236" s="68">
        <v>123248.26000000001</v>
      </c>
      <c r="U1236" s="68">
        <v>1121787.2362666666</v>
      </c>
    </row>
    <row r="1237" spans="1:21" ht="34.5" x14ac:dyDescent="0.25">
      <c r="A1237" s="61" t="s">
        <v>871</v>
      </c>
      <c r="B1237" s="61" t="s">
        <v>1169</v>
      </c>
      <c r="C1237" s="62">
        <v>113</v>
      </c>
      <c r="D1237" s="62">
        <v>15</v>
      </c>
      <c r="E1237" s="63">
        <v>4</v>
      </c>
      <c r="F1237" s="64">
        <v>72529.16</v>
      </c>
      <c r="G1237" s="64">
        <v>870349.92000000016</v>
      </c>
      <c r="H1237" s="65">
        <v>62730.479999999996</v>
      </c>
      <c r="I1237" s="65">
        <v>12088.193333333336</v>
      </c>
      <c r="J1237" s="65">
        <v>120881.93333333333</v>
      </c>
      <c r="K1237" s="66">
        <v>100090.2408</v>
      </c>
      <c r="L1237" s="65">
        <v>26110.497600000002</v>
      </c>
      <c r="M1237" s="65">
        <v>17406.9984</v>
      </c>
      <c r="N1237" s="65">
        <v>52220.995200000005</v>
      </c>
      <c r="O1237" s="65">
        <v>56572.744800000008</v>
      </c>
      <c r="P1237" s="67">
        <v>1318452.0034666667</v>
      </c>
      <c r="Q1237" s="65">
        <v>0</v>
      </c>
      <c r="R1237" s="65">
        <v>36264.58</v>
      </c>
      <c r="S1237" s="65">
        <v>65760</v>
      </c>
      <c r="T1237" s="68">
        <v>102024.58</v>
      </c>
      <c r="U1237" s="68">
        <v>1420476.5834666668</v>
      </c>
    </row>
    <row r="1238" spans="1:21" ht="34.5" x14ac:dyDescent="0.25">
      <c r="A1238" s="61" t="s">
        <v>916</v>
      </c>
      <c r="B1238" s="61" t="s">
        <v>1169</v>
      </c>
      <c r="C1238" s="62">
        <v>113</v>
      </c>
      <c r="D1238" s="62">
        <v>15</v>
      </c>
      <c r="E1238" s="63">
        <v>1</v>
      </c>
      <c r="F1238" s="64">
        <v>16071.6</v>
      </c>
      <c r="G1238" s="64">
        <v>192859.2</v>
      </c>
      <c r="H1238" s="65">
        <v>0</v>
      </c>
      <c r="I1238" s="65">
        <v>2678.6000000000004</v>
      </c>
      <c r="J1238" s="65">
        <v>26786</v>
      </c>
      <c r="K1238" s="66">
        <v>22178.808000000001</v>
      </c>
      <c r="L1238" s="65">
        <v>5785.7759999999998</v>
      </c>
      <c r="M1238" s="65">
        <v>3857.1840000000002</v>
      </c>
      <c r="N1238" s="65">
        <v>11571.552</v>
      </c>
      <c r="O1238" s="65">
        <v>12535.848</v>
      </c>
      <c r="P1238" s="67">
        <v>278252.96800000005</v>
      </c>
      <c r="Q1238" s="65">
        <v>0</v>
      </c>
      <c r="R1238" s="65">
        <v>8035.8</v>
      </c>
      <c r="S1238" s="65">
        <v>16440</v>
      </c>
      <c r="T1238" s="68">
        <v>24475.8</v>
      </c>
      <c r="U1238" s="68">
        <v>302728.76800000004</v>
      </c>
    </row>
    <row r="1239" spans="1:21" ht="34.5" x14ac:dyDescent="0.25">
      <c r="A1239" s="61" t="s">
        <v>841</v>
      </c>
      <c r="B1239" s="61" t="s">
        <v>1169</v>
      </c>
      <c r="C1239" s="62">
        <v>113</v>
      </c>
      <c r="D1239" s="62">
        <v>15</v>
      </c>
      <c r="E1239" s="63">
        <v>12</v>
      </c>
      <c r="F1239" s="64">
        <v>195078.44000000003</v>
      </c>
      <c r="G1239" s="64">
        <v>2340941.2799999998</v>
      </c>
      <c r="H1239" s="65">
        <v>137408.87999999998</v>
      </c>
      <c r="I1239" s="65">
        <v>32513.073333333337</v>
      </c>
      <c r="J1239" s="65">
        <v>325130.73333333334</v>
      </c>
      <c r="K1239" s="66">
        <v>270944.28720000008</v>
      </c>
      <c r="L1239" s="65">
        <v>70681.118400000007</v>
      </c>
      <c r="M1239" s="65">
        <v>47120.745600000009</v>
      </c>
      <c r="N1239" s="65">
        <v>141362.23680000001</v>
      </c>
      <c r="O1239" s="65">
        <v>153142.42320000002</v>
      </c>
      <c r="P1239" s="67">
        <v>3519244.7778666671</v>
      </c>
      <c r="Q1239" s="65">
        <v>0</v>
      </c>
      <c r="R1239" s="65">
        <v>97539.220000000016</v>
      </c>
      <c r="S1239" s="65">
        <v>212376</v>
      </c>
      <c r="T1239" s="68">
        <v>309915.21999999997</v>
      </c>
      <c r="U1239" s="68">
        <v>3829159.9978666659</v>
      </c>
    </row>
    <row r="1240" spans="1:21" ht="34.5" x14ac:dyDescent="0.25">
      <c r="A1240" s="61" t="s">
        <v>904</v>
      </c>
      <c r="B1240" s="61" t="s">
        <v>1169</v>
      </c>
      <c r="C1240" s="62">
        <v>113</v>
      </c>
      <c r="D1240" s="62">
        <v>15</v>
      </c>
      <c r="E1240" s="63">
        <v>60</v>
      </c>
      <c r="F1240" s="64">
        <v>818191.42000000051</v>
      </c>
      <c r="G1240" s="64">
        <v>9818297.0400000066</v>
      </c>
      <c r="H1240" s="65">
        <v>11948.64</v>
      </c>
      <c r="I1240" s="65">
        <v>136365.23666666675</v>
      </c>
      <c r="J1240" s="65">
        <v>1363652.3666666679</v>
      </c>
      <c r="K1240" s="66">
        <v>1129104.1596000001</v>
      </c>
      <c r="L1240" s="65">
        <v>294548.91119999997</v>
      </c>
      <c r="M1240" s="65">
        <v>196365.94080000007</v>
      </c>
      <c r="N1240" s="65">
        <v>589097.82239999995</v>
      </c>
      <c r="O1240" s="65">
        <v>638189.30759999994</v>
      </c>
      <c r="P1240" s="67">
        <v>14177569.424933327</v>
      </c>
      <c r="Q1240" s="65">
        <v>0</v>
      </c>
      <c r="R1240" s="65">
        <v>409095.71000000025</v>
      </c>
      <c r="S1240" s="65">
        <v>878400</v>
      </c>
      <c r="T1240" s="68">
        <v>1287495.7100000004</v>
      </c>
      <c r="U1240" s="68">
        <v>15465065.134933328</v>
      </c>
    </row>
    <row r="1241" spans="1:21" ht="34.5" x14ac:dyDescent="0.25">
      <c r="A1241" s="61" t="s">
        <v>1171</v>
      </c>
      <c r="B1241" s="61" t="s">
        <v>1169</v>
      </c>
      <c r="C1241" s="62">
        <v>113</v>
      </c>
      <c r="D1241" s="62">
        <v>15</v>
      </c>
      <c r="E1241" s="63">
        <v>22</v>
      </c>
      <c r="F1241" s="64">
        <v>363402.68</v>
      </c>
      <c r="G1241" s="64">
        <v>4360832.16</v>
      </c>
      <c r="H1241" s="65">
        <v>286766.39999999991</v>
      </c>
      <c r="I1241" s="65">
        <v>60567.113333333335</v>
      </c>
      <c r="J1241" s="65">
        <v>605671.13333333342</v>
      </c>
      <c r="K1241" s="66">
        <v>519232.83839999983</v>
      </c>
      <c r="L1241" s="65">
        <v>135452.04479999997</v>
      </c>
      <c r="M1241" s="65">
        <v>90301.363199999963</v>
      </c>
      <c r="N1241" s="65">
        <v>270904.08959999995</v>
      </c>
      <c r="O1241" s="65">
        <v>293479.43040000007</v>
      </c>
      <c r="P1241" s="67">
        <v>6623206.5730666649</v>
      </c>
      <c r="Q1241" s="65">
        <v>0</v>
      </c>
      <c r="R1241" s="65">
        <v>181701.34</v>
      </c>
      <c r="S1241" s="65">
        <v>528276</v>
      </c>
      <c r="T1241" s="68">
        <v>709977.34</v>
      </c>
      <c r="U1241" s="68">
        <v>7333183.9130666656</v>
      </c>
    </row>
    <row r="1242" spans="1:21" ht="23.25" x14ac:dyDescent="0.25">
      <c r="A1242" s="61" t="s">
        <v>1172</v>
      </c>
      <c r="B1242" s="61" t="s">
        <v>1173</v>
      </c>
      <c r="C1242" s="62">
        <v>113</v>
      </c>
      <c r="D1242" s="62">
        <v>15</v>
      </c>
      <c r="E1242" s="63">
        <v>2</v>
      </c>
      <c r="F1242" s="64">
        <v>50527.48</v>
      </c>
      <c r="G1242" s="64">
        <v>606329.76</v>
      </c>
      <c r="H1242" s="65">
        <v>41820</v>
      </c>
      <c r="I1242" s="65">
        <v>8421.2466666666678</v>
      </c>
      <c r="J1242" s="65">
        <v>84212.466666666674</v>
      </c>
      <c r="K1242" s="66">
        <v>69727.92240000001</v>
      </c>
      <c r="L1242" s="65">
        <v>18189.892800000001</v>
      </c>
      <c r="M1242" s="65">
        <v>12126.5952</v>
      </c>
      <c r="N1242" s="65">
        <v>36379.785600000003</v>
      </c>
      <c r="O1242" s="65">
        <v>39411.434400000006</v>
      </c>
      <c r="P1242" s="67">
        <v>916619.10373333341</v>
      </c>
      <c r="Q1242" s="65">
        <v>0</v>
      </c>
      <c r="R1242" s="65">
        <v>25263.74</v>
      </c>
      <c r="S1242" s="65">
        <v>32880</v>
      </c>
      <c r="T1242" s="68">
        <v>58143.740000000005</v>
      </c>
      <c r="U1242" s="68">
        <v>974762.8437333334</v>
      </c>
    </row>
    <row r="1243" spans="1:21" ht="23.25" x14ac:dyDescent="0.25">
      <c r="A1243" s="61" t="s">
        <v>1174</v>
      </c>
      <c r="B1243" s="61" t="s">
        <v>1173</v>
      </c>
      <c r="C1243" s="62">
        <v>113</v>
      </c>
      <c r="D1243" s="62">
        <v>15</v>
      </c>
      <c r="E1243" s="63">
        <v>1</v>
      </c>
      <c r="F1243" s="64">
        <v>23359.56</v>
      </c>
      <c r="G1243" s="64">
        <v>280314.72000000003</v>
      </c>
      <c r="H1243" s="65">
        <v>14935.68</v>
      </c>
      <c r="I1243" s="65">
        <v>3893.26</v>
      </c>
      <c r="J1243" s="65">
        <v>38932.600000000006</v>
      </c>
      <c r="K1243" s="66">
        <v>32236.192800000001</v>
      </c>
      <c r="L1243" s="65">
        <v>8409.4416000000001</v>
      </c>
      <c r="M1243" s="65">
        <v>5606.2944000000007</v>
      </c>
      <c r="N1243" s="65">
        <v>16818.8832</v>
      </c>
      <c r="O1243" s="65">
        <v>18220.456800000004</v>
      </c>
      <c r="P1243" s="67">
        <v>419367.52880000003</v>
      </c>
      <c r="Q1243" s="65">
        <v>0</v>
      </c>
      <c r="R1243" s="65">
        <v>11679.78</v>
      </c>
      <c r="S1243" s="65">
        <v>16440</v>
      </c>
      <c r="T1243" s="68">
        <v>28119.78</v>
      </c>
      <c r="U1243" s="68">
        <v>447487.3088</v>
      </c>
    </row>
    <row r="1244" spans="1:21" ht="23.25" x14ac:dyDescent="0.25">
      <c r="A1244" s="61" t="s">
        <v>864</v>
      </c>
      <c r="B1244" s="61" t="s">
        <v>1173</v>
      </c>
      <c r="C1244" s="62">
        <v>113</v>
      </c>
      <c r="D1244" s="62">
        <v>15</v>
      </c>
      <c r="E1244" s="63">
        <v>1</v>
      </c>
      <c r="F1244" s="64">
        <v>11824.49</v>
      </c>
      <c r="G1244" s="64">
        <v>141893.88</v>
      </c>
      <c r="H1244" s="65">
        <v>0</v>
      </c>
      <c r="I1244" s="65">
        <v>1970.7483333333334</v>
      </c>
      <c r="J1244" s="65">
        <v>19707.483333333334</v>
      </c>
      <c r="K1244" s="66">
        <v>16317.796200000001</v>
      </c>
      <c r="L1244" s="65">
        <v>4256.8163999999997</v>
      </c>
      <c r="M1244" s="65">
        <v>2837.8775999999998</v>
      </c>
      <c r="N1244" s="65">
        <v>8513.6327999999994</v>
      </c>
      <c r="O1244" s="65">
        <v>9223.1022000000012</v>
      </c>
      <c r="P1244" s="67">
        <v>204721.33686666668</v>
      </c>
      <c r="Q1244" s="65">
        <v>0</v>
      </c>
      <c r="R1244" s="65">
        <v>5912.2449999999999</v>
      </c>
      <c r="S1244" s="65">
        <v>14640</v>
      </c>
      <c r="T1244" s="68">
        <v>20552.244999999999</v>
      </c>
      <c r="U1244" s="68">
        <v>225273.58186666667</v>
      </c>
    </row>
    <row r="1245" spans="1:21" ht="23.25" x14ac:dyDescent="0.25">
      <c r="A1245" s="61" t="s">
        <v>826</v>
      </c>
      <c r="B1245" s="61" t="s">
        <v>1173</v>
      </c>
      <c r="C1245" s="62">
        <v>113</v>
      </c>
      <c r="D1245" s="62">
        <v>15</v>
      </c>
      <c r="E1245" s="63">
        <v>1</v>
      </c>
      <c r="F1245" s="64">
        <v>56958.8</v>
      </c>
      <c r="G1245" s="64">
        <v>683505.60000000009</v>
      </c>
      <c r="H1245" s="65">
        <v>0</v>
      </c>
      <c r="I1245" s="65">
        <v>9493.133333333335</v>
      </c>
      <c r="J1245" s="65">
        <v>94931.333333333343</v>
      </c>
      <c r="K1245" s="66">
        <v>78603.144</v>
      </c>
      <c r="L1245" s="65">
        <v>20505.168000000001</v>
      </c>
      <c r="M1245" s="65">
        <v>13670.112000000001</v>
      </c>
      <c r="N1245" s="65">
        <v>41010.336000000003</v>
      </c>
      <c r="O1245" s="65">
        <v>44427.864000000001</v>
      </c>
      <c r="P1245" s="67">
        <v>986146.69066666672</v>
      </c>
      <c r="Q1245" s="65">
        <v>0</v>
      </c>
      <c r="R1245" s="65">
        <v>0</v>
      </c>
      <c r="S1245" s="65">
        <v>0</v>
      </c>
      <c r="T1245" s="68">
        <v>0</v>
      </c>
      <c r="U1245" s="68">
        <v>986146.69066666672</v>
      </c>
    </row>
    <row r="1246" spans="1:21" ht="34.5" x14ac:dyDescent="0.25">
      <c r="A1246" s="61" t="s">
        <v>958</v>
      </c>
      <c r="B1246" s="61" t="s">
        <v>1173</v>
      </c>
      <c r="C1246" s="62">
        <v>113</v>
      </c>
      <c r="D1246" s="62">
        <v>15</v>
      </c>
      <c r="E1246" s="63">
        <v>2</v>
      </c>
      <c r="F1246" s="64">
        <v>60700</v>
      </c>
      <c r="G1246" s="64">
        <v>728400</v>
      </c>
      <c r="H1246" s="65">
        <v>35845.68</v>
      </c>
      <c r="I1246" s="65">
        <v>10116.666666666666</v>
      </c>
      <c r="J1246" s="65">
        <v>101166.66666666666</v>
      </c>
      <c r="K1246" s="66">
        <v>83766</v>
      </c>
      <c r="L1246" s="65">
        <v>21852</v>
      </c>
      <c r="M1246" s="65">
        <v>14568</v>
      </c>
      <c r="N1246" s="65">
        <v>43704</v>
      </c>
      <c r="O1246" s="65">
        <v>47346</v>
      </c>
      <c r="P1246" s="67">
        <v>1086765.0133333332</v>
      </c>
      <c r="Q1246" s="65">
        <v>0</v>
      </c>
      <c r="R1246" s="65">
        <v>30350</v>
      </c>
      <c r="S1246" s="65">
        <v>29280</v>
      </c>
      <c r="T1246" s="68">
        <v>59630</v>
      </c>
      <c r="U1246" s="68">
        <v>1146395.0133333332</v>
      </c>
    </row>
    <row r="1247" spans="1:21" ht="23.25" x14ac:dyDescent="0.25">
      <c r="A1247" s="61" t="s">
        <v>830</v>
      </c>
      <c r="B1247" s="61" t="s">
        <v>1173</v>
      </c>
      <c r="C1247" s="62">
        <v>113</v>
      </c>
      <c r="D1247" s="62">
        <v>15</v>
      </c>
      <c r="E1247" s="63">
        <v>2</v>
      </c>
      <c r="F1247" s="64">
        <v>83148.36</v>
      </c>
      <c r="G1247" s="64">
        <v>997780.32000000007</v>
      </c>
      <c r="H1247" s="65">
        <v>0</v>
      </c>
      <c r="I1247" s="65">
        <v>13858.060000000001</v>
      </c>
      <c r="J1247" s="65">
        <v>138580.6</v>
      </c>
      <c r="K1247" s="66">
        <v>114744.73680000001</v>
      </c>
      <c r="L1247" s="65">
        <v>29933.409599999999</v>
      </c>
      <c r="M1247" s="65">
        <v>19955.606400000001</v>
      </c>
      <c r="N1247" s="65">
        <v>59866.819199999998</v>
      </c>
      <c r="O1247" s="65">
        <v>64855.720799999996</v>
      </c>
      <c r="P1247" s="67">
        <v>1439575.2728000002</v>
      </c>
      <c r="Q1247" s="65">
        <v>0</v>
      </c>
      <c r="R1247" s="65">
        <v>0</v>
      </c>
      <c r="S1247" s="65">
        <v>0</v>
      </c>
      <c r="T1247" s="68">
        <v>0</v>
      </c>
      <c r="U1247" s="68">
        <v>1439575.2728000002</v>
      </c>
    </row>
    <row r="1248" spans="1:21" ht="23.25" x14ac:dyDescent="0.25">
      <c r="A1248" s="61" t="s">
        <v>858</v>
      </c>
      <c r="B1248" s="61" t="s">
        <v>1173</v>
      </c>
      <c r="C1248" s="62">
        <v>113</v>
      </c>
      <c r="D1248" s="62">
        <v>15</v>
      </c>
      <c r="E1248" s="63">
        <v>1</v>
      </c>
      <c r="F1248" s="64">
        <v>13842.82</v>
      </c>
      <c r="G1248" s="64">
        <v>166113.84</v>
      </c>
      <c r="H1248" s="65">
        <v>0</v>
      </c>
      <c r="I1248" s="65">
        <v>2307.1366666666663</v>
      </c>
      <c r="J1248" s="65">
        <v>23071.366666666665</v>
      </c>
      <c r="K1248" s="66">
        <v>19103.0916</v>
      </c>
      <c r="L1248" s="65">
        <v>4983.4151999999995</v>
      </c>
      <c r="M1248" s="65">
        <v>3322.2768000000001</v>
      </c>
      <c r="N1248" s="65">
        <v>9966.8303999999989</v>
      </c>
      <c r="O1248" s="65">
        <v>10797.399600000001</v>
      </c>
      <c r="P1248" s="67">
        <v>239665.3569333333</v>
      </c>
      <c r="Q1248" s="65">
        <v>0</v>
      </c>
      <c r="R1248" s="65">
        <v>6921.41</v>
      </c>
      <c r="S1248" s="65">
        <v>14640</v>
      </c>
      <c r="T1248" s="68">
        <v>21561.41</v>
      </c>
      <c r="U1248" s="68">
        <v>261226.7669333333</v>
      </c>
    </row>
    <row r="1249" spans="1:21" ht="23.25" x14ac:dyDescent="0.25">
      <c r="A1249" s="61" t="s">
        <v>871</v>
      </c>
      <c r="B1249" s="61" t="s">
        <v>1173</v>
      </c>
      <c r="C1249" s="62">
        <v>113</v>
      </c>
      <c r="D1249" s="62">
        <v>15</v>
      </c>
      <c r="E1249" s="63">
        <v>1</v>
      </c>
      <c r="F1249" s="64">
        <v>19341.099999999999</v>
      </c>
      <c r="G1249" s="64">
        <v>232093.19999999998</v>
      </c>
      <c r="H1249" s="65">
        <v>8961.5999999999985</v>
      </c>
      <c r="I1249" s="65">
        <v>3223.5166666666664</v>
      </c>
      <c r="J1249" s="65">
        <v>32235.166666666664</v>
      </c>
      <c r="K1249" s="66">
        <v>26690.717999999997</v>
      </c>
      <c r="L1249" s="65">
        <v>6962.7959999999994</v>
      </c>
      <c r="M1249" s="65">
        <v>4641.8639999999996</v>
      </c>
      <c r="N1249" s="65">
        <v>13925.591999999999</v>
      </c>
      <c r="O1249" s="65">
        <v>15086.057999999999</v>
      </c>
      <c r="P1249" s="67">
        <v>343820.51133333333</v>
      </c>
      <c r="Q1249" s="65">
        <v>0</v>
      </c>
      <c r="R1249" s="65">
        <v>9670.5499999999993</v>
      </c>
      <c r="S1249" s="65">
        <v>16440</v>
      </c>
      <c r="T1249" s="68">
        <v>26110.55</v>
      </c>
      <c r="U1249" s="68">
        <v>369931.06133333332</v>
      </c>
    </row>
    <row r="1250" spans="1:21" ht="23.25" x14ac:dyDescent="0.25">
      <c r="A1250" s="61" t="s">
        <v>1175</v>
      </c>
      <c r="B1250" s="61" t="s">
        <v>1173</v>
      </c>
      <c r="C1250" s="62">
        <v>113</v>
      </c>
      <c r="D1250" s="62">
        <v>15</v>
      </c>
      <c r="E1250" s="63">
        <v>1</v>
      </c>
      <c r="F1250" s="64">
        <v>0</v>
      </c>
      <c r="G1250" s="64">
        <v>0</v>
      </c>
      <c r="H1250" s="64">
        <v>0</v>
      </c>
      <c r="I1250" s="64">
        <v>0</v>
      </c>
      <c r="J1250" s="64">
        <v>0</v>
      </c>
      <c r="K1250" s="64">
        <v>0</v>
      </c>
      <c r="L1250" s="64">
        <v>0</v>
      </c>
      <c r="M1250" s="64">
        <v>0</v>
      </c>
      <c r="N1250" s="64">
        <v>0</v>
      </c>
      <c r="O1250" s="64">
        <v>0</v>
      </c>
      <c r="P1250" s="64">
        <v>0</v>
      </c>
      <c r="Q1250" s="64">
        <v>0</v>
      </c>
      <c r="R1250" s="64">
        <v>0</v>
      </c>
      <c r="S1250" s="64">
        <v>0</v>
      </c>
      <c r="T1250" s="64">
        <v>0</v>
      </c>
      <c r="U1250" s="64">
        <v>0</v>
      </c>
    </row>
    <row r="1251" spans="1:21" ht="23.25" x14ac:dyDescent="0.25">
      <c r="A1251" s="61" t="s">
        <v>1176</v>
      </c>
      <c r="B1251" s="61" t="s">
        <v>1173</v>
      </c>
      <c r="C1251" s="62">
        <v>113</v>
      </c>
      <c r="D1251" s="62">
        <v>15</v>
      </c>
      <c r="E1251" s="63">
        <v>1</v>
      </c>
      <c r="F1251" s="64">
        <v>23900</v>
      </c>
      <c r="G1251" s="64">
        <v>286800</v>
      </c>
      <c r="H1251" s="65">
        <v>14935.68</v>
      </c>
      <c r="I1251" s="65">
        <v>3983.333333333333</v>
      </c>
      <c r="J1251" s="65">
        <v>39833.333333333328</v>
      </c>
      <c r="K1251" s="66">
        <v>32982</v>
      </c>
      <c r="L1251" s="65">
        <v>8604</v>
      </c>
      <c r="M1251" s="65">
        <v>5736</v>
      </c>
      <c r="N1251" s="65">
        <v>17208</v>
      </c>
      <c r="O1251" s="65">
        <v>18642</v>
      </c>
      <c r="P1251" s="67">
        <v>428724.34666666662</v>
      </c>
      <c r="Q1251" s="65">
        <v>0</v>
      </c>
      <c r="R1251" s="65">
        <v>11950</v>
      </c>
      <c r="S1251" s="65">
        <v>16440</v>
      </c>
      <c r="T1251" s="68">
        <v>28390</v>
      </c>
      <c r="U1251" s="68">
        <v>457114.34666666662</v>
      </c>
    </row>
    <row r="1252" spans="1:21" ht="23.25" x14ac:dyDescent="0.25">
      <c r="A1252" s="61" t="s">
        <v>1177</v>
      </c>
      <c r="B1252" s="61" t="s">
        <v>1173</v>
      </c>
      <c r="C1252" s="62">
        <v>113</v>
      </c>
      <c r="D1252" s="62">
        <v>15</v>
      </c>
      <c r="E1252" s="63">
        <v>1</v>
      </c>
      <c r="F1252" s="64">
        <v>21149.46</v>
      </c>
      <c r="G1252" s="64">
        <v>253793.52</v>
      </c>
      <c r="H1252" s="65">
        <v>0</v>
      </c>
      <c r="I1252" s="65">
        <v>3524.91</v>
      </c>
      <c r="J1252" s="65">
        <v>35249.1</v>
      </c>
      <c r="K1252" s="66">
        <v>29186.254799999999</v>
      </c>
      <c r="L1252" s="65">
        <v>7613.8055999999997</v>
      </c>
      <c r="M1252" s="65">
        <v>5075.8703999999998</v>
      </c>
      <c r="N1252" s="65">
        <v>15227.611199999999</v>
      </c>
      <c r="O1252" s="65">
        <v>16496.578799999999</v>
      </c>
      <c r="P1252" s="67">
        <v>366167.6508</v>
      </c>
      <c r="Q1252" s="65">
        <v>0</v>
      </c>
      <c r="R1252" s="65">
        <v>10574.73</v>
      </c>
      <c r="S1252" s="65">
        <v>15060</v>
      </c>
      <c r="T1252" s="68">
        <v>25634.73</v>
      </c>
      <c r="U1252" s="68">
        <v>391802.38079999998</v>
      </c>
    </row>
    <row r="1253" spans="1:21" ht="34.5" x14ac:dyDescent="0.25">
      <c r="A1253" s="61" t="s">
        <v>842</v>
      </c>
      <c r="B1253" s="61" t="s">
        <v>1178</v>
      </c>
      <c r="C1253" s="62">
        <v>113</v>
      </c>
      <c r="D1253" s="62">
        <v>15</v>
      </c>
      <c r="E1253" s="63">
        <v>8</v>
      </c>
      <c r="F1253" s="64">
        <v>153275.07999999999</v>
      </c>
      <c r="G1253" s="64">
        <v>1839300.96</v>
      </c>
      <c r="H1253" s="65">
        <v>116499.12</v>
      </c>
      <c r="I1253" s="65">
        <v>25545.846666666665</v>
      </c>
      <c r="J1253" s="65">
        <v>255458.46666666667</v>
      </c>
      <c r="K1253" s="66">
        <v>211519.61040000001</v>
      </c>
      <c r="L1253" s="65">
        <v>55179.028799999993</v>
      </c>
      <c r="M1253" s="65">
        <v>36786.019200000002</v>
      </c>
      <c r="N1253" s="65">
        <v>110358.05759999999</v>
      </c>
      <c r="O1253" s="65">
        <v>119554.5624</v>
      </c>
      <c r="P1253" s="67">
        <v>2770201.6717333337</v>
      </c>
      <c r="Q1253" s="65">
        <v>0</v>
      </c>
      <c r="R1253" s="65">
        <v>76637.539999999994</v>
      </c>
      <c r="S1253" s="65">
        <v>143820</v>
      </c>
      <c r="T1253" s="68">
        <v>220457.54</v>
      </c>
      <c r="U1253" s="68">
        <v>2990659.2117333338</v>
      </c>
    </row>
    <row r="1254" spans="1:21" ht="34.5" x14ac:dyDescent="0.25">
      <c r="A1254" s="61" t="s">
        <v>838</v>
      </c>
      <c r="B1254" s="61" t="s">
        <v>1178</v>
      </c>
      <c r="C1254" s="62">
        <v>113</v>
      </c>
      <c r="D1254" s="62">
        <v>15</v>
      </c>
      <c r="E1254" s="63">
        <v>1</v>
      </c>
      <c r="F1254" s="64">
        <v>19189.98</v>
      </c>
      <c r="G1254" s="64">
        <v>230279.76</v>
      </c>
      <c r="H1254" s="65">
        <v>20910</v>
      </c>
      <c r="I1254" s="65">
        <v>3198.3300000000004</v>
      </c>
      <c r="J1254" s="65">
        <v>31983.300000000003</v>
      </c>
      <c r="K1254" s="66">
        <v>26482.172400000003</v>
      </c>
      <c r="L1254" s="65">
        <v>6908.3927999999996</v>
      </c>
      <c r="M1254" s="65">
        <v>4605.5951999999997</v>
      </c>
      <c r="N1254" s="65">
        <v>13816.785599999999</v>
      </c>
      <c r="O1254" s="65">
        <v>14968.1844</v>
      </c>
      <c r="P1254" s="67">
        <v>353152.52039999998</v>
      </c>
      <c r="Q1254" s="65">
        <v>0</v>
      </c>
      <c r="R1254" s="65">
        <v>9594.99</v>
      </c>
      <c r="S1254" s="65">
        <v>16440</v>
      </c>
      <c r="T1254" s="68">
        <v>26034.989999999998</v>
      </c>
      <c r="U1254" s="68">
        <v>379187.51039999997</v>
      </c>
    </row>
    <row r="1255" spans="1:21" ht="34.5" x14ac:dyDescent="0.25">
      <c r="A1255" s="61" t="s">
        <v>921</v>
      </c>
      <c r="B1255" s="61" t="s">
        <v>1178</v>
      </c>
      <c r="C1255" s="62">
        <v>113</v>
      </c>
      <c r="D1255" s="62">
        <v>15</v>
      </c>
      <c r="E1255" s="63">
        <v>4</v>
      </c>
      <c r="F1255" s="64">
        <v>76774.36</v>
      </c>
      <c r="G1255" s="64">
        <v>921292.32000000007</v>
      </c>
      <c r="H1255" s="65">
        <v>50781.599999999999</v>
      </c>
      <c r="I1255" s="65">
        <v>12795.726666666669</v>
      </c>
      <c r="J1255" s="65">
        <v>127957.26666666669</v>
      </c>
      <c r="K1255" s="66">
        <v>105948.61680000002</v>
      </c>
      <c r="L1255" s="65">
        <v>27638.7696</v>
      </c>
      <c r="M1255" s="65">
        <v>18425.846400000002</v>
      </c>
      <c r="N1255" s="65">
        <v>55277.539199999999</v>
      </c>
      <c r="O1255" s="65">
        <v>59884.000800000009</v>
      </c>
      <c r="P1255" s="67">
        <v>1380001.6861333335</v>
      </c>
      <c r="Q1255" s="65">
        <v>0</v>
      </c>
      <c r="R1255" s="65">
        <v>38387.18</v>
      </c>
      <c r="S1255" s="65">
        <v>65760</v>
      </c>
      <c r="T1255" s="68">
        <v>104147.18000000001</v>
      </c>
      <c r="U1255" s="68">
        <v>1484148.8661333336</v>
      </c>
    </row>
    <row r="1256" spans="1:21" ht="34.5" x14ac:dyDescent="0.25">
      <c r="A1256" s="61" t="s">
        <v>922</v>
      </c>
      <c r="B1256" s="61" t="s">
        <v>1178</v>
      </c>
      <c r="C1256" s="62">
        <v>113</v>
      </c>
      <c r="D1256" s="62">
        <v>15</v>
      </c>
      <c r="E1256" s="63">
        <v>2</v>
      </c>
      <c r="F1256" s="64">
        <v>29376.5</v>
      </c>
      <c r="G1256" s="64">
        <v>352518</v>
      </c>
      <c r="H1256" s="65">
        <v>0</v>
      </c>
      <c r="I1256" s="65">
        <v>4896.0833333333339</v>
      </c>
      <c r="J1256" s="65">
        <v>48960.833333333336</v>
      </c>
      <c r="K1256" s="66">
        <v>40539.570000000007</v>
      </c>
      <c r="L1256" s="65">
        <v>10575.54</v>
      </c>
      <c r="M1256" s="65">
        <v>7050.3600000000006</v>
      </c>
      <c r="N1256" s="65">
        <v>21151.08</v>
      </c>
      <c r="O1256" s="65">
        <v>22913.67</v>
      </c>
      <c r="P1256" s="67">
        <v>508605.1366666666</v>
      </c>
      <c r="Q1256" s="65">
        <v>0</v>
      </c>
      <c r="R1256" s="65">
        <v>14688.25</v>
      </c>
      <c r="S1256" s="65">
        <v>32880</v>
      </c>
      <c r="T1256" s="68">
        <v>47568.25</v>
      </c>
      <c r="U1256" s="68">
        <v>556173.3866666666</v>
      </c>
    </row>
    <row r="1257" spans="1:21" ht="34.5" x14ac:dyDescent="0.25">
      <c r="A1257" s="61" t="s">
        <v>844</v>
      </c>
      <c r="B1257" s="61" t="s">
        <v>1178</v>
      </c>
      <c r="C1257" s="62">
        <v>113</v>
      </c>
      <c r="D1257" s="62">
        <v>15</v>
      </c>
      <c r="E1257" s="63">
        <v>8</v>
      </c>
      <c r="F1257" s="64">
        <v>148524.74000000002</v>
      </c>
      <c r="G1257" s="64">
        <v>1782296.8800000001</v>
      </c>
      <c r="H1257" s="65">
        <v>104550.72</v>
      </c>
      <c r="I1257" s="65">
        <v>24754.123333333337</v>
      </c>
      <c r="J1257" s="65">
        <v>247541.23333333337</v>
      </c>
      <c r="K1257" s="66">
        <v>204964.14120000001</v>
      </c>
      <c r="L1257" s="65">
        <v>53468.9064</v>
      </c>
      <c r="M1257" s="65">
        <v>35645.937599999997</v>
      </c>
      <c r="N1257" s="65">
        <v>106937.8128</v>
      </c>
      <c r="O1257" s="65">
        <v>115849.2972</v>
      </c>
      <c r="P1257" s="67">
        <v>2676009.0518666664</v>
      </c>
      <c r="Q1257" s="65">
        <v>0</v>
      </c>
      <c r="R1257" s="65">
        <v>74262.37000000001</v>
      </c>
      <c r="S1257" s="65">
        <v>140220</v>
      </c>
      <c r="T1257" s="68">
        <v>214482.37</v>
      </c>
      <c r="U1257" s="68">
        <v>2890491.421866667</v>
      </c>
    </row>
    <row r="1258" spans="1:21" ht="34.5" x14ac:dyDescent="0.25">
      <c r="A1258" s="61" t="s">
        <v>951</v>
      </c>
      <c r="B1258" s="61" t="s">
        <v>1178</v>
      </c>
      <c r="C1258" s="62">
        <v>113</v>
      </c>
      <c r="D1258" s="62">
        <v>15</v>
      </c>
      <c r="E1258" s="63">
        <v>1</v>
      </c>
      <c r="F1258" s="64">
        <v>16024.9</v>
      </c>
      <c r="G1258" s="64">
        <v>192298.8</v>
      </c>
      <c r="H1258" s="65">
        <v>0</v>
      </c>
      <c r="I1258" s="65">
        <v>2670.8166666666666</v>
      </c>
      <c r="J1258" s="65">
        <v>26708.166666666664</v>
      </c>
      <c r="K1258" s="66">
        <v>22114.362000000001</v>
      </c>
      <c r="L1258" s="65">
        <v>5768.9639999999999</v>
      </c>
      <c r="M1258" s="65">
        <v>3845.9759999999997</v>
      </c>
      <c r="N1258" s="65">
        <v>11537.928</v>
      </c>
      <c r="O1258" s="65">
        <v>12499.422</v>
      </c>
      <c r="P1258" s="67">
        <v>277444.43533333333</v>
      </c>
      <c r="Q1258" s="65">
        <v>0</v>
      </c>
      <c r="R1258" s="65">
        <v>8012.45</v>
      </c>
      <c r="S1258" s="65">
        <v>16440</v>
      </c>
      <c r="T1258" s="68">
        <v>24452.45</v>
      </c>
      <c r="U1258" s="68">
        <v>301896.88533333334</v>
      </c>
    </row>
    <row r="1259" spans="1:21" ht="34.5" x14ac:dyDescent="0.25">
      <c r="A1259" s="61" t="s">
        <v>853</v>
      </c>
      <c r="B1259" s="61" t="s">
        <v>1178</v>
      </c>
      <c r="C1259" s="62">
        <v>113</v>
      </c>
      <c r="D1259" s="62">
        <v>15</v>
      </c>
      <c r="E1259" s="63">
        <v>7</v>
      </c>
      <c r="F1259" s="64">
        <v>110058.51999999999</v>
      </c>
      <c r="G1259" s="64">
        <v>1320702.24</v>
      </c>
      <c r="H1259" s="65">
        <v>41820.239999999998</v>
      </c>
      <c r="I1259" s="65">
        <v>18343.086666666666</v>
      </c>
      <c r="J1259" s="65">
        <v>183430.86666666667</v>
      </c>
      <c r="K1259" s="66">
        <v>151880.75760000001</v>
      </c>
      <c r="L1259" s="65">
        <v>39621.067199999998</v>
      </c>
      <c r="M1259" s="65">
        <v>26414.0448</v>
      </c>
      <c r="N1259" s="65">
        <v>79242.134399999995</v>
      </c>
      <c r="O1259" s="65">
        <v>85845.645600000003</v>
      </c>
      <c r="P1259" s="67">
        <v>1947300.0829333332</v>
      </c>
      <c r="Q1259" s="65">
        <v>0</v>
      </c>
      <c r="R1259" s="65">
        <v>55029.259999999995</v>
      </c>
      <c r="S1259" s="65">
        <v>113700</v>
      </c>
      <c r="T1259" s="68">
        <v>168729.26</v>
      </c>
      <c r="U1259" s="68">
        <v>2116029.3429333335</v>
      </c>
    </row>
    <row r="1260" spans="1:21" ht="34.5" x14ac:dyDescent="0.25">
      <c r="A1260" s="61" t="s">
        <v>854</v>
      </c>
      <c r="B1260" s="61" t="s">
        <v>1178</v>
      </c>
      <c r="C1260" s="62">
        <v>113</v>
      </c>
      <c r="D1260" s="62">
        <v>15</v>
      </c>
      <c r="E1260" s="63">
        <v>1</v>
      </c>
      <c r="F1260" s="64">
        <v>16716.2</v>
      </c>
      <c r="G1260" s="64">
        <v>200594.40000000002</v>
      </c>
      <c r="H1260" s="65">
        <v>11948.64</v>
      </c>
      <c r="I1260" s="65">
        <v>2786.0333333333338</v>
      </c>
      <c r="J1260" s="65">
        <v>27860.333333333336</v>
      </c>
      <c r="K1260" s="66">
        <v>23068.356</v>
      </c>
      <c r="L1260" s="65">
        <v>6017.8320000000003</v>
      </c>
      <c r="M1260" s="65">
        <v>4011.8879999999999</v>
      </c>
      <c r="N1260" s="65">
        <v>12035.664000000001</v>
      </c>
      <c r="O1260" s="65">
        <v>13038.636000000002</v>
      </c>
      <c r="P1260" s="67">
        <v>301361.78266666667</v>
      </c>
      <c r="Q1260" s="65">
        <v>0</v>
      </c>
      <c r="R1260" s="65">
        <v>8358.1</v>
      </c>
      <c r="S1260" s="65">
        <v>16440</v>
      </c>
      <c r="T1260" s="68">
        <v>24798.1</v>
      </c>
      <c r="U1260" s="68">
        <v>326159.88266666664</v>
      </c>
    </row>
    <row r="1261" spans="1:21" ht="34.5" x14ac:dyDescent="0.25">
      <c r="A1261" s="61" t="s">
        <v>910</v>
      </c>
      <c r="B1261" s="61" t="s">
        <v>1178</v>
      </c>
      <c r="C1261" s="62">
        <v>113</v>
      </c>
      <c r="D1261" s="62">
        <v>15</v>
      </c>
      <c r="E1261" s="63">
        <v>3</v>
      </c>
      <c r="F1261" s="64">
        <v>47933.96</v>
      </c>
      <c r="G1261" s="64">
        <v>575207.52</v>
      </c>
      <c r="H1261" s="65">
        <v>8961.5999999999985</v>
      </c>
      <c r="I1261" s="65">
        <v>7988.9933333333329</v>
      </c>
      <c r="J1261" s="65">
        <v>79889.93333333332</v>
      </c>
      <c r="K1261" s="66">
        <v>66148.86480000001</v>
      </c>
      <c r="L1261" s="65">
        <v>17256.225599999998</v>
      </c>
      <c r="M1261" s="65">
        <v>11504.1504</v>
      </c>
      <c r="N1261" s="65">
        <v>34512.451199999996</v>
      </c>
      <c r="O1261" s="65">
        <v>37388.488800000006</v>
      </c>
      <c r="P1261" s="67">
        <v>838858.22746666672</v>
      </c>
      <c r="Q1261" s="65">
        <v>0</v>
      </c>
      <c r="R1261" s="65">
        <v>23966.98</v>
      </c>
      <c r="S1261" s="65">
        <v>54360</v>
      </c>
      <c r="T1261" s="68">
        <v>78326.98</v>
      </c>
      <c r="U1261" s="68">
        <v>917185.2074666667</v>
      </c>
    </row>
    <row r="1262" spans="1:21" ht="34.5" x14ac:dyDescent="0.25">
      <c r="A1262" s="61" t="s">
        <v>994</v>
      </c>
      <c r="B1262" s="61" t="s">
        <v>1178</v>
      </c>
      <c r="C1262" s="62">
        <v>113</v>
      </c>
      <c r="D1262" s="62">
        <v>15</v>
      </c>
      <c r="E1262" s="63">
        <v>2</v>
      </c>
      <c r="F1262" s="64">
        <v>30597.599999999999</v>
      </c>
      <c r="G1262" s="64">
        <v>367171.2</v>
      </c>
      <c r="H1262" s="65">
        <v>0</v>
      </c>
      <c r="I1262" s="65">
        <v>5099.6000000000004</v>
      </c>
      <c r="J1262" s="65">
        <v>50996</v>
      </c>
      <c r="K1262" s="66">
        <v>42224.688000000002</v>
      </c>
      <c r="L1262" s="65">
        <v>11015.135999999999</v>
      </c>
      <c r="M1262" s="65">
        <v>7343.424</v>
      </c>
      <c r="N1262" s="65">
        <v>22030.271999999997</v>
      </c>
      <c r="O1262" s="65">
        <v>23866.128000000001</v>
      </c>
      <c r="P1262" s="67">
        <v>529746.44799999997</v>
      </c>
      <c r="Q1262" s="65">
        <v>0</v>
      </c>
      <c r="R1262" s="65">
        <v>15298.8</v>
      </c>
      <c r="S1262" s="65">
        <v>37920</v>
      </c>
      <c r="T1262" s="68">
        <v>53218.8</v>
      </c>
      <c r="U1262" s="68">
        <v>582965.24799999991</v>
      </c>
    </row>
    <row r="1263" spans="1:21" ht="34.5" x14ac:dyDescent="0.25">
      <c r="A1263" s="61" t="s">
        <v>855</v>
      </c>
      <c r="B1263" s="61" t="s">
        <v>1178</v>
      </c>
      <c r="C1263" s="62">
        <v>113</v>
      </c>
      <c r="D1263" s="62">
        <v>15</v>
      </c>
      <c r="E1263" s="63">
        <v>4</v>
      </c>
      <c r="F1263" s="64">
        <v>74940.539999999994</v>
      </c>
      <c r="G1263" s="64">
        <v>899286.48</v>
      </c>
      <c r="H1263" s="65">
        <v>59742.96</v>
      </c>
      <c r="I1263" s="65">
        <v>12490.089999999998</v>
      </c>
      <c r="J1263" s="65">
        <v>124900.9</v>
      </c>
      <c r="K1263" s="66">
        <v>103417.9452</v>
      </c>
      <c r="L1263" s="65">
        <v>26978.594399999998</v>
      </c>
      <c r="M1263" s="65">
        <v>17985.729599999999</v>
      </c>
      <c r="N1263" s="65">
        <v>53957.188799999996</v>
      </c>
      <c r="O1263" s="65">
        <v>58453.621199999994</v>
      </c>
      <c r="P1263" s="67">
        <v>1357213.5092</v>
      </c>
      <c r="Q1263" s="65">
        <v>0</v>
      </c>
      <c r="R1263" s="65">
        <v>37470.269999999997</v>
      </c>
      <c r="S1263" s="65">
        <v>65760</v>
      </c>
      <c r="T1263" s="68">
        <v>103230.27</v>
      </c>
      <c r="U1263" s="68">
        <v>1460443.7791999998</v>
      </c>
    </row>
    <row r="1264" spans="1:21" ht="34.5" x14ac:dyDescent="0.25">
      <c r="A1264" s="61" t="s">
        <v>864</v>
      </c>
      <c r="B1264" s="61" t="s">
        <v>1178</v>
      </c>
      <c r="C1264" s="62">
        <v>113</v>
      </c>
      <c r="D1264" s="62">
        <v>15</v>
      </c>
      <c r="E1264" s="63">
        <v>1</v>
      </c>
      <c r="F1264" s="64">
        <v>16226.96</v>
      </c>
      <c r="G1264" s="64">
        <v>194723.52</v>
      </c>
      <c r="H1264" s="65">
        <v>0</v>
      </c>
      <c r="I1264" s="65">
        <v>2704.4933333333329</v>
      </c>
      <c r="J1264" s="65">
        <v>27044.933333333331</v>
      </c>
      <c r="K1264" s="66">
        <v>22393.2048</v>
      </c>
      <c r="L1264" s="65">
        <v>5841.7055999999993</v>
      </c>
      <c r="M1264" s="65">
        <v>3894.4704000000002</v>
      </c>
      <c r="N1264" s="65">
        <v>11683.411199999999</v>
      </c>
      <c r="O1264" s="65">
        <v>12657.0288</v>
      </c>
      <c r="P1264" s="67">
        <v>280942.76746666664</v>
      </c>
      <c r="Q1264" s="65">
        <v>0</v>
      </c>
      <c r="R1264" s="65">
        <v>8113.48</v>
      </c>
      <c r="S1264" s="65">
        <v>21480</v>
      </c>
      <c r="T1264" s="68">
        <v>29593.48</v>
      </c>
      <c r="U1264" s="68">
        <v>310536.24746666662</v>
      </c>
    </row>
    <row r="1265" spans="1:21" ht="34.5" x14ac:dyDescent="0.25">
      <c r="A1265" s="61" t="s">
        <v>974</v>
      </c>
      <c r="B1265" s="61" t="s">
        <v>1178</v>
      </c>
      <c r="C1265" s="62">
        <v>113</v>
      </c>
      <c r="D1265" s="62">
        <v>15</v>
      </c>
      <c r="E1265" s="63">
        <v>4</v>
      </c>
      <c r="F1265" s="64">
        <v>62856.92</v>
      </c>
      <c r="G1265" s="64">
        <v>754283.03999999992</v>
      </c>
      <c r="H1265" s="65">
        <v>14935.68</v>
      </c>
      <c r="I1265" s="65">
        <v>10476.153333333334</v>
      </c>
      <c r="J1265" s="65">
        <v>104761.53333333333</v>
      </c>
      <c r="K1265" s="66">
        <v>86742.549599999998</v>
      </c>
      <c r="L1265" s="65">
        <v>22628.4912</v>
      </c>
      <c r="M1265" s="65">
        <v>15085.6608</v>
      </c>
      <c r="N1265" s="65">
        <v>45256.982400000001</v>
      </c>
      <c r="O1265" s="65">
        <v>49028.397599999997</v>
      </c>
      <c r="P1265" s="67">
        <v>1103198.4882666667</v>
      </c>
      <c r="Q1265" s="65">
        <v>0</v>
      </c>
      <c r="R1265" s="65">
        <v>31428.46</v>
      </c>
      <c r="S1265" s="65">
        <v>69360</v>
      </c>
      <c r="T1265" s="68">
        <v>100788.45999999999</v>
      </c>
      <c r="U1265" s="68">
        <v>1203986.9482666666</v>
      </c>
    </row>
    <row r="1266" spans="1:21" ht="34.5" x14ac:dyDescent="0.25">
      <c r="A1266" s="61" t="s">
        <v>822</v>
      </c>
      <c r="B1266" s="61" t="s">
        <v>1178</v>
      </c>
      <c r="C1266" s="62">
        <v>113</v>
      </c>
      <c r="D1266" s="62">
        <v>15</v>
      </c>
      <c r="E1266" s="63">
        <v>1</v>
      </c>
      <c r="F1266" s="64">
        <v>20790.560000000001</v>
      </c>
      <c r="G1266" s="64">
        <v>249486.72000000003</v>
      </c>
      <c r="H1266" s="65">
        <v>0</v>
      </c>
      <c r="I1266" s="65">
        <v>3465.0933333333337</v>
      </c>
      <c r="J1266" s="65">
        <v>34650.933333333334</v>
      </c>
      <c r="K1266" s="66">
        <v>28690.972800000003</v>
      </c>
      <c r="L1266" s="65">
        <v>7484.6016</v>
      </c>
      <c r="M1266" s="65">
        <v>4989.7344000000003</v>
      </c>
      <c r="N1266" s="65">
        <v>14969.2032</v>
      </c>
      <c r="O1266" s="65">
        <v>16216.6368</v>
      </c>
      <c r="P1266" s="67">
        <v>359953.89546666667</v>
      </c>
      <c r="Q1266" s="65">
        <v>0</v>
      </c>
      <c r="R1266" s="65">
        <v>10395.280000000001</v>
      </c>
      <c r="S1266" s="65">
        <v>14640</v>
      </c>
      <c r="T1266" s="68">
        <v>25035.279999999999</v>
      </c>
      <c r="U1266" s="68">
        <v>384989.1754666667</v>
      </c>
    </row>
    <row r="1267" spans="1:21" ht="34.5" x14ac:dyDescent="0.25">
      <c r="A1267" s="61" t="s">
        <v>1179</v>
      </c>
      <c r="B1267" s="61" t="s">
        <v>1178</v>
      </c>
      <c r="C1267" s="62">
        <v>113</v>
      </c>
      <c r="D1267" s="62">
        <v>15</v>
      </c>
      <c r="E1267" s="63">
        <v>1</v>
      </c>
      <c r="F1267" s="64">
        <v>34960</v>
      </c>
      <c r="G1267" s="64">
        <v>419520</v>
      </c>
      <c r="H1267" s="65">
        <v>17922.96</v>
      </c>
      <c r="I1267" s="65">
        <v>5826.6666666666661</v>
      </c>
      <c r="J1267" s="65">
        <v>58266.666666666664</v>
      </c>
      <c r="K1267" s="66">
        <v>48244.800000000003</v>
      </c>
      <c r="L1267" s="65">
        <v>12585.599999999999</v>
      </c>
      <c r="M1267" s="65">
        <v>8390.4000000000015</v>
      </c>
      <c r="N1267" s="65">
        <v>25171.199999999997</v>
      </c>
      <c r="O1267" s="65">
        <v>27268.800000000003</v>
      </c>
      <c r="P1267" s="67">
        <v>623197.09333333338</v>
      </c>
      <c r="Q1267" s="65">
        <v>0</v>
      </c>
      <c r="R1267" s="65">
        <v>17480</v>
      </c>
      <c r="S1267" s="65">
        <v>14640</v>
      </c>
      <c r="T1267" s="68">
        <v>32120</v>
      </c>
      <c r="U1267" s="68">
        <v>655317.09333333338</v>
      </c>
    </row>
    <row r="1268" spans="1:21" ht="34.5" x14ac:dyDescent="0.25">
      <c r="A1268" s="61" t="s">
        <v>840</v>
      </c>
      <c r="B1268" s="61" t="s">
        <v>1178</v>
      </c>
      <c r="C1268" s="62">
        <v>113</v>
      </c>
      <c r="D1268" s="62">
        <v>15</v>
      </c>
      <c r="E1268" s="63">
        <v>1</v>
      </c>
      <c r="F1268" s="64">
        <v>67544.7</v>
      </c>
      <c r="G1268" s="64">
        <v>810536.39999999991</v>
      </c>
      <c r="H1268" s="65">
        <v>0</v>
      </c>
      <c r="I1268" s="65">
        <v>11257.449999999999</v>
      </c>
      <c r="J1268" s="65">
        <v>112574.49999999999</v>
      </c>
      <c r="K1268" s="66">
        <v>93211.686000000002</v>
      </c>
      <c r="L1268" s="65">
        <v>24316.091999999997</v>
      </c>
      <c r="M1268" s="65">
        <v>16210.727999999999</v>
      </c>
      <c r="N1268" s="65">
        <v>48632.183999999994</v>
      </c>
      <c r="O1268" s="65">
        <v>52684.865999999995</v>
      </c>
      <c r="P1268" s="67">
        <v>1169423.9059999995</v>
      </c>
      <c r="Q1268" s="65">
        <v>0</v>
      </c>
      <c r="R1268" s="65">
        <v>0</v>
      </c>
      <c r="S1268" s="65">
        <v>0</v>
      </c>
      <c r="T1268" s="68">
        <v>0</v>
      </c>
      <c r="U1268" s="68">
        <v>1169423.9059999995</v>
      </c>
    </row>
    <row r="1269" spans="1:21" ht="34.5" x14ac:dyDescent="0.25">
      <c r="A1269" s="61" t="s">
        <v>826</v>
      </c>
      <c r="B1269" s="61" t="s">
        <v>1178</v>
      </c>
      <c r="C1269" s="62">
        <v>113</v>
      </c>
      <c r="D1269" s="62">
        <v>15</v>
      </c>
      <c r="E1269" s="63">
        <v>3</v>
      </c>
      <c r="F1269" s="64">
        <v>170876.40000000002</v>
      </c>
      <c r="G1269" s="64">
        <v>2050516.8000000003</v>
      </c>
      <c r="H1269" s="65">
        <v>0</v>
      </c>
      <c r="I1269" s="65">
        <v>28479.400000000005</v>
      </c>
      <c r="J1269" s="65">
        <v>284794</v>
      </c>
      <c r="K1269" s="66">
        <v>235809.432</v>
      </c>
      <c r="L1269" s="65">
        <v>61515.504000000001</v>
      </c>
      <c r="M1269" s="65">
        <v>41010.336000000003</v>
      </c>
      <c r="N1269" s="65">
        <v>123031.008</v>
      </c>
      <c r="O1269" s="65">
        <v>133283.592</v>
      </c>
      <c r="P1269" s="67">
        <v>2958440.0720000002</v>
      </c>
      <c r="Q1269" s="65">
        <v>0</v>
      </c>
      <c r="R1269" s="65">
        <v>0</v>
      </c>
      <c r="S1269" s="65">
        <v>0</v>
      </c>
      <c r="T1269" s="68">
        <v>0</v>
      </c>
      <c r="U1269" s="68">
        <v>2958440.0720000002</v>
      </c>
    </row>
    <row r="1270" spans="1:21" ht="34.5" x14ac:dyDescent="0.25">
      <c r="A1270" s="61" t="s">
        <v>827</v>
      </c>
      <c r="B1270" s="61" t="s">
        <v>1178</v>
      </c>
      <c r="C1270" s="62">
        <v>113</v>
      </c>
      <c r="D1270" s="62">
        <v>15</v>
      </c>
      <c r="E1270" s="63">
        <v>2</v>
      </c>
      <c r="F1270" s="64">
        <v>89985.96</v>
      </c>
      <c r="G1270" s="64">
        <v>1079831.52</v>
      </c>
      <c r="H1270" s="65">
        <v>0</v>
      </c>
      <c r="I1270" s="65">
        <v>14997.66</v>
      </c>
      <c r="J1270" s="65">
        <v>149976.6</v>
      </c>
      <c r="K1270" s="66">
        <v>124180.62480000002</v>
      </c>
      <c r="L1270" s="65">
        <v>32394.945600000003</v>
      </c>
      <c r="M1270" s="65">
        <v>21596.630400000002</v>
      </c>
      <c r="N1270" s="65">
        <v>64789.891200000005</v>
      </c>
      <c r="O1270" s="65">
        <v>70189.048800000004</v>
      </c>
      <c r="P1270" s="67">
        <v>1557956.9208</v>
      </c>
      <c r="Q1270" s="65">
        <v>0</v>
      </c>
      <c r="R1270" s="65">
        <v>0</v>
      </c>
      <c r="S1270" s="65">
        <v>0</v>
      </c>
      <c r="T1270" s="68">
        <v>0</v>
      </c>
      <c r="U1270" s="68">
        <v>1557956.9208</v>
      </c>
    </row>
    <row r="1271" spans="1:21" ht="45.75" x14ac:dyDescent="0.25">
      <c r="A1271" s="61" t="s">
        <v>1180</v>
      </c>
      <c r="B1271" s="61" t="s">
        <v>1178</v>
      </c>
      <c r="C1271" s="62">
        <v>113</v>
      </c>
      <c r="D1271" s="62">
        <v>15</v>
      </c>
      <c r="E1271" s="63">
        <v>1</v>
      </c>
      <c r="F1271" s="64">
        <v>0</v>
      </c>
      <c r="G1271" s="64">
        <v>0</v>
      </c>
      <c r="H1271" s="65">
        <v>0</v>
      </c>
      <c r="I1271" s="65">
        <v>0</v>
      </c>
      <c r="J1271" s="65">
        <v>0</v>
      </c>
      <c r="K1271" s="66">
        <v>0</v>
      </c>
      <c r="L1271" s="65">
        <v>0</v>
      </c>
      <c r="M1271" s="65">
        <v>0</v>
      </c>
      <c r="N1271" s="65">
        <v>0</v>
      </c>
      <c r="O1271" s="65">
        <v>0</v>
      </c>
      <c r="P1271" s="67">
        <v>0</v>
      </c>
      <c r="Q1271" s="65">
        <v>0</v>
      </c>
      <c r="R1271" s="65">
        <v>0</v>
      </c>
      <c r="S1271" s="65">
        <v>14640</v>
      </c>
      <c r="T1271" s="68">
        <v>14640</v>
      </c>
      <c r="U1271" s="68">
        <v>14640</v>
      </c>
    </row>
    <row r="1272" spans="1:21" ht="34.5" x14ac:dyDescent="0.25">
      <c r="A1272" s="61" t="s">
        <v>1030</v>
      </c>
      <c r="B1272" s="61" t="s">
        <v>1178</v>
      </c>
      <c r="C1272" s="62">
        <v>113</v>
      </c>
      <c r="D1272" s="62">
        <v>15</v>
      </c>
      <c r="E1272" s="63">
        <v>1</v>
      </c>
      <c r="F1272" s="64">
        <v>14370.44</v>
      </c>
      <c r="G1272" s="64">
        <v>172445.28</v>
      </c>
      <c r="H1272" s="65">
        <v>0</v>
      </c>
      <c r="I1272" s="65">
        <v>2395.0733333333333</v>
      </c>
      <c r="J1272" s="65">
        <v>23950.733333333334</v>
      </c>
      <c r="K1272" s="66">
        <v>19831.207200000004</v>
      </c>
      <c r="L1272" s="65">
        <v>5173.3584000000001</v>
      </c>
      <c r="M1272" s="65">
        <v>3448.9056000000005</v>
      </c>
      <c r="N1272" s="65">
        <v>10346.7168</v>
      </c>
      <c r="O1272" s="65">
        <v>11208.943200000002</v>
      </c>
      <c r="P1272" s="67">
        <v>248800.21786666667</v>
      </c>
      <c r="Q1272" s="65">
        <v>0</v>
      </c>
      <c r="R1272" s="65">
        <v>7185.22</v>
      </c>
      <c r="S1272" s="65">
        <v>16440</v>
      </c>
      <c r="T1272" s="68">
        <v>23625.22</v>
      </c>
      <c r="U1272" s="68">
        <v>272425.4378666667</v>
      </c>
    </row>
    <row r="1273" spans="1:21" ht="34.5" x14ac:dyDescent="0.25">
      <c r="A1273" s="61" t="s">
        <v>866</v>
      </c>
      <c r="B1273" s="61" t="s">
        <v>1178</v>
      </c>
      <c r="C1273" s="62">
        <v>113</v>
      </c>
      <c r="D1273" s="62">
        <v>15</v>
      </c>
      <c r="E1273" s="63">
        <v>2</v>
      </c>
      <c r="F1273" s="64">
        <v>24719.360000000001</v>
      </c>
      <c r="G1273" s="64">
        <v>296632.32000000001</v>
      </c>
      <c r="H1273" s="65">
        <v>17922.96</v>
      </c>
      <c r="I1273" s="65">
        <v>4119.8933333333334</v>
      </c>
      <c r="J1273" s="65">
        <v>41198.933333333334</v>
      </c>
      <c r="K1273" s="66">
        <v>34112.716800000002</v>
      </c>
      <c r="L1273" s="65">
        <v>8898.9696000000004</v>
      </c>
      <c r="M1273" s="65">
        <v>5932.6463999999996</v>
      </c>
      <c r="N1273" s="65">
        <v>17797.939200000001</v>
      </c>
      <c r="O1273" s="65">
        <v>19281.1008</v>
      </c>
      <c r="P1273" s="67">
        <v>445897.47946666676</v>
      </c>
      <c r="Q1273" s="65">
        <v>0</v>
      </c>
      <c r="R1273" s="65">
        <v>12359.68</v>
      </c>
      <c r="S1273" s="65">
        <v>29280</v>
      </c>
      <c r="T1273" s="68">
        <v>41639.68</v>
      </c>
      <c r="U1273" s="68">
        <v>487537.15946666675</v>
      </c>
    </row>
    <row r="1274" spans="1:21" ht="34.5" x14ac:dyDescent="0.25">
      <c r="A1274" s="61" t="s">
        <v>958</v>
      </c>
      <c r="B1274" s="61" t="s">
        <v>1178</v>
      </c>
      <c r="C1274" s="62">
        <v>113</v>
      </c>
      <c r="D1274" s="62">
        <v>15</v>
      </c>
      <c r="E1274" s="63">
        <v>3</v>
      </c>
      <c r="F1274" s="64">
        <v>89245.900000000009</v>
      </c>
      <c r="G1274" s="64">
        <v>1070950.8</v>
      </c>
      <c r="H1274" s="65">
        <v>56755.92</v>
      </c>
      <c r="I1274" s="65">
        <v>14874.316666666666</v>
      </c>
      <c r="J1274" s="65">
        <v>148743.16666666666</v>
      </c>
      <c r="K1274" s="66">
        <v>123159.342</v>
      </c>
      <c r="L1274" s="65">
        <v>32128.524000000001</v>
      </c>
      <c r="M1274" s="65">
        <v>21419.016000000003</v>
      </c>
      <c r="N1274" s="65">
        <v>64257.048000000003</v>
      </c>
      <c r="O1274" s="65">
        <v>69611.801999999996</v>
      </c>
      <c r="P1274" s="67">
        <v>1601899.9353333332</v>
      </c>
      <c r="Q1274" s="65">
        <v>0</v>
      </c>
      <c r="R1274" s="65">
        <v>44622.950000000004</v>
      </c>
      <c r="S1274" s="65">
        <v>43920</v>
      </c>
      <c r="T1274" s="68">
        <v>88542.950000000012</v>
      </c>
      <c r="U1274" s="68">
        <v>1690442.8853333332</v>
      </c>
    </row>
    <row r="1275" spans="1:21" ht="34.5" x14ac:dyDescent="0.25">
      <c r="A1275" s="61" t="s">
        <v>880</v>
      </c>
      <c r="B1275" s="61" t="s">
        <v>1178</v>
      </c>
      <c r="C1275" s="62">
        <v>113</v>
      </c>
      <c r="D1275" s="62">
        <v>15</v>
      </c>
      <c r="E1275" s="63">
        <v>1</v>
      </c>
      <c r="F1275" s="64">
        <v>34122</v>
      </c>
      <c r="G1275" s="64">
        <v>409464</v>
      </c>
      <c r="H1275" s="65">
        <v>11948.64</v>
      </c>
      <c r="I1275" s="65">
        <v>5687</v>
      </c>
      <c r="J1275" s="65">
        <v>56870.000000000007</v>
      </c>
      <c r="K1275" s="66">
        <v>47088.36</v>
      </c>
      <c r="L1275" s="65">
        <v>12283.92</v>
      </c>
      <c r="M1275" s="65">
        <v>8189.2800000000007</v>
      </c>
      <c r="N1275" s="65">
        <v>24567.84</v>
      </c>
      <c r="O1275" s="65">
        <v>26615.160000000003</v>
      </c>
      <c r="P1275" s="67">
        <v>602714.20000000007</v>
      </c>
      <c r="Q1275" s="65">
        <v>0</v>
      </c>
      <c r="R1275" s="65">
        <v>17061</v>
      </c>
      <c r="S1275" s="65">
        <v>14640</v>
      </c>
      <c r="T1275" s="68">
        <v>31701</v>
      </c>
      <c r="U1275" s="68">
        <v>634415.20000000007</v>
      </c>
    </row>
    <row r="1276" spans="1:21" ht="34.5" x14ac:dyDescent="0.25">
      <c r="A1276" s="61" t="s">
        <v>881</v>
      </c>
      <c r="B1276" s="61" t="s">
        <v>1178</v>
      </c>
      <c r="C1276" s="62">
        <v>113</v>
      </c>
      <c r="D1276" s="62">
        <v>15</v>
      </c>
      <c r="E1276" s="63">
        <v>8</v>
      </c>
      <c r="F1276" s="64">
        <v>104674.51000000001</v>
      </c>
      <c r="G1276" s="64">
        <v>1256094.1200000001</v>
      </c>
      <c r="H1276" s="65">
        <v>107537.51999999999</v>
      </c>
      <c r="I1276" s="65">
        <v>17445.751666666671</v>
      </c>
      <c r="J1276" s="65">
        <v>174457.51666666669</v>
      </c>
      <c r="K1276" s="66">
        <v>144450.82380000001</v>
      </c>
      <c r="L1276" s="65">
        <v>37682.823599999996</v>
      </c>
      <c r="M1276" s="65">
        <v>25121.882399999999</v>
      </c>
      <c r="N1276" s="65">
        <v>75365.647199999992</v>
      </c>
      <c r="O1276" s="65">
        <v>81646.117800000007</v>
      </c>
      <c r="P1276" s="67">
        <v>1919802.2031333332</v>
      </c>
      <c r="Q1276" s="65">
        <v>0</v>
      </c>
      <c r="R1276" s="65">
        <v>52337.255000000005</v>
      </c>
      <c r="S1276" s="65">
        <v>117120</v>
      </c>
      <c r="T1276" s="68">
        <v>169457.255</v>
      </c>
      <c r="U1276" s="68">
        <v>2089259.4581333334</v>
      </c>
    </row>
    <row r="1277" spans="1:21" ht="34.5" x14ac:dyDescent="0.25">
      <c r="A1277" s="61" t="s">
        <v>796</v>
      </c>
      <c r="B1277" s="61" t="s">
        <v>1178</v>
      </c>
      <c r="C1277" s="62">
        <v>113</v>
      </c>
      <c r="D1277" s="62">
        <v>15</v>
      </c>
      <c r="E1277" s="63">
        <v>1</v>
      </c>
      <c r="F1277" s="64">
        <v>0</v>
      </c>
      <c r="G1277" s="64">
        <v>0</v>
      </c>
      <c r="H1277" s="65">
        <v>0</v>
      </c>
      <c r="I1277" s="65">
        <v>0</v>
      </c>
      <c r="J1277" s="65">
        <v>0</v>
      </c>
      <c r="K1277" s="66">
        <v>0</v>
      </c>
      <c r="L1277" s="65">
        <v>0</v>
      </c>
      <c r="M1277" s="65">
        <v>0</v>
      </c>
      <c r="N1277" s="65">
        <v>0</v>
      </c>
      <c r="O1277" s="65">
        <v>0</v>
      </c>
      <c r="P1277" s="67">
        <v>0</v>
      </c>
      <c r="Q1277" s="65">
        <v>0</v>
      </c>
      <c r="R1277" s="65">
        <v>0</v>
      </c>
      <c r="S1277" s="65">
        <v>14640</v>
      </c>
      <c r="T1277" s="68">
        <v>14640</v>
      </c>
      <c r="U1277" s="68">
        <v>14640</v>
      </c>
    </row>
    <row r="1278" spans="1:21" ht="34.5" x14ac:dyDescent="0.25">
      <c r="A1278" s="61" t="s">
        <v>830</v>
      </c>
      <c r="B1278" s="61" t="s">
        <v>1178</v>
      </c>
      <c r="C1278" s="62">
        <v>113</v>
      </c>
      <c r="D1278" s="62">
        <v>15</v>
      </c>
      <c r="E1278" s="63">
        <v>5</v>
      </c>
      <c r="F1278" s="64">
        <v>207870.9</v>
      </c>
      <c r="G1278" s="64">
        <v>2494450.8000000003</v>
      </c>
      <c r="H1278" s="65">
        <v>0</v>
      </c>
      <c r="I1278" s="65">
        <v>34645.15</v>
      </c>
      <c r="J1278" s="65">
        <v>346451.5</v>
      </c>
      <c r="K1278" s="66">
        <v>286861.84200000006</v>
      </c>
      <c r="L1278" s="65">
        <v>74833.524000000005</v>
      </c>
      <c r="M1278" s="65">
        <v>49889.016000000003</v>
      </c>
      <c r="N1278" s="65">
        <v>149667.04800000001</v>
      </c>
      <c r="O1278" s="65">
        <v>162139.302</v>
      </c>
      <c r="P1278" s="67">
        <v>3598938.1820000005</v>
      </c>
      <c r="Q1278" s="65">
        <v>0</v>
      </c>
      <c r="R1278" s="65">
        <v>0</v>
      </c>
      <c r="S1278" s="65">
        <v>0</v>
      </c>
      <c r="T1278" s="68">
        <v>0</v>
      </c>
      <c r="U1278" s="68">
        <v>3598938.1820000005</v>
      </c>
    </row>
    <row r="1279" spans="1:21" ht="34.5" x14ac:dyDescent="0.25">
      <c r="A1279" s="61" t="s">
        <v>831</v>
      </c>
      <c r="B1279" s="61" t="s">
        <v>1178</v>
      </c>
      <c r="C1279" s="62">
        <v>113</v>
      </c>
      <c r="D1279" s="62">
        <v>15</v>
      </c>
      <c r="E1279" s="63">
        <v>10</v>
      </c>
      <c r="F1279" s="64">
        <v>299203.59999999992</v>
      </c>
      <c r="G1279" s="64">
        <v>3590443.1999999993</v>
      </c>
      <c r="H1279" s="65">
        <v>0</v>
      </c>
      <c r="I1279" s="65">
        <v>49867.26666666667</v>
      </c>
      <c r="J1279" s="65">
        <v>498672.66666666663</v>
      </c>
      <c r="K1279" s="66">
        <v>412900.96799999999</v>
      </c>
      <c r="L1279" s="65">
        <v>107713.29599999999</v>
      </c>
      <c r="M1279" s="65">
        <v>71808.864000000016</v>
      </c>
      <c r="N1279" s="65">
        <v>215426.59199999998</v>
      </c>
      <c r="O1279" s="65">
        <v>233378.80799999996</v>
      </c>
      <c r="P1279" s="67">
        <v>5180211.6613333337</v>
      </c>
      <c r="Q1279" s="65">
        <v>0</v>
      </c>
      <c r="R1279" s="65">
        <v>0</v>
      </c>
      <c r="S1279" s="65">
        <v>0</v>
      </c>
      <c r="T1279" s="68">
        <v>0</v>
      </c>
      <c r="U1279" s="68">
        <v>5180211.6613333337</v>
      </c>
    </row>
    <row r="1280" spans="1:21" ht="34.5" x14ac:dyDescent="0.25">
      <c r="A1280" s="61" t="s">
        <v>832</v>
      </c>
      <c r="B1280" s="61" t="s">
        <v>1178</v>
      </c>
      <c r="C1280" s="62">
        <v>113</v>
      </c>
      <c r="D1280" s="62">
        <v>15</v>
      </c>
      <c r="E1280" s="63">
        <v>5</v>
      </c>
      <c r="F1280" s="64">
        <v>103442.6</v>
      </c>
      <c r="G1280" s="64">
        <v>1241311.2</v>
      </c>
      <c r="H1280" s="65">
        <v>0</v>
      </c>
      <c r="I1280" s="65">
        <v>17240.433333333334</v>
      </c>
      <c r="J1280" s="65">
        <v>172404.33333333334</v>
      </c>
      <c r="K1280" s="66">
        <v>142750.78800000003</v>
      </c>
      <c r="L1280" s="65">
        <v>37239.335999999996</v>
      </c>
      <c r="M1280" s="65">
        <v>24826.224000000002</v>
      </c>
      <c r="N1280" s="65">
        <v>74478.671999999991</v>
      </c>
      <c r="O1280" s="65">
        <v>80685.228000000003</v>
      </c>
      <c r="P1280" s="67">
        <v>1790936.2146666669</v>
      </c>
      <c r="Q1280" s="65">
        <v>0</v>
      </c>
      <c r="R1280" s="65">
        <v>0</v>
      </c>
      <c r="S1280" s="65">
        <v>0</v>
      </c>
      <c r="T1280" s="68">
        <v>0</v>
      </c>
      <c r="U1280" s="68">
        <v>1790936.2146666669</v>
      </c>
    </row>
    <row r="1281" spans="1:21" ht="34.5" x14ac:dyDescent="0.25">
      <c r="A1281" s="61" t="s">
        <v>810</v>
      </c>
      <c r="B1281" s="61" t="s">
        <v>1178</v>
      </c>
      <c r="C1281" s="62">
        <v>113</v>
      </c>
      <c r="D1281" s="62">
        <v>15</v>
      </c>
      <c r="E1281" s="63">
        <v>2</v>
      </c>
      <c r="F1281" s="64">
        <v>51405.020000000004</v>
      </c>
      <c r="G1281" s="64">
        <v>616860.24</v>
      </c>
      <c r="H1281" s="65">
        <v>44807.28</v>
      </c>
      <c r="I1281" s="65">
        <v>8567.503333333334</v>
      </c>
      <c r="J1281" s="65">
        <v>85675.03333333334</v>
      </c>
      <c r="K1281" s="66">
        <v>70938.927599999995</v>
      </c>
      <c r="L1281" s="65">
        <v>18505.807199999999</v>
      </c>
      <c r="M1281" s="65">
        <v>12337.2048</v>
      </c>
      <c r="N1281" s="65">
        <v>37011.614399999999</v>
      </c>
      <c r="O1281" s="65">
        <v>40095.9156</v>
      </c>
      <c r="P1281" s="67">
        <v>934799.52626666683</v>
      </c>
      <c r="Q1281" s="65">
        <v>0</v>
      </c>
      <c r="R1281" s="65">
        <v>25702.510000000002</v>
      </c>
      <c r="S1281" s="65">
        <v>32880</v>
      </c>
      <c r="T1281" s="68">
        <v>58582.509999999995</v>
      </c>
      <c r="U1281" s="68">
        <v>993382.03626666684</v>
      </c>
    </row>
    <row r="1282" spans="1:21" ht="34.5" x14ac:dyDescent="0.25">
      <c r="A1282" s="61" t="s">
        <v>833</v>
      </c>
      <c r="B1282" s="61" t="s">
        <v>1178</v>
      </c>
      <c r="C1282" s="62">
        <v>113</v>
      </c>
      <c r="D1282" s="62">
        <v>15</v>
      </c>
      <c r="E1282" s="63">
        <v>19</v>
      </c>
      <c r="F1282" s="64">
        <v>341934.92</v>
      </c>
      <c r="G1282" s="64">
        <v>4103219.0399999996</v>
      </c>
      <c r="H1282" s="65">
        <v>170268.23999999996</v>
      </c>
      <c r="I1282" s="65">
        <v>56989.153333333328</v>
      </c>
      <c r="J1282" s="65">
        <v>569891.53333333333</v>
      </c>
      <c r="K1282" s="66">
        <v>471870.18960000004</v>
      </c>
      <c r="L1282" s="65">
        <v>123096.57120000001</v>
      </c>
      <c r="M1282" s="65">
        <v>82064.380800000014</v>
      </c>
      <c r="N1282" s="65">
        <v>246193.14240000001</v>
      </c>
      <c r="O1282" s="65">
        <v>266709.23759999999</v>
      </c>
      <c r="P1282" s="67">
        <v>6090301.4882666664</v>
      </c>
      <c r="Q1282" s="65">
        <v>0</v>
      </c>
      <c r="R1282" s="65">
        <v>170967.46</v>
      </c>
      <c r="S1282" s="65">
        <v>321060</v>
      </c>
      <c r="T1282" s="68">
        <v>492027.45999999996</v>
      </c>
      <c r="U1282" s="68">
        <v>6582328.9482666673</v>
      </c>
    </row>
    <row r="1283" spans="1:21" ht="34.5" x14ac:dyDescent="0.25">
      <c r="A1283" s="61" t="s">
        <v>834</v>
      </c>
      <c r="B1283" s="61" t="s">
        <v>1178</v>
      </c>
      <c r="C1283" s="62">
        <v>113</v>
      </c>
      <c r="D1283" s="62">
        <v>15</v>
      </c>
      <c r="E1283" s="63">
        <v>1</v>
      </c>
      <c r="F1283" s="64">
        <v>16508.12</v>
      </c>
      <c r="G1283" s="64">
        <v>198097.44</v>
      </c>
      <c r="H1283" s="65">
        <v>0</v>
      </c>
      <c r="I1283" s="65">
        <v>2751.3533333333335</v>
      </c>
      <c r="J1283" s="65">
        <v>27513.533333333333</v>
      </c>
      <c r="K1283" s="66">
        <v>22781.205600000001</v>
      </c>
      <c r="L1283" s="65">
        <v>5942.9231999999993</v>
      </c>
      <c r="M1283" s="65">
        <v>3961.9488000000001</v>
      </c>
      <c r="N1283" s="65">
        <v>11885.846399999999</v>
      </c>
      <c r="O1283" s="65">
        <v>12876.333600000002</v>
      </c>
      <c r="P1283" s="67">
        <v>285810.58426666667</v>
      </c>
      <c r="Q1283" s="65">
        <v>0</v>
      </c>
      <c r="R1283" s="65">
        <v>8254.06</v>
      </c>
      <c r="S1283" s="65">
        <v>16440</v>
      </c>
      <c r="T1283" s="68">
        <v>24694.059999999998</v>
      </c>
      <c r="U1283" s="68">
        <v>310504.64426666667</v>
      </c>
    </row>
    <row r="1284" spans="1:21" ht="34.5" x14ac:dyDescent="0.25">
      <c r="A1284" s="61" t="s">
        <v>811</v>
      </c>
      <c r="B1284" s="61" t="s">
        <v>1178</v>
      </c>
      <c r="C1284" s="62">
        <v>113</v>
      </c>
      <c r="D1284" s="62">
        <v>15</v>
      </c>
      <c r="E1284" s="63">
        <v>1</v>
      </c>
      <c r="F1284" s="64">
        <v>19065.2</v>
      </c>
      <c r="G1284" s="64">
        <v>228782.40000000002</v>
      </c>
      <c r="H1284" s="65">
        <v>11948.64</v>
      </c>
      <c r="I1284" s="65">
        <v>3177.5333333333338</v>
      </c>
      <c r="J1284" s="65">
        <v>31775.333333333339</v>
      </c>
      <c r="K1284" s="66">
        <v>26309.976000000002</v>
      </c>
      <c r="L1284" s="65">
        <v>6863.4719999999998</v>
      </c>
      <c r="M1284" s="65">
        <v>4575.6480000000001</v>
      </c>
      <c r="N1284" s="65">
        <v>13726.944</v>
      </c>
      <c r="O1284" s="65">
        <v>14870.856</v>
      </c>
      <c r="P1284" s="67">
        <v>342030.80266666668</v>
      </c>
      <c r="Q1284" s="65">
        <v>0</v>
      </c>
      <c r="R1284" s="65">
        <v>9532.6</v>
      </c>
      <c r="S1284" s="65">
        <v>21480</v>
      </c>
      <c r="T1284" s="68">
        <v>31012.6</v>
      </c>
      <c r="U1284" s="68">
        <v>373043.40266666666</v>
      </c>
    </row>
    <row r="1285" spans="1:21" ht="34.5" x14ac:dyDescent="0.25">
      <c r="A1285" s="61" t="s">
        <v>857</v>
      </c>
      <c r="B1285" s="61" t="s">
        <v>1178</v>
      </c>
      <c r="C1285" s="62">
        <v>113</v>
      </c>
      <c r="D1285" s="62">
        <v>15</v>
      </c>
      <c r="E1285" s="63">
        <v>1</v>
      </c>
      <c r="F1285" s="64">
        <v>0</v>
      </c>
      <c r="G1285" s="64">
        <v>0</v>
      </c>
      <c r="H1285" s="65">
        <v>0</v>
      </c>
      <c r="I1285" s="65">
        <v>0</v>
      </c>
      <c r="J1285" s="65">
        <v>0</v>
      </c>
      <c r="K1285" s="66">
        <v>0</v>
      </c>
      <c r="L1285" s="65">
        <v>0</v>
      </c>
      <c r="M1285" s="65">
        <v>0</v>
      </c>
      <c r="N1285" s="65">
        <v>0</v>
      </c>
      <c r="O1285" s="65">
        <v>0</v>
      </c>
      <c r="P1285" s="67">
        <v>0</v>
      </c>
      <c r="Q1285" s="65">
        <v>0</v>
      </c>
      <c r="R1285" s="65">
        <v>0</v>
      </c>
      <c r="S1285" s="65">
        <v>14640</v>
      </c>
      <c r="T1285" s="68">
        <v>14640</v>
      </c>
      <c r="U1285" s="68">
        <v>14640</v>
      </c>
    </row>
    <row r="1286" spans="1:21" ht="34.5" x14ac:dyDescent="0.25">
      <c r="A1286" s="61" t="s">
        <v>858</v>
      </c>
      <c r="B1286" s="61" t="s">
        <v>1178</v>
      </c>
      <c r="C1286" s="62">
        <v>113</v>
      </c>
      <c r="D1286" s="62">
        <v>15</v>
      </c>
      <c r="E1286" s="63">
        <v>5</v>
      </c>
      <c r="F1286" s="64">
        <v>63263.960000000006</v>
      </c>
      <c r="G1286" s="64">
        <v>759167.52</v>
      </c>
      <c r="H1286" s="65">
        <v>80652.959999999992</v>
      </c>
      <c r="I1286" s="65">
        <v>10543.993333333334</v>
      </c>
      <c r="J1286" s="65">
        <v>105439.93333333335</v>
      </c>
      <c r="K1286" s="66">
        <v>87304.264800000004</v>
      </c>
      <c r="L1286" s="65">
        <v>22775.025599999997</v>
      </c>
      <c r="M1286" s="65">
        <v>15183.350399999999</v>
      </c>
      <c r="N1286" s="65">
        <v>45550.051199999994</v>
      </c>
      <c r="O1286" s="65">
        <v>49345.888800000001</v>
      </c>
      <c r="P1286" s="67">
        <v>1175962.9874666666</v>
      </c>
      <c r="Q1286" s="65">
        <v>0</v>
      </c>
      <c r="R1286" s="65">
        <v>31631.980000000003</v>
      </c>
      <c r="S1286" s="65">
        <v>73200</v>
      </c>
      <c r="T1286" s="68">
        <v>104831.98000000001</v>
      </c>
      <c r="U1286" s="68">
        <v>1280794.9674666666</v>
      </c>
    </row>
    <row r="1287" spans="1:21" ht="34.5" x14ac:dyDescent="0.25">
      <c r="A1287" s="61" t="s">
        <v>837</v>
      </c>
      <c r="B1287" s="61" t="s">
        <v>1178</v>
      </c>
      <c r="C1287" s="62">
        <v>113</v>
      </c>
      <c r="D1287" s="62">
        <v>15</v>
      </c>
      <c r="E1287" s="63">
        <v>1</v>
      </c>
      <c r="F1287" s="64">
        <v>25454.38</v>
      </c>
      <c r="G1287" s="64">
        <v>305452.56</v>
      </c>
      <c r="H1287" s="65">
        <v>0</v>
      </c>
      <c r="I1287" s="65">
        <v>4242.3966666666665</v>
      </c>
      <c r="J1287" s="65">
        <v>42423.966666666667</v>
      </c>
      <c r="K1287" s="66">
        <v>35127.044399999999</v>
      </c>
      <c r="L1287" s="65">
        <v>9163.5767999999989</v>
      </c>
      <c r="M1287" s="65">
        <v>6109.0511999999999</v>
      </c>
      <c r="N1287" s="65">
        <v>18327.153599999998</v>
      </c>
      <c r="O1287" s="65">
        <v>19854.416400000002</v>
      </c>
      <c r="P1287" s="67">
        <v>440700.16573333333</v>
      </c>
      <c r="Q1287" s="65">
        <v>0</v>
      </c>
      <c r="R1287" s="65">
        <v>12727.19</v>
      </c>
      <c r="S1287" s="65">
        <v>14640</v>
      </c>
      <c r="T1287" s="68">
        <v>27367.190000000002</v>
      </c>
      <c r="U1287" s="68">
        <v>468067.35573333333</v>
      </c>
    </row>
    <row r="1288" spans="1:21" ht="34.5" x14ac:dyDescent="0.25">
      <c r="A1288" s="61" t="s">
        <v>812</v>
      </c>
      <c r="B1288" s="61" t="s">
        <v>1178</v>
      </c>
      <c r="C1288" s="62">
        <v>113</v>
      </c>
      <c r="D1288" s="62">
        <v>15</v>
      </c>
      <c r="E1288" s="63">
        <v>1</v>
      </c>
      <c r="F1288" s="64">
        <v>20800</v>
      </c>
      <c r="G1288" s="64">
        <v>249600</v>
      </c>
      <c r="H1288" s="65">
        <v>17922.96</v>
      </c>
      <c r="I1288" s="65">
        <v>3466.666666666667</v>
      </c>
      <c r="J1288" s="65">
        <v>34666.666666666672</v>
      </c>
      <c r="K1288" s="66">
        <v>28704</v>
      </c>
      <c r="L1288" s="65">
        <v>7488</v>
      </c>
      <c r="M1288" s="65">
        <v>4992</v>
      </c>
      <c r="N1288" s="65">
        <v>14976</v>
      </c>
      <c r="O1288" s="65">
        <v>16224</v>
      </c>
      <c r="P1288" s="67">
        <v>378040.29333333339</v>
      </c>
      <c r="Q1288" s="65">
        <v>0</v>
      </c>
      <c r="R1288" s="65">
        <v>10400</v>
      </c>
      <c r="S1288" s="65">
        <v>14640</v>
      </c>
      <c r="T1288" s="68">
        <v>25040</v>
      </c>
      <c r="U1288" s="68">
        <v>403080.29333333339</v>
      </c>
    </row>
    <row r="1289" spans="1:21" ht="34.5" x14ac:dyDescent="0.25">
      <c r="A1289" s="61" t="s">
        <v>926</v>
      </c>
      <c r="B1289" s="61" t="s">
        <v>1178</v>
      </c>
      <c r="C1289" s="62">
        <v>113</v>
      </c>
      <c r="D1289" s="62">
        <v>15</v>
      </c>
      <c r="E1289" s="63">
        <v>2</v>
      </c>
      <c r="F1289" s="64">
        <v>0</v>
      </c>
      <c r="G1289" s="64">
        <v>0</v>
      </c>
      <c r="H1289" s="65">
        <v>0</v>
      </c>
      <c r="I1289" s="65">
        <v>0</v>
      </c>
      <c r="J1289" s="65">
        <v>0</v>
      </c>
      <c r="K1289" s="66">
        <v>0</v>
      </c>
      <c r="L1289" s="65">
        <v>0</v>
      </c>
      <c r="M1289" s="65">
        <v>0</v>
      </c>
      <c r="N1289" s="65">
        <v>0</v>
      </c>
      <c r="O1289" s="65">
        <v>0</v>
      </c>
      <c r="P1289" s="67">
        <v>0</v>
      </c>
      <c r="Q1289" s="65">
        <v>0</v>
      </c>
      <c r="R1289" s="65">
        <v>0</v>
      </c>
      <c r="S1289" s="65">
        <v>29280</v>
      </c>
      <c r="T1289" s="68">
        <v>29280</v>
      </c>
      <c r="U1289" s="68">
        <v>29280</v>
      </c>
    </row>
    <row r="1290" spans="1:21" ht="34.5" x14ac:dyDescent="0.25">
      <c r="A1290" s="61" t="s">
        <v>915</v>
      </c>
      <c r="B1290" s="61" t="s">
        <v>1178</v>
      </c>
      <c r="C1290" s="62">
        <v>113</v>
      </c>
      <c r="D1290" s="62">
        <v>15</v>
      </c>
      <c r="E1290" s="63">
        <v>3</v>
      </c>
      <c r="F1290" s="64">
        <v>49730.32</v>
      </c>
      <c r="G1290" s="64">
        <v>596763.84</v>
      </c>
      <c r="H1290" s="65">
        <v>0</v>
      </c>
      <c r="I1290" s="65">
        <v>8288.3866666666654</v>
      </c>
      <c r="J1290" s="65">
        <v>82883.866666666669</v>
      </c>
      <c r="K1290" s="66">
        <v>68627.8416</v>
      </c>
      <c r="L1290" s="65">
        <v>17902.915199999999</v>
      </c>
      <c r="M1290" s="65">
        <v>11935.2768</v>
      </c>
      <c r="N1290" s="65">
        <v>35805.830399999999</v>
      </c>
      <c r="O1290" s="65">
        <v>38789.649600000004</v>
      </c>
      <c r="P1290" s="67">
        <v>860997.60693333321</v>
      </c>
      <c r="Q1290" s="65">
        <v>0</v>
      </c>
      <c r="R1290" s="65">
        <v>24865.16</v>
      </c>
      <c r="S1290" s="65">
        <v>43920</v>
      </c>
      <c r="T1290" s="68">
        <v>68785.16</v>
      </c>
      <c r="U1290" s="68">
        <v>929782.76693333325</v>
      </c>
    </row>
    <row r="1291" spans="1:21" ht="34.5" x14ac:dyDescent="0.25">
      <c r="A1291" s="61" t="s">
        <v>1155</v>
      </c>
      <c r="B1291" s="61" t="s">
        <v>1178</v>
      </c>
      <c r="C1291" s="62">
        <v>113</v>
      </c>
      <c r="D1291" s="62">
        <v>15</v>
      </c>
      <c r="E1291" s="63">
        <v>1</v>
      </c>
      <c r="F1291" s="64">
        <v>16338.66</v>
      </c>
      <c r="G1291" s="64">
        <v>196063.91999999998</v>
      </c>
      <c r="H1291" s="65">
        <v>0</v>
      </c>
      <c r="I1291" s="65">
        <v>2723.1099999999997</v>
      </c>
      <c r="J1291" s="65">
        <v>27231.1</v>
      </c>
      <c r="K1291" s="66">
        <v>22547.3508</v>
      </c>
      <c r="L1291" s="65">
        <v>5881.9175999999998</v>
      </c>
      <c r="M1291" s="65">
        <v>3921.2784000000001</v>
      </c>
      <c r="N1291" s="65">
        <v>11763.8352</v>
      </c>
      <c r="O1291" s="65">
        <v>12744.1548</v>
      </c>
      <c r="P1291" s="67">
        <v>282876.66679999995</v>
      </c>
      <c r="Q1291" s="65">
        <v>0</v>
      </c>
      <c r="R1291" s="65">
        <v>8169.33</v>
      </c>
      <c r="S1291" s="65">
        <v>14640</v>
      </c>
      <c r="T1291" s="68">
        <v>22809.33</v>
      </c>
      <c r="U1291" s="68">
        <v>305685.99679999996</v>
      </c>
    </row>
    <row r="1292" spans="1:21" ht="34.5" x14ac:dyDescent="0.25">
      <c r="A1292" s="61" t="s">
        <v>871</v>
      </c>
      <c r="B1292" s="61" t="s">
        <v>1178</v>
      </c>
      <c r="C1292" s="62">
        <v>113</v>
      </c>
      <c r="D1292" s="62">
        <v>15</v>
      </c>
      <c r="E1292" s="63">
        <v>18</v>
      </c>
      <c r="F1292" s="64">
        <v>319478.40000000002</v>
      </c>
      <c r="G1292" s="64">
        <v>3833740.8</v>
      </c>
      <c r="H1292" s="65">
        <v>277805.04000000004</v>
      </c>
      <c r="I1292" s="65">
        <v>53246.400000000001</v>
      </c>
      <c r="J1292" s="65">
        <v>532464</v>
      </c>
      <c r="K1292" s="66">
        <v>440880.19200000004</v>
      </c>
      <c r="L1292" s="65">
        <v>115012.22399999999</v>
      </c>
      <c r="M1292" s="65">
        <v>76674.815999999992</v>
      </c>
      <c r="N1292" s="65">
        <v>230024.44799999997</v>
      </c>
      <c r="O1292" s="65">
        <v>249193.152</v>
      </c>
      <c r="P1292" s="67">
        <v>5809041.0720000016</v>
      </c>
      <c r="Q1292" s="65">
        <v>0</v>
      </c>
      <c r="R1292" s="65">
        <v>159739.20000000001</v>
      </c>
      <c r="S1292" s="65">
        <v>292740</v>
      </c>
      <c r="T1292" s="68">
        <v>452479.2</v>
      </c>
      <c r="U1292" s="68">
        <v>6261520.2719999999</v>
      </c>
    </row>
    <row r="1293" spans="1:21" ht="34.5" x14ac:dyDescent="0.25">
      <c r="A1293" s="61" t="s">
        <v>916</v>
      </c>
      <c r="B1293" s="61" t="s">
        <v>1178</v>
      </c>
      <c r="C1293" s="62">
        <v>113</v>
      </c>
      <c r="D1293" s="62">
        <v>15</v>
      </c>
      <c r="E1293" s="63">
        <v>16</v>
      </c>
      <c r="F1293" s="64">
        <v>278494.36</v>
      </c>
      <c r="G1293" s="64">
        <v>3341932.3199999994</v>
      </c>
      <c r="H1293" s="65">
        <v>158319.35999999999</v>
      </c>
      <c r="I1293" s="65">
        <v>46415.726666666669</v>
      </c>
      <c r="J1293" s="65">
        <v>464157.26666666666</v>
      </c>
      <c r="K1293" s="66">
        <v>384322.21680000005</v>
      </c>
      <c r="L1293" s="65">
        <v>100257.96960000001</v>
      </c>
      <c r="M1293" s="65">
        <v>66838.646399999998</v>
      </c>
      <c r="N1293" s="65">
        <v>200515.93920000002</v>
      </c>
      <c r="O1293" s="65">
        <v>217225.60079999996</v>
      </c>
      <c r="P1293" s="67">
        <v>4979985.0461333329</v>
      </c>
      <c r="Q1293" s="65">
        <v>0</v>
      </c>
      <c r="R1293" s="65">
        <v>139247.18</v>
      </c>
      <c r="S1293" s="65">
        <v>263880</v>
      </c>
      <c r="T1293" s="68">
        <v>403127.17999999993</v>
      </c>
      <c r="U1293" s="68">
        <v>5383112.2261333317</v>
      </c>
    </row>
    <row r="1294" spans="1:21" ht="34.5" x14ac:dyDescent="0.25">
      <c r="A1294" s="61" t="s">
        <v>841</v>
      </c>
      <c r="B1294" s="61" t="s">
        <v>1178</v>
      </c>
      <c r="C1294" s="62">
        <v>113</v>
      </c>
      <c r="D1294" s="62">
        <v>15</v>
      </c>
      <c r="E1294" s="63">
        <v>1</v>
      </c>
      <c r="F1294" s="64">
        <v>18816.96</v>
      </c>
      <c r="G1294" s="64">
        <v>225803.51999999999</v>
      </c>
      <c r="H1294" s="65">
        <v>20910</v>
      </c>
      <c r="I1294" s="65">
        <v>3136.16</v>
      </c>
      <c r="J1294" s="65">
        <v>31361.599999999999</v>
      </c>
      <c r="K1294" s="66">
        <v>25967.404800000004</v>
      </c>
      <c r="L1294" s="65">
        <v>6774.105599999999</v>
      </c>
      <c r="M1294" s="65">
        <v>4516.0704000000005</v>
      </c>
      <c r="N1294" s="65">
        <v>13548.211199999998</v>
      </c>
      <c r="O1294" s="65">
        <v>14677.228800000001</v>
      </c>
      <c r="P1294" s="67">
        <v>346694.30080000003</v>
      </c>
      <c r="Q1294" s="65">
        <v>0</v>
      </c>
      <c r="R1294" s="65">
        <v>9408.48</v>
      </c>
      <c r="S1294" s="65">
        <v>16440</v>
      </c>
      <c r="T1294" s="68">
        <v>25848.48</v>
      </c>
      <c r="U1294" s="68">
        <v>372542.78080000001</v>
      </c>
    </row>
    <row r="1295" spans="1:21" ht="34.5" x14ac:dyDescent="0.25">
      <c r="A1295" s="61" t="s">
        <v>917</v>
      </c>
      <c r="B1295" s="61" t="s">
        <v>1178</v>
      </c>
      <c r="C1295" s="62">
        <v>113</v>
      </c>
      <c r="D1295" s="62">
        <v>15</v>
      </c>
      <c r="E1295" s="63">
        <v>4</v>
      </c>
      <c r="F1295" s="64">
        <v>80380.33</v>
      </c>
      <c r="G1295" s="64">
        <v>964563.96</v>
      </c>
      <c r="H1295" s="65">
        <v>56755.92</v>
      </c>
      <c r="I1295" s="65">
        <v>13396.721666666666</v>
      </c>
      <c r="J1295" s="65">
        <v>133967.21666666665</v>
      </c>
      <c r="K1295" s="66">
        <v>110924.8554</v>
      </c>
      <c r="L1295" s="65">
        <v>28936.918799999996</v>
      </c>
      <c r="M1295" s="65">
        <v>19291.279200000001</v>
      </c>
      <c r="N1295" s="65">
        <v>57873.837599999992</v>
      </c>
      <c r="O1295" s="65">
        <v>62696.657400000004</v>
      </c>
      <c r="P1295" s="67">
        <v>1448407.3667333333</v>
      </c>
      <c r="Q1295" s="65">
        <v>0</v>
      </c>
      <c r="R1295" s="65">
        <v>40190.165000000001</v>
      </c>
      <c r="S1295" s="65">
        <v>65760</v>
      </c>
      <c r="T1295" s="68">
        <v>105950.16500000001</v>
      </c>
      <c r="U1295" s="68">
        <v>1554357.5317333334</v>
      </c>
    </row>
    <row r="1296" spans="1:21" ht="34.5" x14ac:dyDescent="0.25">
      <c r="A1296" s="61" t="s">
        <v>968</v>
      </c>
      <c r="B1296" s="61" t="s">
        <v>1178</v>
      </c>
      <c r="C1296" s="62">
        <v>113</v>
      </c>
      <c r="D1296" s="62">
        <v>15</v>
      </c>
      <c r="E1296" s="63">
        <v>2</v>
      </c>
      <c r="F1296" s="64">
        <v>39356.800000000003</v>
      </c>
      <c r="G1296" s="64">
        <v>472281.59999999998</v>
      </c>
      <c r="H1296" s="65">
        <v>0</v>
      </c>
      <c r="I1296" s="65">
        <v>6559.4666666666672</v>
      </c>
      <c r="J1296" s="65">
        <v>65594.666666666657</v>
      </c>
      <c r="K1296" s="66">
        <v>54312.384000000005</v>
      </c>
      <c r="L1296" s="65">
        <v>14168.448</v>
      </c>
      <c r="M1296" s="65">
        <v>9445.6319999999996</v>
      </c>
      <c r="N1296" s="65">
        <v>28336.896000000001</v>
      </c>
      <c r="O1296" s="65">
        <v>30698.304</v>
      </c>
      <c r="P1296" s="67">
        <v>681397.39733333327</v>
      </c>
      <c r="Q1296" s="65">
        <v>0</v>
      </c>
      <c r="R1296" s="65">
        <v>19678.400000000001</v>
      </c>
      <c r="S1296" s="65">
        <v>30120</v>
      </c>
      <c r="T1296" s="68">
        <v>49798.399999999994</v>
      </c>
      <c r="U1296" s="68">
        <v>731195.79733333341</v>
      </c>
    </row>
    <row r="1297" spans="1:21" ht="34.5" x14ac:dyDescent="0.25">
      <c r="A1297" s="61" t="s">
        <v>988</v>
      </c>
      <c r="B1297" s="61" t="s">
        <v>1178</v>
      </c>
      <c r="C1297" s="62">
        <v>113</v>
      </c>
      <c r="D1297" s="62">
        <v>15</v>
      </c>
      <c r="E1297" s="63">
        <v>1</v>
      </c>
      <c r="F1297" s="64">
        <v>17848.14</v>
      </c>
      <c r="G1297" s="64">
        <v>214177.68</v>
      </c>
      <c r="H1297" s="65">
        <v>0</v>
      </c>
      <c r="I1297" s="65">
        <v>2974.69</v>
      </c>
      <c r="J1297" s="65">
        <v>29746.899999999998</v>
      </c>
      <c r="K1297" s="66">
        <v>24630.433199999999</v>
      </c>
      <c r="L1297" s="65">
        <v>6425.3303999999989</v>
      </c>
      <c r="M1297" s="65">
        <v>4283.5536000000002</v>
      </c>
      <c r="N1297" s="65">
        <v>12850.660799999998</v>
      </c>
      <c r="O1297" s="65">
        <v>13921.549200000001</v>
      </c>
      <c r="P1297" s="67">
        <v>309010.79719999997</v>
      </c>
      <c r="Q1297" s="65">
        <v>0</v>
      </c>
      <c r="R1297" s="65">
        <v>8924.07</v>
      </c>
      <c r="S1297" s="65">
        <v>15060</v>
      </c>
      <c r="T1297" s="68">
        <v>23984.07</v>
      </c>
      <c r="U1297" s="68">
        <v>332994.86719999998</v>
      </c>
    </row>
    <row r="1298" spans="1:21" ht="34.5" x14ac:dyDescent="0.25">
      <c r="A1298" s="61" t="s">
        <v>972</v>
      </c>
      <c r="B1298" s="61" t="s">
        <v>1178</v>
      </c>
      <c r="C1298" s="62">
        <v>113</v>
      </c>
      <c r="D1298" s="62">
        <v>15</v>
      </c>
      <c r="E1298" s="63">
        <v>1</v>
      </c>
      <c r="F1298" s="64">
        <v>17218.5</v>
      </c>
      <c r="G1298" s="64">
        <v>206622</v>
      </c>
      <c r="H1298" s="65">
        <v>11948.64</v>
      </c>
      <c r="I1298" s="65">
        <v>2869.75</v>
      </c>
      <c r="J1298" s="65">
        <v>28697.500000000004</v>
      </c>
      <c r="K1298" s="66">
        <v>23761.53</v>
      </c>
      <c r="L1298" s="65">
        <v>6198.66</v>
      </c>
      <c r="M1298" s="65">
        <v>4132.4400000000005</v>
      </c>
      <c r="N1298" s="65">
        <v>12397.32</v>
      </c>
      <c r="O1298" s="65">
        <v>13430.43</v>
      </c>
      <c r="P1298" s="67">
        <v>310058.27</v>
      </c>
      <c r="Q1298" s="65">
        <v>0</v>
      </c>
      <c r="R1298" s="65">
        <v>8609.25</v>
      </c>
      <c r="S1298" s="65">
        <v>21480</v>
      </c>
      <c r="T1298" s="68">
        <v>30089.25</v>
      </c>
      <c r="U1298" s="68">
        <v>340147.52</v>
      </c>
    </row>
    <row r="1299" spans="1:21" ht="34.5" x14ac:dyDescent="0.25">
      <c r="A1299" s="61" t="s">
        <v>826</v>
      </c>
      <c r="B1299" s="61" t="s">
        <v>1181</v>
      </c>
      <c r="C1299" s="62">
        <v>113</v>
      </c>
      <c r="D1299" s="62">
        <v>15</v>
      </c>
      <c r="E1299" s="63">
        <v>1</v>
      </c>
      <c r="F1299" s="64">
        <v>56958.8</v>
      </c>
      <c r="G1299" s="64">
        <v>683505.60000000009</v>
      </c>
      <c r="H1299" s="65">
        <v>0</v>
      </c>
      <c r="I1299" s="65">
        <v>9493.133333333335</v>
      </c>
      <c r="J1299" s="65">
        <v>94931.333333333343</v>
      </c>
      <c r="K1299" s="66">
        <v>78603.144</v>
      </c>
      <c r="L1299" s="65">
        <v>20505.168000000001</v>
      </c>
      <c r="M1299" s="65">
        <v>13670.112000000001</v>
      </c>
      <c r="N1299" s="65">
        <v>41010.336000000003</v>
      </c>
      <c r="O1299" s="65">
        <v>44427.864000000001</v>
      </c>
      <c r="P1299" s="67">
        <v>986146.69066666672</v>
      </c>
      <c r="Q1299" s="65">
        <v>0</v>
      </c>
      <c r="R1299" s="65">
        <v>0</v>
      </c>
      <c r="S1299" s="65">
        <v>0</v>
      </c>
      <c r="T1299" s="68">
        <v>0</v>
      </c>
      <c r="U1299" s="68">
        <v>986146.69066666672</v>
      </c>
    </row>
    <row r="1300" spans="1:21" ht="34.5" x14ac:dyDescent="0.25">
      <c r="A1300" s="61" t="s">
        <v>830</v>
      </c>
      <c r="B1300" s="61" t="s">
        <v>1181</v>
      </c>
      <c r="C1300" s="62">
        <v>113</v>
      </c>
      <c r="D1300" s="62">
        <v>15</v>
      </c>
      <c r="E1300" s="63">
        <v>1</v>
      </c>
      <c r="F1300" s="64">
        <v>41574.18</v>
      </c>
      <c r="G1300" s="64">
        <v>498890.16000000003</v>
      </c>
      <c r="H1300" s="65">
        <v>0</v>
      </c>
      <c r="I1300" s="65">
        <v>6929.0300000000007</v>
      </c>
      <c r="J1300" s="65">
        <v>69290.3</v>
      </c>
      <c r="K1300" s="66">
        <v>57372.368400000007</v>
      </c>
      <c r="L1300" s="65">
        <v>14966.7048</v>
      </c>
      <c r="M1300" s="65">
        <v>9977.8032000000003</v>
      </c>
      <c r="N1300" s="65">
        <v>29933.409599999999</v>
      </c>
      <c r="O1300" s="65">
        <v>32427.860399999998</v>
      </c>
      <c r="P1300" s="67">
        <v>719787.63640000008</v>
      </c>
      <c r="Q1300" s="65">
        <v>0</v>
      </c>
      <c r="R1300" s="65">
        <v>0</v>
      </c>
      <c r="S1300" s="65">
        <v>0</v>
      </c>
      <c r="T1300" s="68">
        <v>0</v>
      </c>
      <c r="U1300" s="68">
        <v>719787.63640000008</v>
      </c>
    </row>
    <row r="1301" spans="1:21" ht="34.5" x14ac:dyDescent="0.25">
      <c r="A1301" s="61" t="s">
        <v>831</v>
      </c>
      <c r="B1301" s="61" t="s">
        <v>1181</v>
      </c>
      <c r="C1301" s="62">
        <v>113</v>
      </c>
      <c r="D1301" s="62">
        <v>15</v>
      </c>
      <c r="E1301" s="63">
        <v>2</v>
      </c>
      <c r="F1301" s="64">
        <v>59840.72</v>
      </c>
      <c r="G1301" s="64">
        <v>718088.64</v>
      </c>
      <c r="H1301" s="65">
        <v>0</v>
      </c>
      <c r="I1301" s="65">
        <v>9973.4533333333329</v>
      </c>
      <c r="J1301" s="65">
        <v>99734.533333333326</v>
      </c>
      <c r="K1301" s="66">
        <v>82580.193599999999</v>
      </c>
      <c r="L1301" s="65">
        <v>21542.659200000002</v>
      </c>
      <c r="M1301" s="65">
        <v>14361.772799999999</v>
      </c>
      <c r="N1301" s="65">
        <v>43085.318400000004</v>
      </c>
      <c r="O1301" s="65">
        <v>46675.761599999998</v>
      </c>
      <c r="P1301" s="67">
        <v>1036042.3322666667</v>
      </c>
      <c r="Q1301" s="65">
        <v>0</v>
      </c>
      <c r="R1301" s="65">
        <v>0</v>
      </c>
      <c r="S1301" s="65">
        <v>0</v>
      </c>
      <c r="T1301" s="68">
        <v>0</v>
      </c>
      <c r="U1301" s="68">
        <v>1036042.3322666667</v>
      </c>
    </row>
    <row r="1302" spans="1:21" ht="34.5" x14ac:dyDescent="0.25">
      <c r="A1302" s="61" t="s">
        <v>832</v>
      </c>
      <c r="B1302" s="61" t="s">
        <v>1181</v>
      </c>
      <c r="C1302" s="62">
        <v>113</v>
      </c>
      <c r="D1302" s="62">
        <v>15</v>
      </c>
      <c r="E1302" s="63">
        <v>3</v>
      </c>
      <c r="F1302" s="64">
        <v>62065.56</v>
      </c>
      <c r="G1302" s="64">
        <v>744786.72</v>
      </c>
      <c r="H1302" s="65">
        <v>0</v>
      </c>
      <c r="I1302" s="65">
        <v>10344.260000000002</v>
      </c>
      <c r="J1302" s="65">
        <v>103442.6</v>
      </c>
      <c r="K1302" s="66">
        <v>85650.472800000018</v>
      </c>
      <c r="L1302" s="65">
        <v>22343.601599999995</v>
      </c>
      <c r="M1302" s="65">
        <v>14895.734400000001</v>
      </c>
      <c r="N1302" s="65">
        <v>44687.203199999989</v>
      </c>
      <c r="O1302" s="65">
        <v>48411.136800000007</v>
      </c>
      <c r="P1302" s="67">
        <v>1074561.7288000002</v>
      </c>
      <c r="Q1302" s="65">
        <v>0</v>
      </c>
      <c r="R1302" s="65">
        <v>0</v>
      </c>
      <c r="S1302" s="65">
        <v>0</v>
      </c>
      <c r="T1302" s="68">
        <v>0</v>
      </c>
      <c r="U1302" s="68">
        <v>1074561.7288000002</v>
      </c>
    </row>
    <row r="1303" spans="1:21" ht="45.75" x14ac:dyDescent="0.25">
      <c r="A1303" s="61" t="s">
        <v>786</v>
      </c>
      <c r="B1303" s="61" t="s">
        <v>1182</v>
      </c>
      <c r="C1303" s="62">
        <v>113</v>
      </c>
      <c r="D1303" s="62">
        <v>15</v>
      </c>
      <c r="E1303" s="63">
        <v>2</v>
      </c>
      <c r="F1303" s="64">
        <v>39458.339999999997</v>
      </c>
      <c r="G1303" s="64">
        <v>473500.07999999996</v>
      </c>
      <c r="H1303" s="65">
        <v>41820</v>
      </c>
      <c r="I1303" s="65">
        <v>6576.39</v>
      </c>
      <c r="J1303" s="65">
        <v>65763.899999999994</v>
      </c>
      <c r="K1303" s="66">
        <v>54452.5092</v>
      </c>
      <c r="L1303" s="65">
        <v>14205.002399999999</v>
      </c>
      <c r="M1303" s="65">
        <v>9470.0015999999996</v>
      </c>
      <c r="N1303" s="65">
        <v>28410.004799999999</v>
      </c>
      <c r="O1303" s="65">
        <v>30777.505200000003</v>
      </c>
      <c r="P1303" s="67">
        <v>724975.39320000005</v>
      </c>
      <c r="Q1303" s="65">
        <v>0</v>
      </c>
      <c r="R1303" s="65">
        <v>19729.169999999998</v>
      </c>
      <c r="S1303" s="65">
        <v>32880</v>
      </c>
      <c r="T1303" s="68">
        <v>52609.17</v>
      </c>
      <c r="U1303" s="68">
        <v>777584.56319999998</v>
      </c>
    </row>
    <row r="1304" spans="1:21" ht="45.75" x14ac:dyDescent="0.25">
      <c r="A1304" s="61" t="s">
        <v>842</v>
      </c>
      <c r="B1304" s="61" t="s">
        <v>1182</v>
      </c>
      <c r="C1304" s="62">
        <v>113</v>
      </c>
      <c r="D1304" s="62">
        <v>15</v>
      </c>
      <c r="E1304" s="63">
        <v>5</v>
      </c>
      <c r="F1304" s="64">
        <v>97120.7</v>
      </c>
      <c r="G1304" s="64">
        <v>1165448.3999999999</v>
      </c>
      <c r="H1304" s="65">
        <v>95588.88</v>
      </c>
      <c r="I1304" s="65">
        <v>16186.783333333333</v>
      </c>
      <c r="J1304" s="65">
        <v>161867.83333333331</v>
      </c>
      <c r="K1304" s="66">
        <v>134026.56599999999</v>
      </c>
      <c r="L1304" s="65">
        <v>34963.451999999997</v>
      </c>
      <c r="M1304" s="65">
        <v>23308.968000000001</v>
      </c>
      <c r="N1304" s="65">
        <v>69926.903999999995</v>
      </c>
      <c r="O1304" s="65">
        <v>75754.146000000008</v>
      </c>
      <c r="P1304" s="67">
        <v>1777071.9326666666</v>
      </c>
      <c r="Q1304" s="65">
        <v>0</v>
      </c>
      <c r="R1304" s="65">
        <v>48560.35</v>
      </c>
      <c r="S1304" s="65">
        <v>92280</v>
      </c>
      <c r="T1304" s="68">
        <v>140840.35</v>
      </c>
      <c r="U1304" s="68">
        <v>1917912.2826666667</v>
      </c>
    </row>
    <row r="1305" spans="1:21" ht="45.75" x14ac:dyDescent="0.25">
      <c r="A1305" s="61" t="s">
        <v>838</v>
      </c>
      <c r="B1305" s="61" t="s">
        <v>1182</v>
      </c>
      <c r="C1305" s="62">
        <v>113</v>
      </c>
      <c r="D1305" s="62">
        <v>15</v>
      </c>
      <c r="E1305" s="63">
        <v>3</v>
      </c>
      <c r="F1305" s="64">
        <v>67448.899999999994</v>
      </c>
      <c r="G1305" s="64">
        <v>809386.79999999993</v>
      </c>
      <c r="H1305" s="65">
        <v>53768.639999999999</v>
      </c>
      <c r="I1305" s="65">
        <v>11241.483333333334</v>
      </c>
      <c r="J1305" s="65">
        <v>112414.83333333331</v>
      </c>
      <c r="K1305" s="66">
        <v>93079.481999999989</v>
      </c>
      <c r="L1305" s="65">
        <v>24281.603999999999</v>
      </c>
      <c r="M1305" s="65">
        <v>16187.735999999999</v>
      </c>
      <c r="N1305" s="65">
        <v>48563.207999999999</v>
      </c>
      <c r="O1305" s="65">
        <v>52610.142000000007</v>
      </c>
      <c r="P1305" s="67">
        <v>1221533.9286666666</v>
      </c>
      <c r="Q1305" s="65">
        <v>0</v>
      </c>
      <c r="R1305" s="65">
        <v>33724.449999999997</v>
      </c>
      <c r="S1305" s="65">
        <v>49320</v>
      </c>
      <c r="T1305" s="68">
        <v>83044.45</v>
      </c>
      <c r="U1305" s="68">
        <v>1304578.3786666663</v>
      </c>
    </row>
    <row r="1306" spans="1:21" ht="45.75" x14ac:dyDescent="0.25">
      <c r="A1306" s="61" t="s">
        <v>1183</v>
      </c>
      <c r="B1306" s="61" t="s">
        <v>1182</v>
      </c>
      <c r="C1306" s="62">
        <v>113</v>
      </c>
      <c r="D1306" s="62">
        <v>15</v>
      </c>
      <c r="E1306" s="63">
        <v>1</v>
      </c>
      <c r="F1306" s="64">
        <v>20984.61</v>
      </c>
      <c r="G1306" s="64">
        <v>251815.32</v>
      </c>
      <c r="H1306" s="65">
        <v>11948.64</v>
      </c>
      <c r="I1306" s="65">
        <v>3497.4349999999999</v>
      </c>
      <c r="J1306" s="65">
        <v>34974.35</v>
      </c>
      <c r="K1306" s="66">
        <v>28958.761800000004</v>
      </c>
      <c r="L1306" s="65">
        <v>7554.4596000000001</v>
      </c>
      <c r="M1306" s="65">
        <v>5036.3064000000004</v>
      </c>
      <c r="N1306" s="65">
        <v>15108.9192</v>
      </c>
      <c r="O1306" s="65">
        <v>16367.995800000001</v>
      </c>
      <c r="P1306" s="67">
        <v>375262.18779999996</v>
      </c>
      <c r="Q1306" s="65">
        <v>0</v>
      </c>
      <c r="R1306" s="65">
        <v>10492.305</v>
      </c>
      <c r="S1306" s="65">
        <v>16440</v>
      </c>
      <c r="T1306" s="68">
        <v>26932.305</v>
      </c>
      <c r="U1306" s="68">
        <v>402194.49279999995</v>
      </c>
    </row>
    <row r="1307" spans="1:21" ht="45.75" x14ac:dyDescent="0.25">
      <c r="A1307" s="61" t="s">
        <v>844</v>
      </c>
      <c r="B1307" s="61" t="s">
        <v>1182</v>
      </c>
      <c r="C1307" s="62">
        <v>113</v>
      </c>
      <c r="D1307" s="62">
        <v>15</v>
      </c>
      <c r="E1307" s="63">
        <v>2</v>
      </c>
      <c r="F1307" s="64">
        <v>32820.480000000003</v>
      </c>
      <c r="G1307" s="64">
        <v>393845.76000000001</v>
      </c>
      <c r="H1307" s="65">
        <v>0</v>
      </c>
      <c r="I1307" s="65">
        <v>5470.08</v>
      </c>
      <c r="J1307" s="65">
        <v>54700.800000000003</v>
      </c>
      <c r="K1307" s="66">
        <v>45292.262400000007</v>
      </c>
      <c r="L1307" s="65">
        <v>11815.372800000001</v>
      </c>
      <c r="M1307" s="65">
        <v>7876.9152000000013</v>
      </c>
      <c r="N1307" s="65">
        <v>23630.745600000002</v>
      </c>
      <c r="O1307" s="65">
        <v>25599.974399999999</v>
      </c>
      <c r="P1307" s="67">
        <v>568231.91039999994</v>
      </c>
      <c r="Q1307" s="65">
        <v>0</v>
      </c>
      <c r="R1307" s="65">
        <v>16410.240000000002</v>
      </c>
      <c r="S1307" s="65">
        <v>32880</v>
      </c>
      <c r="T1307" s="68">
        <v>49290.240000000005</v>
      </c>
      <c r="U1307" s="68">
        <v>617522.15039999993</v>
      </c>
    </row>
    <row r="1308" spans="1:21" ht="45.75" x14ac:dyDescent="0.25">
      <c r="A1308" s="61" t="s">
        <v>788</v>
      </c>
      <c r="B1308" s="61" t="s">
        <v>1182</v>
      </c>
      <c r="C1308" s="62">
        <v>113</v>
      </c>
      <c r="D1308" s="62">
        <v>15</v>
      </c>
      <c r="E1308" s="63">
        <v>2</v>
      </c>
      <c r="F1308" s="64">
        <v>35210.160000000003</v>
      </c>
      <c r="G1308" s="64">
        <v>422521.92000000004</v>
      </c>
      <c r="H1308" s="65">
        <v>14935.68</v>
      </c>
      <c r="I1308" s="65">
        <v>5868.3600000000006</v>
      </c>
      <c r="J1308" s="65">
        <v>58683.600000000006</v>
      </c>
      <c r="K1308" s="66">
        <v>48590.020799999998</v>
      </c>
      <c r="L1308" s="65">
        <v>12675.657599999999</v>
      </c>
      <c r="M1308" s="65">
        <v>8450.4383999999991</v>
      </c>
      <c r="N1308" s="65">
        <v>25351.315199999997</v>
      </c>
      <c r="O1308" s="65">
        <v>27463.924800000001</v>
      </c>
      <c r="P1308" s="67">
        <v>624540.91680000001</v>
      </c>
      <c r="Q1308" s="65">
        <v>0</v>
      </c>
      <c r="R1308" s="65">
        <v>17605.080000000002</v>
      </c>
      <c r="S1308" s="65">
        <v>32880</v>
      </c>
      <c r="T1308" s="68">
        <v>50485.08</v>
      </c>
      <c r="U1308" s="68">
        <v>675025.99679999996</v>
      </c>
    </row>
    <row r="1309" spans="1:21" ht="45.75" x14ac:dyDescent="0.25">
      <c r="A1309" s="61" t="s">
        <v>853</v>
      </c>
      <c r="B1309" s="61" t="s">
        <v>1182</v>
      </c>
      <c r="C1309" s="62">
        <v>113</v>
      </c>
      <c r="D1309" s="62">
        <v>15</v>
      </c>
      <c r="E1309" s="63">
        <v>1</v>
      </c>
      <c r="F1309" s="64">
        <v>16547.5</v>
      </c>
      <c r="G1309" s="64">
        <v>198570</v>
      </c>
      <c r="H1309" s="65">
        <v>0</v>
      </c>
      <c r="I1309" s="65">
        <v>2757.916666666667</v>
      </c>
      <c r="J1309" s="65">
        <v>27579.166666666668</v>
      </c>
      <c r="K1309" s="66">
        <v>22835.550000000003</v>
      </c>
      <c r="L1309" s="65">
        <v>5957.0999999999995</v>
      </c>
      <c r="M1309" s="65">
        <v>3971.3999999999996</v>
      </c>
      <c r="N1309" s="65">
        <v>11914.199999999999</v>
      </c>
      <c r="O1309" s="65">
        <v>12907.050000000001</v>
      </c>
      <c r="P1309" s="67">
        <v>286492.3833333333</v>
      </c>
      <c r="Q1309" s="65">
        <v>0</v>
      </c>
      <c r="R1309" s="65">
        <v>8273.75</v>
      </c>
      <c r="S1309" s="65">
        <v>16440</v>
      </c>
      <c r="T1309" s="68">
        <v>24713.75</v>
      </c>
      <c r="U1309" s="68">
        <v>311206.1333333333</v>
      </c>
    </row>
    <row r="1310" spans="1:21" ht="45.75" x14ac:dyDescent="0.25">
      <c r="A1310" s="61" t="s">
        <v>910</v>
      </c>
      <c r="B1310" s="61" t="s">
        <v>1182</v>
      </c>
      <c r="C1310" s="62">
        <v>113</v>
      </c>
      <c r="D1310" s="62">
        <v>15</v>
      </c>
      <c r="E1310" s="63">
        <v>1</v>
      </c>
      <c r="F1310" s="64">
        <v>12700</v>
      </c>
      <c r="G1310" s="64">
        <v>152400</v>
      </c>
      <c r="H1310" s="65">
        <v>0</v>
      </c>
      <c r="I1310" s="65">
        <v>2116.6666666666665</v>
      </c>
      <c r="J1310" s="65">
        <v>21166.666666666664</v>
      </c>
      <c r="K1310" s="66">
        <v>17526</v>
      </c>
      <c r="L1310" s="65">
        <v>4572</v>
      </c>
      <c r="M1310" s="65">
        <v>3048</v>
      </c>
      <c r="N1310" s="65">
        <v>9144</v>
      </c>
      <c r="O1310" s="65">
        <v>9906</v>
      </c>
      <c r="P1310" s="67">
        <v>219879.33333333331</v>
      </c>
      <c r="Q1310" s="65">
        <v>0</v>
      </c>
      <c r="R1310" s="65">
        <v>6350</v>
      </c>
      <c r="S1310" s="65">
        <v>20040</v>
      </c>
      <c r="T1310" s="68">
        <v>26390</v>
      </c>
      <c r="U1310" s="68">
        <v>246269.33333333331</v>
      </c>
    </row>
    <row r="1311" spans="1:21" ht="45.75" x14ac:dyDescent="0.25">
      <c r="A1311" s="61" t="s">
        <v>824</v>
      </c>
      <c r="B1311" s="61" t="s">
        <v>1182</v>
      </c>
      <c r="C1311" s="62">
        <v>113</v>
      </c>
      <c r="D1311" s="62">
        <v>15</v>
      </c>
      <c r="E1311" s="63">
        <v>2</v>
      </c>
      <c r="F1311" s="64">
        <v>42655</v>
      </c>
      <c r="G1311" s="64">
        <v>511860</v>
      </c>
      <c r="H1311" s="65">
        <v>0</v>
      </c>
      <c r="I1311" s="65">
        <v>7109.1666666666661</v>
      </c>
      <c r="J1311" s="65">
        <v>71091.666666666657</v>
      </c>
      <c r="K1311" s="66">
        <v>58863.899999999994</v>
      </c>
      <c r="L1311" s="65">
        <v>15355.8</v>
      </c>
      <c r="M1311" s="65">
        <v>10237.200000000001</v>
      </c>
      <c r="N1311" s="65">
        <v>30711.599999999999</v>
      </c>
      <c r="O1311" s="65">
        <v>33270.9</v>
      </c>
      <c r="P1311" s="67">
        <v>738500.2333333334</v>
      </c>
      <c r="Q1311" s="65">
        <v>0</v>
      </c>
      <c r="R1311" s="65">
        <v>21327.5</v>
      </c>
      <c r="S1311" s="65">
        <v>29280</v>
      </c>
      <c r="T1311" s="68">
        <v>50607.5</v>
      </c>
      <c r="U1311" s="68">
        <v>789107.7333333334</v>
      </c>
    </row>
    <row r="1312" spans="1:21" ht="45.75" x14ac:dyDescent="0.25">
      <c r="A1312" s="61" t="s">
        <v>840</v>
      </c>
      <c r="B1312" s="61" t="s">
        <v>1182</v>
      </c>
      <c r="C1312" s="62">
        <v>113</v>
      </c>
      <c r="D1312" s="62">
        <v>15</v>
      </c>
      <c r="E1312" s="63">
        <v>1</v>
      </c>
      <c r="F1312" s="64">
        <v>67544.7</v>
      </c>
      <c r="G1312" s="64">
        <v>810536.39999999991</v>
      </c>
      <c r="H1312" s="65">
        <v>0</v>
      </c>
      <c r="I1312" s="65">
        <v>11257.449999999999</v>
      </c>
      <c r="J1312" s="65">
        <v>112574.49999999999</v>
      </c>
      <c r="K1312" s="66">
        <v>93211.686000000002</v>
      </c>
      <c r="L1312" s="65">
        <v>24316.091999999997</v>
      </c>
      <c r="M1312" s="65">
        <v>16210.727999999999</v>
      </c>
      <c r="N1312" s="65">
        <v>48632.183999999994</v>
      </c>
      <c r="O1312" s="65">
        <v>52684.865999999995</v>
      </c>
      <c r="P1312" s="67">
        <v>1169423.9059999995</v>
      </c>
      <c r="Q1312" s="65">
        <v>0</v>
      </c>
      <c r="R1312" s="65">
        <v>0</v>
      </c>
      <c r="S1312" s="65">
        <v>0</v>
      </c>
      <c r="T1312" s="68">
        <v>0</v>
      </c>
      <c r="U1312" s="68">
        <v>1169423.9059999995</v>
      </c>
    </row>
    <row r="1313" spans="1:21" ht="45.75" x14ac:dyDescent="0.25">
      <c r="A1313" s="61" t="s">
        <v>866</v>
      </c>
      <c r="B1313" s="61" t="s">
        <v>1182</v>
      </c>
      <c r="C1313" s="62">
        <v>113</v>
      </c>
      <c r="D1313" s="62">
        <v>15</v>
      </c>
      <c r="E1313" s="63">
        <v>3</v>
      </c>
      <c r="F1313" s="64">
        <v>52172.76</v>
      </c>
      <c r="G1313" s="64">
        <v>626073.12000000011</v>
      </c>
      <c r="H1313" s="65">
        <v>38832.959999999999</v>
      </c>
      <c r="I1313" s="65">
        <v>8695.4599999999991</v>
      </c>
      <c r="J1313" s="65">
        <v>86954.6</v>
      </c>
      <c r="K1313" s="66">
        <v>71998.408800000005</v>
      </c>
      <c r="L1313" s="65">
        <v>18782.193599999999</v>
      </c>
      <c r="M1313" s="65">
        <v>12521.4624</v>
      </c>
      <c r="N1313" s="65">
        <v>37564.387199999997</v>
      </c>
      <c r="O1313" s="65">
        <v>40694.752800000002</v>
      </c>
      <c r="P1313" s="67">
        <v>942117.34480000008</v>
      </c>
      <c r="Q1313" s="65">
        <v>0</v>
      </c>
      <c r="R1313" s="65">
        <v>26086.38</v>
      </c>
      <c r="S1313" s="65">
        <v>43920</v>
      </c>
      <c r="T1313" s="68">
        <v>70006.38</v>
      </c>
      <c r="U1313" s="68">
        <v>1012123.7248</v>
      </c>
    </row>
    <row r="1314" spans="1:21" ht="45.75" x14ac:dyDescent="0.25">
      <c r="A1314" s="61" t="s">
        <v>958</v>
      </c>
      <c r="B1314" s="61" t="s">
        <v>1182</v>
      </c>
      <c r="C1314" s="62">
        <v>113</v>
      </c>
      <c r="D1314" s="62">
        <v>15</v>
      </c>
      <c r="E1314" s="63">
        <v>1</v>
      </c>
      <c r="F1314" s="64">
        <v>0</v>
      </c>
      <c r="G1314" s="64">
        <v>0</v>
      </c>
      <c r="H1314" s="65">
        <v>0</v>
      </c>
      <c r="I1314" s="65">
        <v>0</v>
      </c>
      <c r="J1314" s="65">
        <v>0</v>
      </c>
      <c r="K1314" s="66">
        <v>0</v>
      </c>
      <c r="L1314" s="65">
        <v>0</v>
      </c>
      <c r="M1314" s="65">
        <v>0</v>
      </c>
      <c r="N1314" s="65">
        <v>0</v>
      </c>
      <c r="O1314" s="65">
        <v>0</v>
      </c>
      <c r="P1314" s="67">
        <v>0</v>
      </c>
      <c r="Q1314" s="65">
        <v>0</v>
      </c>
      <c r="R1314" s="65">
        <v>0</v>
      </c>
      <c r="S1314" s="65">
        <v>14640</v>
      </c>
      <c r="T1314" s="68">
        <v>14640</v>
      </c>
      <c r="U1314" s="68">
        <v>14640</v>
      </c>
    </row>
    <row r="1315" spans="1:21" ht="45.75" x14ac:dyDescent="0.25">
      <c r="A1315" s="61" t="s">
        <v>880</v>
      </c>
      <c r="B1315" s="61" t="s">
        <v>1182</v>
      </c>
      <c r="C1315" s="62">
        <v>113</v>
      </c>
      <c r="D1315" s="62">
        <v>15</v>
      </c>
      <c r="E1315" s="63">
        <v>1</v>
      </c>
      <c r="F1315" s="64">
        <v>0</v>
      </c>
      <c r="G1315" s="64">
        <v>0</v>
      </c>
      <c r="H1315" s="65">
        <v>0</v>
      </c>
      <c r="I1315" s="65">
        <v>0</v>
      </c>
      <c r="J1315" s="65">
        <v>0</v>
      </c>
      <c r="K1315" s="66">
        <v>0</v>
      </c>
      <c r="L1315" s="65">
        <v>0</v>
      </c>
      <c r="M1315" s="65">
        <v>0</v>
      </c>
      <c r="N1315" s="65">
        <v>0</v>
      </c>
      <c r="O1315" s="65">
        <v>0</v>
      </c>
      <c r="P1315" s="67">
        <v>0</v>
      </c>
      <c r="Q1315" s="65">
        <v>0</v>
      </c>
      <c r="R1315" s="65">
        <v>0</v>
      </c>
      <c r="S1315" s="65">
        <v>14640</v>
      </c>
      <c r="T1315" s="68">
        <v>14640</v>
      </c>
      <c r="U1315" s="68">
        <v>14640</v>
      </c>
    </row>
    <row r="1316" spans="1:21" ht="45.75" x14ac:dyDescent="0.25">
      <c r="A1316" s="61" t="s">
        <v>1184</v>
      </c>
      <c r="B1316" s="61" t="s">
        <v>1182</v>
      </c>
      <c r="C1316" s="62">
        <v>113</v>
      </c>
      <c r="D1316" s="62">
        <v>15</v>
      </c>
      <c r="E1316" s="63">
        <v>1</v>
      </c>
      <c r="F1316" s="64">
        <v>0</v>
      </c>
      <c r="G1316" s="64">
        <v>0</v>
      </c>
      <c r="H1316" s="65">
        <v>0</v>
      </c>
      <c r="I1316" s="65">
        <v>0</v>
      </c>
      <c r="J1316" s="65">
        <v>0</v>
      </c>
      <c r="K1316" s="66">
        <v>0</v>
      </c>
      <c r="L1316" s="65">
        <v>0</v>
      </c>
      <c r="M1316" s="65">
        <v>0</v>
      </c>
      <c r="N1316" s="65">
        <v>0</v>
      </c>
      <c r="O1316" s="65">
        <v>0</v>
      </c>
      <c r="P1316" s="67">
        <v>0</v>
      </c>
      <c r="Q1316" s="65">
        <v>0</v>
      </c>
      <c r="R1316" s="65">
        <v>0</v>
      </c>
      <c r="S1316" s="65">
        <v>14640</v>
      </c>
      <c r="T1316" s="68">
        <v>14640</v>
      </c>
      <c r="U1316" s="68">
        <v>14640</v>
      </c>
    </row>
    <row r="1317" spans="1:21" ht="45.75" x14ac:dyDescent="0.25">
      <c r="A1317" s="61" t="s">
        <v>881</v>
      </c>
      <c r="B1317" s="61" t="s">
        <v>1182</v>
      </c>
      <c r="C1317" s="62">
        <v>113</v>
      </c>
      <c r="D1317" s="62">
        <v>15</v>
      </c>
      <c r="E1317" s="63">
        <v>3</v>
      </c>
      <c r="F1317" s="64">
        <v>60867.81</v>
      </c>
      <c r="G1317" s="64">
        <v>730413.72</v>
      </c>
      <c r="H1317" s="65">
        <v>47794.32</v>
      </c>
      <c r="I1317" s="65">
        <v>10144.634999999998</v>
      </c>
      <c r="J1317" s="65">
        <v>101446.34999999999</v>
      </c>
      <c r="K1317" s="66">
        <v>83997.577799999999</v>
      </c>
      <c r="L1317" s="65">
        <v>21912.411599999999</v>
      </c>
      <c r="M1317" s="65">
        <v>14608.2744</v>
      </c>
      <c r="N1317" s="65">
        <v>43824.823199999999</v>
      </c>
      <c r="O1317" s="65">
        <v>47476.891800000005</v>
      </c>
      <c r="P1317" s="67">
        <v>1101619.0038000001</v>
      </c>
      <c r="Q1317" s="65">
        <v>0</v>
      </c>
      <c r="R1317" s="65">
        <v>30433.904999999999</v>
      </c>
      <c r="S1317" s="65">
        <v>43920</v>
      </c>
      <c r="T1317" s="68">
        <v>74353.904999999999</v>
      </c>
      <c r="U1317" s="68">
        <v>1175972.9088000003</v>
      </c>
    </row>
    <row r="1318" spans="1:21" ht="45.75" x14ac:dyDescent="0.25">
      <c r="A1318" s="61" t="s">
        <v>796</v>
      </c>
      <c r="B1318" s="61" t="s">
        <v>1182</v>
      </c>
      <c r="C1318" s="62">
        <v>113</v>
      </c>
      <c r="D1318" s="62">
        <v>15</v>
      </c>
      <c r="E1318" s="63">
        <v>3</v>
      </c>
      <c r="F1318" s="64">
        <v>56499.53</v>
      </c>
      <c r="G1318" s="64">
        <v>677994.36</v>
      </c>
      <c r="H1318" s="65">
        <v>59742.96</v>
      </c>
      <c r="I1318" s="65">
        <v>9416.5883333333331</v>
      </c>
      <c r="J1318" s="65">
        <v>94165.883333333331</v>
      </c>
      <c r="K1318" s="66">
        <v>77969.351400000014</v>
      </c>
      <c r="L1318" s="65">
        <v>20339.830799999996</v>
      </c>
      <c r="M1318" s="65">
        <v>13559.887199999999</v>
      </c>
      <c r="N1318" s="65">
        <v>40679.661599999992</v>
      </c>
      <c r="O1318" s="65">
        <v>44069.633400000006</v>
      </c>
      <c r="P1318" s="67">
        <v>1037938.1560666666</v>
      </c>
      <c r="Q1318" s="65">
        <v>0</v>
      </c>
      <c r="R1318" s="65">
        <v>28249.764999999999</v>
      </c>
      <c r="S1318" s="65">
        <v>43920</v>
      </c>
      <c r="T1318" s="68">
        <v>72169.764999999999</v>
      </c>
      <c r="U1318" s="68">
        <v>1110107.9210666665</v>
      </c>
    </row>
    <row r="1319" spans="1:21" ht="45.75" x14ac:dyDescent="0.25">
      <c r="A1319" s="61" t="s">
        <v>883</v>
      </c>
      <c r="B1319" s="61" t="s">
        <v>1182</v>
      </c>
      <c r="C1319" s="62">
        <v>113</v>
      </c>
      <c r="D1319" s="62">
        <v>15</v>
      </c>
      <c r="E1319" s="63">
        <v>1</v>
      </c>
      <c r="F1319" s="64">
        <v>0</v>
      </c>
      <c r="G1319" s="64">
        <v>0</v>
      </c>
      <c r="H1319" s="65">
        <v>0</v>
      </c>
      <c r="I1319" s="65">
        <v>0</v>
      </c>
      <c r="J1319" s="65">
        <v>0</v>
      </c>
      <c r="K1319" s="66">
        <v>0</v>
      </c>
      <c r="L1319" s="65">
        <v>0</v>
      </c>
      <c r="M1319" s="65">
        <v>0</v>
      </c>
      <c r="N1319" s="65">
        <v>0</v>
      </c>
      <c r="O1319" s="65">
        <v>0</v>
      </c>
      <c r="P1319" s="67">
        <v>0</v>
      </c>
      <c r="Q1319" s="65">
        <v>0</v>
      </c>
      <c r="R1319" s="65">
        <v>0</v>
      </c>
      <c r="S1319" s="65">
        <v>14640</v>
      </c>
      <c r="T1319" s="68">
        <v>14640</v>
      </c>
      <c r="U1319" s="68">
        <v>14640</v>
      </c>
    </row>
    <row r="1320" spans="1:21" ht="45.75" x14ac:dyDescent="0.25">
      <c r="A1320" s="61" t="s">
        <v>914</v>
      </c>
      <c r="B1320" s="61" t="s">
        <v>1182</v>
      </c>
      <c r="C1320" s="62">
        <v>113</v>
      </c>
      <c r="D1320" s="62">
        <v>15</v>
      </c>
      <c r="E1320" s="63">
        <v>2</v>
      </c>
      <c r="F1320" s="64">
        <v>0</v>
      </c>
      <c r="G1320" s="64">
        <v>0</v>
      </c>
      <c r="H1320" s="65">
        <v>0</v>
      </c>
      <c r="I1320" s="65">
        <v>0</v>
      </c>
      <c r="J1320" s="65">
        <v>0</v>
      </c>
      <c r="K1320" s="66">
        <v>0</v>
      </c>
      <c r="L1320" s="65">
        <v>0</v>
      </c>
      <c r="M1320" s="65">
        <v>0</v>
      </c>
      <c r="N1320" s="65">
        <v>0</v>
      </c>
      <c r="O1320" s="65">
        <v>0</v>
      </c>
      <c r="P1320" s="67">
        <v>0</v>
      </c>
      <c r="Q1320" s="65">
        <v>0</v>
      </c>
      <c r="R1320" s="65">
        <v>0</v>
      </c>
      <c r="S1320" s="65">
        <v>29280</v>
      </c>
      <c r="T1320" s="68">
        <v>29280</v>
      </c>
      <c r="U1320" s="68">
        <v>29280</v>
      </c>
    </row>
    <row r="1321" spans="1:21" ht="45.75" x14ac:dyDescent="0.25">
      <c r="A1321" s="61" t="s">
        <v>798</v>
      </c>
      <c r="B1321" s="61" t="s">
        <v>1182</v>
      </c>
      <c r="C1321" s="62">
        <v>113</v>
      </c>
      <c r="D1321" s="62">
        <v>15</v>
      </c>
      <c r="E1321" s="63">
        <v>1</v>
      </c>
      <c r="F1321" s="64">
        <v>23454.560000000001</v>
      </c>
      <c r="G1321" s="64">
        <v>281454.72000000003</v>
      </c>
      <c r="H1321" s="65">
        <v>20910</v>
      </c>
      <c r="I1321" s="65">
        <v>3909.0933333333342</v>
      </c>
      <c r="J1321" s="65">
        <v>39090.933333333342</v>
      </c>
      <c r="K1321" s="66">
        <v>32367.292800000003</v>
      </c>
      <c r="L1321" s="65">
        <v>8443.641599999999</v>
      </c>
      <c r="M1321" s="65">
        <v>5629.0944</v>
      </c>
      <c r="N1321" s="65">
        <v>16887.283199999998</v>
      </c>
      <c r="O1321" s="65">
        <v>18294.556800000002</v>
      </c>
      <c r="P1321" s="67">
        <v>426986.6154666667</v>
      </c>
      <c r="Q1321" s="65">
        <v>0</v>
      </c>
      <c r="R1321" s="65">
        <v>11727.28</v>
      </c>
      <c r="S1321" s="65">
        <v>14640</v>
      </c>
      <c r="T1321" s="68">
        <v>26367.279999999999</v>
      </c>
      <c r="U1321" s="68">
        <v>453353.89546666667</v>
      </c>
    </row>
    <row r="1322" spans="1:21" ht="45.75" x14ac:dyDescent="0.25">
      <c r="A1322" s="61" t="s">
        <v>830</v>
      </c>
      <c r="B1322" s="61" t="s">
        <v>1182</v>
      </c>
      <c r="C1322" s="62">
        <v>113</v>
      </c>
      <c r="D1322" s="62">
        <v>15</v>
      </c>
      <c r="E1322" s="63">
        <v>1</v>
      </c>
      <c r="F1322" s="64">
        <v>41574.18</v>
      </c>
      <c r="G1322" s="64">
        <v>498890.16000000003</v>
      </c>
      <c r="H1322" s="65">
        <v>0</v>
      </c>
      <c r="I1322" s="65">
        <v>6929.0300000000007</v>
      </c>
      <c r="J1322" s="65">
        <v>69290.3</v>
      </c>
      <c r="K1322" s="66">
        <v>57372.368400000007</v>
      </c>
      <c r="L1322" s="65">
        <v>14966.7048</v>
      </c>
      <c r="M1322" s="65">
        <v>9977.8032000000003</v>
      </c>
      <c r="N1322" s="65">
        <v>29933.409599999999</v>
      </c>
      <c r="O1322" s="65">
        <v>32427.860399999998</v>
      </c>
      <c r="P1322" s="67">
        <v>719787.63640000008</v>
      </c>
      <c r="Q1322" s="65">
        <v>0</v>
      </c>
      <c r="R1322" s="65">
        <v>0</v>
      </c>
      <c r="S1322" s="65">
        <v>0</v>
      </c>
      <c r="T1322" s="68">
        <v>0</v>
      </c>
      <c r="U1322" s="68">
        <v>719787.63640000008</v>
      </c>
    </row>
    <row r="1323" spans="1:21" ht="45.75" x14ac:dyDescent="0.25">
      <c r="A1323" s="61" t="s">
        <v>832</v>
      </c>
      <c r="B1323" s="61" t="s">
        <v>1182</v>
      </c>
      <c r="C1323" s="62">
        <v>113</v>
      </c>
      <c r="D1323" s="62">
        <v>15</v>
      </c>
      <c r="E1323" s="63">
        <v>2</v>
      </c>
      <c r="F1323" s="64">
        <v>41377.040000000001</v>
      </c>
      <c r="G1323" s="64">
        <v>496524.48</v>
      </c>
      <c r="H1323" s="65">
        <v>0</v>
      </c>
      <c r="I1323" s="65">
        <v>6896.1733333333341</v>
      </c>
      <c r="J1323" s="65">
        <v>68961.733333333337</v>
      </c>
      <c r="K1323" s="66">
        <v>57100.315200000012</v>
      </c>
      <c r="L1323" s="65">
        <v>14895.734399999998</v>
      </c>
      <c r="M1323" s="65">
        <v>9930.4896000000008</v>
      </c>
      <c r="N1323" s="65">
        <v>29791.468799999995</v>
      </c>
      <c r="O1323" s="65">
        <v>32274.091200000003</v>
      </c>
      <c r="P1323" s="67">
        <v>716374.48586666677</v>
      </c>
      <c r="Q1323" s="65">
        <v>0</v>
      </c>
      <c r="R1323" s="65">
        <v>0</v>
      </c>
      <c r="S1323" s="65">
        <v>0</v>
      </c>
      <c r="T1323" s="68">
        <v>0</v>
      </c>
      <c r="U1323" s="68">
        <v>716374.48586666677</v>
      </c>
    </row>
    <row r="1324" spans="1:21" ht="45.75" x14ac:dyDescent="0.25">
      <c r="A1324" s="61" t="s">
        <v>799</v>
      </c>
      <c r="B1324" s="61" t="s">
        <v>1182</v>
      </c>
      <c r="C1324" s="62">
        <v>113</v>
      </c>
      <c r="D1324" s="62">
        <v>15</v>
      </c>
      <c r="E1324" s="63">
        <v>1</v>
      </c>
      <c r="F1324" s="64">
        <v>41574.18</v>
      </c>
      <c r="G1324" s="64">
        <v>498890.16000000003</v>
      </c>
      <c r="H1324" s="65">
        <v>0</v>
      </c>
      <c r="I1324" s="65">
        <v>6929.0300000000007</v>
      </c>
      <c r="J1324" s="65">
        <v>69290.3</v>
      </c>
      <c r="K1324" s="66">
        <v>57372.368400000007</v>
      </c>
      <c r="L1324" s="65">
        <v>14966.7048</v>
      </c>
      <c r="M1324" s="65">
        <v>9977.8032000000003</v>
      </c>
      <c r="N1324" s="65">
        <v>29933.409599999999</v>
      </c>
      <c r="O1324" s="65">
        <v>32427.860399999998</v>
      </c>
      <c r="P1324" s="67">
        <v>719787.63640000008</v>
      </c>
      <c r="Q1324" s="65">
        <v>0</v>
      </c>
      <c r="R1324" s="65">
        <v>0</v>
      </c>
      <c r="S1324" s="65">
        <v>0</v>
      </c>
      <c r="T1324" s="68">
        <v>0</v>
      </c>
      <c r="U1324" s="68">
        <v>719787.63640000008</v>
      </c>
    </row>
    <row r="1325" spans="1:21" ht="45.75" x14ac:dyDescent="0.25">
      <c r="A1325" s="61" t="s">
        <v>833</v>
      </c>
      <c r="B1325" s="61" t="s">
        <v>1182</v>
      </c>
      <c r="C1325" s="62">
        <v>113</v>
      </c>
      <c r="D1325" s="62">
        <v>15</v>
      </c>
      <c r="E1325" s="63">
        <v>4</v>
      </c>
      <c r="F1325" s="64">
        <v>72055.8</v>
      </c>
      <c r="G1325" s="64">
        <v>864669.59999999986</v>
      </c>
      <c r="H1325" s="65">
        <v>35846.159999999996</v>
      </c>
      <c r="I1325" s="65">
        <v>12009.3</v>
      </c>
      <c r="J1325" s="65">
        <v>120093</v>
      </c>
      <c r="K1325" s="66">
        <v>99437.004000000015</v>
      </c>
      <c r="L1325" s="65">
        <v>25940.087999999996</v>
      </c>
      <c r="M1325" s="65">
        <v>17293.392</v>
      </c>
      <c r="N1325" s="65">
        <v>51880.175999999992</v>
      </c>
      <c r="O1325" s="65">
        <v>56203.523999999998</v>
      </c>
      <c r="P1325" s="67">
        <v>1283372.2439999999</v>
      </c>
      <c r="Q1325" s="65">
        <v>0</v>
      </c>
      <c r="R1325" s="65">
        <v>36027.9</v>
      </c>
      <c r="S1325" s="65">
        <v>64380</v>
      </c>
      <c r="T1325" s="68">
        <v>100407.9</v>
      </c>
      <c r="U1325" s="68">
        <v>1383780.1439999999</v>
      </c>
    </row>
    <row r="1326" spans="1:21" ht="45.75" x14ac:dyDescent="0.25">
      <c r="A1326" s="61" t="s">
        <v>811</v>
      </c>
      <c r="B1326" s="61" t="s">
        <v>1182</v>
      </c>
      <c r="C1326" s="62">
        <v>113</v>
      </c>
      <c r="D1326" s="62">
        <v>15</v>
      </c>
      <c r="E1326" s="63">
        <v>1</v>
      </c>
      <c r="F1326" s="64">
        <v>19626.560000000001</v>
      </c>
      <c r="G1326" s="64">
        <v>235518.72000000003</v>
      </c>
      <c r="H1326" s="65">
        <v>23897.279999999999</v>
      </c>
      <c r="I1326" s="65">
        <v>3271.0933333333337</v>
      </c>
      <c r="J1326" s="65">
        <v>32710.933333333338</v>
      </c>
      <c r="K1326" s="66">
        <v>27084.652800000003</v>
      </c>
      <c r="L1326" s="65">
        <v>7065.5615999999991</v>
      </c>
      <c r="M1326" s="65">
        <v>4710.3744000000006</v>
      </c>
      <c r="N1326" s="65">
        <v>14131.123199999998</v>
      </c>
      <c r="O1326" s="65">
        <v>15308.716800000002</v>
      </c>
      <c r="P1326" s="67">
        <v>363698.45546666672</v>
      </c>
      <c r="Q1326" s="65">
        <v>0</v>
      </c>
      <c r="R1326" s="65">
        <v>9813.2800000000007</v>
      </c>
      <c r="S1326" s="65">
        <v>16440</v>
      </c>
      <c r="T1326" s="68">
        <v>26253.279999999999</v>
      </c>
      <c r="U1326" s="68">
        <v>389951.73546666675</v>
      </c>
    </row>
    <row r="1327" spans="1:21" ht="45.75" x14ac:dyDescent="0.25">
      <c r="A1327" s="61" t="s">
        <v>848</v>
      </c>
      <c r="B1327" s="61" t="s">
        <v>1182</v>
      </c>
      <c r="C1327" s="62">
        <v>113</v>
      </c>
      <c r="D1327" s="62">
        <v>15</v>
      </c>
      <c r="E1327" s="63">
        <v>1</v>
      </c>
      <c r="F1327" s="64">
        <v>47125</v>
      </c>
      <c r="G1327" s="64">
        <v>565500</v>
      </c>
      <c r="H1327" s="65">
        <v>0</v>
      </c>
      <c r="I1327" s="65">
        <v>7854.1666666666661</v>
      </c>
      <c r="J1327" s="65">
        <v>78541.666666666657</v>
      </c>
      <c r="K1327" s="66">
        <v>65032.5</v>
      </c>
      <c r="L1327" s="65">
        <v>16965</v>
      </c>
      <c r="M1327" s="65">
        <v>11310</v>
      </c>
      <c r="N1327" s="65">
        <v>33930</v>
      </c>
      <c r="O1327" s="65">
        <v>36757.5</v>
      </c>
      <c r="P1327" s="67">
        <v>815890.83333333326</v>
      </c>
      <c r="Q1327" s="65">
        <v>0</v>
      </c>
      <c r="R1327" s="65">
        <v>0</v>
      </c>
      <c r="S1327" s="65">
        <v>0</v>
      </c>
      <c r="T1327" s="68">
        <v>0</v>
      </c>
      <c r="U1327" s="68">
        <v>815890.83333333326</v>
      </c>
    </row>
    <row r="1328" spans="1:21" ht="45.75" x14ac:dyDescent="0.25">
      <c r="A1328" s="61" t="s">
        <v>857</v>
      </c>
      <c r="B1328" s="61" t="s">
        <v>1182</v>
      </c>
      <c r="C1328" s="62">
        <v>113</v>
      </c>
      <c r="D1328" s="62">
        <v>15</v>
      </c>
      <c r="E1328" s="63">
        <v>2</v>
      </c>
      <c r="F1328" s="64">
        <v>35543.240000000005</v>
      </c>
      <c r="G1328" s="64">
        <v>426518.88</v>
      </c>
      <c r="H1328" s="65">
        <v>35845.68</v>
      </c>
      <c r="I1328" s="65">
        <v>5923.8733333333339</v>
      </c>
      <c r="J1328" s="65">
        <v>59238.733333333337</v>
      </c>
      <c r="K1328" s="66">
        <v>49049.671200000004</v>
      </c>
      <c r="L1328" s="65">
        <v>12795.5664</v>
      </c>
      <c r="M1328" s="65">
        <v>8530.3775999999998</v>
      </c>
      <c r="N1328" s="65">
        <v>25591.132799999999</v>
      </c>
      <c r="O1328" s="65">
        <v>27723.727200000005</v>
      </c>
      <c r="P1328" s="67">
        <v>651217.64186666673</v>
      </c>
      <c r="Q1328" s="65">
        <v>0</v>
      </c>
      <c r="R1328" s="65">
        <v>17771.620000000003</v>
      </c>
      <c r="S1328" s="65">
        <v>29280</v>
      </c>
      <c r="T1328" s="68">
        <v>47051.619999999995</v>
      </c>
      <c r="U1328" s="68">
        <v>698269.26186666673</v>
      </c>
    </row>
    <row r="1329" spans="1:21" ht="45.75" x14ac:dyDescent="0.25">
      <c r="A1329" s="61" t="s">
        <v>858</v>
      </c>
      <c r="B1329" s="61" t="s">
        <v>1182</v>
      </c>
      <c r="C1329" s="62">
        <v>113</v>
      </c>
      <c r="D1329" s="62">
        <v>15</v>
      </c>
      <c r="E1329" s="63">
        <v>1</v>
      </c>
      <c r="F1329" s="64">
        <v>0</v>
      </c>
      <c r="G1329" s="64">
        <v>0</v>
      </c>
      <c r="H1329" s="65">
        <v>0</v>
      </c>
      <c r="I1329" s="65">
        <v>0</v>
      </c>
      <c r="J1329" s="65">
        <v>0</v>
      </c>
      <c r="K1329" s="66">
        <v>0</v>
      </c>
      <c r="L1329" s="65">
        <v>0</v>
      </c>
      <c r="M1329" s="65">
        <v>0</v>
      </c>
      <c r="N1329" s="65">
        <v>0</v>
      </c>
      <c r="O1329" s="65">
        <v>0</v>
      </c>
      <c r="P1329" s="67">
        <v>0</v>
      </c>
      <c r="Q1329" s="65">
        <v>0</v>
      </c>
      <c r="R1329" s="65">
        <v>0</v>
      </c>
      <c r="S1329" s="65">
        <v>14640</v>
      </c>
      <c r="T1329" s="68">
        <v>14640</v>
      </c>
      <c r="U1329" s="68">
        <v>14640</v>
      </c>
    </row>
    <row r="1330" spans="1:21" ht="45.75" x14ac:dyDescent="0.25">
      <c r="A1330" s="61" t="s">
        <v>915</v>
      </c>
      <c r="B1330" s="61" t="s">
        <v>1182</v>
      </c>
      <c r="C1330" s="62">
        <v>113</v>
      </c>
      <c r="D1330" s="62">
        <v>15</v>
      </c>
      <c r="E1330" s="63">
        <v>1</v>
      </c>
      <c r="F1330" s="64">
        <v>0</v>
      </c>
      <c r="G1330" s="64">
        <v>0</v>
      </c>
      <c r="H1330" s="65">
        <v>0</v>
      </c>
      <c r="I1330" s="65">
        <v>0</v>
      </c>
      <c r="J1330" s="65">
        <v>0</v>
      </c>
      <c r="K1330" s="66">
        <v>0</v>
      </c>
      <c r="L1330" s="65">
        <v>0</v>
      </c>
      <c r="M1330" s="65">
        <v>0</v>
      </c>
      <c r="N1330" s="65">
        <v>0</v>
      </c>
      <c r="O1330" s="65">
        <v>0</v>
      </c>
      <c r="P1330" s="67">
        <v>0</v>
      </c>
      <c r="Q1330" s="65">
        <v>0</v>
      </c>
      <c r="R1330" s="65">
        <v>0</v>
      </c>
      <c r="S1330" s="65">
        <v>14640</v>
      </c>
      <c r="T1330" s="68">
        <v>14640</v>
      </c>
      <c r="U1330" s="68">
        <v>14640</v>
      </c>
    </row>
    <row r="1331" spans="1:21" ht="45.75" x14ac:dyDescent="0.25">
      <c r="A1331" s="61" t="s">
        <v>871</v>
      </c>
      <c r="B1331" s="61" t="s">
        <v>1182</v>
      </c>
      <c r="C1331" s="62">
        <v>113</v>
      </c>
      <c r="D1331" s="62">
        <v>15</v>
      </c>
      <c r="E1331" s="63">
        <v>2</v>
      </c>
      <c r="F1331" s="64">
        <v>45548.46</v>
      </c>
      <c r="G1331" s="64">
        <v>546581.52</v>
      </c>
      <c r="H1331" s="65">
        <v>41820</v>
      </c>
      <c r="I1331" s="65">
        <v>7591.41</v>
      </c>
      <c r="J1331" s="65">
        <v>75914.100000000006</v>
      </c>
      <c r="K1331" s="66">
        <v>62856.874800000005</v>
      </c>
      <c r="L1331" s="65">
        <v>16397.445599999999</v>
      </c>
      <c r="M1331" s="65">
        <v>10931.6304</v>
      </c>
      <c r="N1331" s="65">
        <v>32794.891199999998</v>
      </c>
      <c r="O1331" s="65">
        <v>35527.798800000004</v>
      </c>
      <c r="P1331" s="67">
        <v>830415.67079999996</v>
      </c>
      <c r="Q1331" s="65">
        <v>0</v>
      </c>
      <c r="R1331" s="65">
        <v>22774.23</v>
      </c>
      <c r="S1331" s="65">
        <v>32880</v>
      </c>
      <c r="T1331" s="68">
        <v>55654.229999999996</v>
      </c>
      <c r="U1331" s="68">
        <v>886069.90079999994</v>
      </c>
    </row>
    <row r="1332" spans="1:21" ht="45.75" x14ac:dyDescent="0.25">
      <c r="A1332" s="61" t="s">
        <v>916</v>
      </c>
      <c r="B1332" s="61" t="s">
        <v>1182</v>
      </c>
      <c r="C1332" s="62">
        <v>113</v>
      </c>
      <c r="D1332" s="62">
        <v>15</v>
      </c>
      <c r="E1332" s="63">
        <v>7</v>
      </c>
      <c r="F1332" s="64">
        <v>120765.24</v>
      </c>
      <c r="G1332" s="64">
        <v>1449182.88</v>
      </c>
      <c r="H1332" s="65">
        <v>41820.479999999996</v>
      </c>
      <c r="I1332" s="65">
        <v>20127.54</v>
      </c>
      <c r="J1332" s="65">
        <v>201275.4</v>
      </c>
      <c r="K1332" s="66">
        <v>166656.03120000003</v>
      </c>
      <c r="L1332" s="65">
        <v>43475.486399999994</v>
      </c>
      <c r="M1332" s="65">
        <v>28983.657600000002</v>
      </c>
      <c r="N1332" s="65">
        <v>86950.972799999989</v>
      </c>
      <c r="O1332" s="65">
        <v>94196.887200000026</v>
      </c>
      <c r="P1332" s="67">
        <v>2132669.3351999996</v>
      </c>
      <c r="Q1332" s="65">
        <v>0</v>
      </c>
      <c r="R1332" s="65">
        <v>60382.62</v>
      </c>
      <c r="S1332" s="65">
        <v>120120</v>
      </c>
      <c r="T1332" s="68">
        <v>180502.62</v>
      </c>
      <c r="U1332" s="68">
        <v>2313171.9552000002</v>
      </c>
    </row>
    <row r="1333" spans="1:21" ht="45.75" x14ac:dyDescent="0.25">
      <c r="A1333" s="61" t="s">
        <v>841</v>
      </c>
      <c r="B1333" s="61" t="s">
        <v>1182</v>
      </c>
      <c r="C1333" s="62">
        <v>113</v>
      </c>
      <c r="D1333" s="62">
        <v>15</v>
      </c>
      <c r="E1333" s="63">
        <v>1</v>
      </c>
      <c r="F1333" s="64">
        <v>15586.5</v>
      </c>
      <c r="G1333" s="64">
        <v>187038</v>
      </c>
      <c r="H1333" s="65">
        <v>0</v>
      </c>
      <c r="I1333" s="65">
        <v>2597.75</v>
      </c>
      <c r="J1333" s="65">
        <v>25977.499999999996</v>
      </c>
      <c r="K1333" s="66">
        <v>21509.37</v>
      </c>
      <c r="L1333" s="65">
        <v>5611.1399999999994</v>
      </c>
      <c r="M1333" s="65">
        <v>3740.76</v>
      </c>
      <c r="N1333" s="65">
        <v>11222.279999999999</v>
      </c>
      <c r="O1333" s="65">
        <v>12157.470000000001</v>
      </c>
      <c r="P1333" s="67">
        <v>269854.27</v>
      </c>
      <c r="Q1333" s="65">
        <v>0</v>
      </c>
      <c r="R1333" s="65">
        <v>7793.25</v>
      </c>
      <c r="S1333" s="65">
        <v>16440</v>
      </c>
      <c r="T1333" s="68">
        <v>24233.25</v>
      </c>
      <c r="U1333" s="68">
        <v>294087.52</v>
      </c>
    </row>
    <row r="1334" spans="1:21" ht="45.75" x14ac:dyDescent="0.25">
      <c r="A1334" s="61" t="s">
        <v>917</v>
      </c>
      <c r="B1334" s="61" t="s">
        <v>1182</v>
      </c>
      <c r="C1334" s="62">
        <v>113</v>
      </c>
      <c r="D1334" s="62">
        <v>15</v>
      </c>
      <c r="E1334" s="63">
        <v>1</v>
      </c>
      <c r="F1334" s="64">
        <v>24052.65</v>
      </c>
      <c r="G1334" s="64">
        <v>288631.80000000005</v>
      </c>
      <c r="H1334" s="65">
        <v>20910</v>
      </c>
      <c r="I1334" s="65">
        <v>4008.7750000000005</v>
      </c>
      <c r="J1334" s="65">
        <v>40087.750000000007</v>
      </c>
      <c r="K1334" s="66">
        <v>33192.657000000007</v>
      </c>
      <c r="L1334" s="65">
        <v>8658.9540000000015</v>
      </c>
      <c r="M1334" s="65">
        <v>5772.6360000000004</v>
      </c>
      <c r="N1334" s="65">
        <v>17317.908000000003</v>
      </c>
      <c r="O1334" s="65">
        <v>18761.067000000003</v>
      </c>
      <c r="P1334" s="67">
        <v>437341.54700000008</v>
      </c>
      <c r="Q1334" s="65">
        <v>0</v>
      </c>
      <c r="R1334" s="65">
        <v>12026.325000000001</v>
      </c>
      <c r="S1334" s="65">
        <v>16440</v>
      </c>
      <c r="T1334" s="68">
        <v>28466.325000000001</v>
      </c>
      <c r="U1334" s="68">
        <v>465807.87200000009</v>
      </c>
    </row>
    <row r="1335" spans="1:21" ht="45.75" x14ac:dyDescent="0.25">
      <c r="A1335" s="61" t="s">
        <v>904</v>
      </c>
      <c r="B1335" s="61" t="s">
        <v>1182</v>
      </c>
      <c r="C1335" s="62">
        <v>113</v>
      </c>
      <c r="D1335" s="62">
        <v>15</v>
      </c>
      <c r="E1335" s="63">
        <v>2</v>
      </c>
      <c r="F1335" s="64">
        <v>17786.77</v>
      </c>
      <c r="G1335" s="64">
        <v>213441.24</v>
      </c>
      <c r="H1335" s="65">
        <v>0</v>
      </c>
      <c r="I1335" s="65">
        <v>2964.4616666666666</v>
      </c>
      <c r="J1335" s="65">
        <v>29644.616666666669</v>
      </c>
      <c r="K1335" s="66">
        <v>24545.742600000001</v>
      </c>
      <c r="L1335" s="65">
        <v>6403.2372000000005</v>
      </c>
      <c r="M1335" s="65">
        <v>4268.8248000000003</v>
      </c>
      <c r="N1335" s="65">
        <v>12806.474400000001</v>
      </c>
      <c r="O1335" s="65">
        <v>13873.6806</v>
      </c>
      <c r="P1335" s="67">
        <v>307948.27793333336</v>
      </c>
      <c r="Q1335" s="65">
        <v>0</v>
      </c>
      <c r="R1335" s="65">
        <v>8893.3850000000002</v>
      </c>
      <c r="S1335" s="65">
        <v>29280</v>
      </c>
      <c r="T1335" s="68">
        <v>38173.385000000002</v>
      </c>
      <c r="U1335" s="68">
        <v>346121.66293333337</v>
      </c>
    </row>
    <row r="1336" spans="1:21" ht="45.75" x14ac:dyDescent="0.25">
      <c r="A1336" s="61" t="s">
        <v>971</v>
      </c>
      <c r="B1336" s="61" t="s">
        <v>1182</v>
      </c>
      <c r="C1336" s="62">
        <v>113</v>
      </c>
      <c r="D1336" s="62">
        <v>15</v>
      </c>
      <c r="E1336" s="63">
        <v>1</v>
      </c>
      <c r="F1336" s="64">
        <v>16462.5</v>
      </c>
      <c r="G1336" s="64">
        <v>197550</v>
      </c>
      <c r="H1336" s="65">
        <v>0</v>
      </c>
      <c r="I1336" s="65">
        <v>2743.75</v>
      </c>
      <c r="J1336" s="65">
        <v>27437.5</v>
      </c>
      <c r="K1336" s="66">
        <v>22718.25</v>
      </c>
      <c r="L1336" s="65">
        <v>5926.5</v>
      </c>
      <c r="M1336" s="65">
        <v>3951</v>
      </c>
      <c r="N1336" s="65">
        <v>11853</v>
      </c>
      <c r="O1336" s="65">
        <v>12840.75</v>
      </c>
      <c r="P1336" s="67">
        <v>285020.75</v>
      </c>
      <c r="Q1336" s="65">
        <v>0</v>
      </c>
      <c r="R1336" s="65">
        <v>8231.25</v>
      </c>
      <c r="S1336" s="65">
        <v>16440</v>
      </c>
      <c r="T1336" s="68">
        <v>24671.25</v>
      </c>
      <c r="U1336" s="68">
        <v>309692</v>
      </c>
    </row>
    <row r="1337" spans="1:21" ht="34.5" x14ac:dyDescent="0.25">
      <c r="A1337" s="61" t="s">
        <v>1185</v>
      </c>
      <c r="B1337" s="61" t="s">
        <v>1186</v>
      </c>
      <c r="C1337" s="62">
        <v>113</v>
      </c>
      <c r="D1337" s="62">
        <v>15</v>
      </c>
      <c r="E1337" s="63">
        <v>2</v>
      </c>
      <c r="F1337" s="64">
        <v>27770.65</v>
      </c>
      <c r="G1337" s="64">
        <v>333247.80000000005</v>
      </c>
      <c r="H1337" s="65">
        <v>32858.639999999999</v>
      </c>
      <c r="I1337" s="65">
        <v>4628.4416666666675</v>
      </c>
      <c r="J1337" s="65">
        <v>46284.416666666672</v>
      </c>
      <c r="K1337" s="66">
        <v>38323.497000000003</v>
      </c>
      <c r="L1337" s="65">
        <v>9997.4340000000011</v>
      </c>
      <c r="M1337" s="65">
        <v>6664.9560000000001</v>
      </c>
      <c r="N1337" s="65">
        <v>19994.868000000002</v>
      </c>
      <c r="O1337" s="65">
        <v>21661.107000000004</v>
      </c>
      <c r="P1337" s="67">
        <v>513661.16033333336</v>
      </c>
      <c r="Q1337" s="65">
        <v>0</v>
      </c>
      <c r="R1337" s="65">
        <v>13885.325000000001</v>
      </c>
      <c r="S1337" s="65">
        <v>29280</v>
      </c>
      <c r="T1337" s="68">
        <v>43165.324999999997</v>
      </c>
      <c r="U1337" s="68">
        <v>556826.48533333337</v>
      </c>
    </row>
    <row r="1338" spans="1:21" ht="34.5" x14ac:dyDescent="0.25">
      <c r="A1338" s="61" t="s">
        <v>786</v>
      </c>
      <c r="B1338" s="61" t="s">
        <v>1186</v>
      </c>
      <c r="C1338" s="62">
        <v>113</v>
      </c>
      <c r="D1338" s="62">
        <v>15</v>
      </c>
      <c r="E1338" s="63">
        <v>1</v>
      </c>
      <c r="F1338" s="64">
        <v>19805.28</v>
      </c>
      <c r="G1338" s="64">
        <v>237663.35999999999</v>
      </c>
      <c r="H1338" s="65">
        <v>20910</v>
      </c>
      <c r="I1338" s="65">
        <v>3300.8799999999997</v>
      </c>
      <c r="J1338" s="65">
        <v>33008.799999999996</v>
      </c>
      <c r="K1338" s="66">
        <v>27331.286399999997</v>
      </c>
      <c r="L1338" s="65">
        <v>7129.9007999999994</v>
      </c>
      <c r="M1338" s="65">
        <v>4753.2672000000002</v>
      </c>
      <c r="N1338" s="65">
        <v>14259.801599999999</v>
      </c>
      <c r="O1338" s="65">
        <v>15448.118399999999</v>
      </c>
      <c r="P1338" s="67">
        <v>363805.41439999995</v>
      </c>
      <c r="Q1338" s="65">
        <v>0</v>
      </c>
      <c r="R1338" s="65">
        <v>9902.64</v>
      </c>
      <c r="S1338" s="65">
        <v>16440</v>
      </c>
      <c r="T1338" s="68">
        <v>26342.639999999999</v>
      </c>
      <c r="U1338" s="68">
        <v>390148.05439999996</v>
      </c>
    </row>
    <row r="1339" spans="1:21" ht="34.5" x14ac:dyDescent="0.25">
      <c r="A1339" s="61" t="s">
        <v>842</v>
      </c>
      <c r="B1339" s="61" t="s">
        <v>1186</v>
      </c>
      <c r="C1339" s="62">
        <v>113</v>
      </c>
      <c r="D1339" s="62">
        <v>15</v>
      </c>
      <c r="E1339" s="63">
        <v>2</v>
      </c>
      <c r="F1339" s="64">
        <v>37150.399999999994</v>
      </c>
      <c r="G1339" s="64">
        <v>445804.79999999993</v>
      </c>
      <c r="H1339" s="65">
        <v>41820</v>
      </c>
      <c r="I1339" s="65">
        <v>6191.7333333333318</v>
      </c>
      <c r="J1339" s="65">
        <v>61917.333333333328</v>
      </c>
      <c r="K1339" s="66">
        <v>51267.551999999996</v>
      </c>
      <c r="L1339" s="65">
        <v>13374.143999999997</v>
      </c>
      <c r="M1339" s="65">
        <v>8916.0959999999977</v>
      </c>
      <c r="N1339" s="65">
        <v>26748.287999999993</v>
      </c>
      <c r="O1339" s="65">
        <v>28977.311999999998</v>
      </c>
      <c r="P1339" s="67">
        <v>685017.25866666646</v>
      </c>
      <c r="Q1339" s="65">
        <v>0</v>
      </c>
      <c r="R1339" s="65">
        <v>18575.199999999997</v>
      </c>
      <c r="S1339" s="65">
        <v>32880</v>
      </c>
      <c r="T1339" s="68">
        <v>51455.199999999997</v>
      </c>
      <c r="U1339" s="68">
        <v>736472.45866666641</v>
      </c>
    </row>
    <row r="1340" spans="1:21" ht="34.5" x14ac:dyDescent="0.25">
      <c r="A1340" s="61" t="s">
        <v>838</v>
      </c>
      <c r="B1340" s="61" t="s">
        <v>1186</v>
      </c>
      <c r="C1340" s="62">
        <v>113</v>
      </c>
      <c r="D1340" s="62">
        <v>15</v>
      </c>
      <c r="E1340" s="63">
        <v>3</v>
      </c>
      <c r="F1340" s="64">
        <v>59563.06</v>
      </c>
      <c r="G1340" s="64">
        <v>714756.72</v>
      </c>
      <c r="H1340" s="65">
        <v>41820.239999999998</v>
      </c>
      <c r="I1340" s="65">
        <v>9927.1766666666663</v>
      </c>
      <c r="J1340" s="65">
        <v>99271.766666666663</v>
      </c>
      <c r="K1340" s="66">
        <v>82197.022800000006</v>
      </c>
      <c r="L1340" s="65">
        <v>21442.7016</v>
      </c>
      <c r="M1340" s="65">
        <v>14295.134400000001</v>
      </c>
      <c r="N1340" s="65">
        <v>42885.403200000001</v>
      </c>
      <c r="O1340" s="65">
        <v>46459.186799999996</v>
      </c>
      <c r="P1340" s="67">
        <v>1073055.3521333332</v>
      </c>
      <c r="Q1340" s="65">
        <v>0</v>
      </c>
      <c r="R1340" s="65">
        <v>29781.53</v>
      </c>
      <c r="S1340" s="65">
        <v>47940</v>
      </c>
      <c r="T1340" s="68">
        <v>77721.53</v>
      </c>
      <c r="U1340" s="68">
        <v>1150776.8821333332</v>
      </c>
    </row>
    <row r="1341" spans="1:21" ht="34.5" x14ac:dyDescent="0.25">
      <c r="A1341" s="61" t="s">
        <v>984</v>
      </c>
      <c r="B1341" s="61" t="s">
        <v>1186</v>
      </c>
      <c r="C1341" s="62">
        <v>113</v>
      </c>
      <c r="D1341" s="62">
        <v>15</v>
      </c>
      <c r="E1341" s="63">
        <v>1</v>
      </c>
      <c r="F1341" s="64">
        <v>18210.060000000001</v>
      </c>
      <c r="G1341" s="64">
        <v>218520.72000000003</v>
      </c>
      <c r="H1341" s="65">
        <v>8961.5999999999985</v>
      </c>
      <c r="I1341" s="65">
        <v>3035.01</v>
      </c>
      <c r="J1341" s="65">
        <v>30350.100000000002</v>
      </c>
      <c r="K1341" s="66">
        <v>25129.882800000007</v>
      </c>
      <c r="L1341" s="65">
        <v>6555.6216000000004</v>
      </c>
      <c r="M1341" s="65">
        <v>4370.4144000000006</v>
      </c>
      <c r="N1341" s="65">
        <v>13111.243200000001</v>
      </c>
      <c r="O1341" s="65">
        <v>14203.846799999999</v>
      </c>
      <c r="P1341" s="67">
        <v>324238.43880000012</v>
      </c>
      <c r="Q1341" s="65">
        <v>0</v>
      </c>
      <c r="R1341" s="65">
        <v>9105.0300000000007</v>
      </c>
      <c r="S1341" s="65">
        <v>16440</v>
      </c>
      <c r="T1341" s="68">
        <v>25545.03</v>
      </c>
      <c r="U1341" s="68">
        <v>349783.46880000015</v>
      </c>
    </row>
    <row r="1342" spans="1:21" ht="34.5" x14ac:dyDescent="0.25">
      <c r="A1342" s="61" t="s">
        <v>844</v>
      </c>
      <c r="B1342" s="61" t="s">
        <v>1186</v>
      </c>
      <c r="C1342" s="62">
        <v>113</v>
      </c>
      <c r="D1342" s="62">
        <v>15</v>
      </c>
      <c r="E1342" s="63">
        <v>5</v>
      </c>
      <c r="F1342" s="64">
        <v>83505.279999999999</v>
      </c>
      <c r="G1342" s="64">
        <v>1002063.36</v>
      </c>
      <c r="H1342" s="65">
        <v>47794.32</v>
      </c>
      <c r="I1342" s="65">
        <v>13917.546666666665</v>
      </c>
      <c r="J1342" s="65">
        <v>139175.46666666667</v>
      </c>
      <c r="K1342" s="66">
        <v>115237.28639999998</v>
      </c>
      <c r="L1342" s="65">
        <v>30061.900800000003</v>
      </c>
      <c r="M1342" s="65">
        <v>20041.267200000002</v>
      </c>
      <c r="N1342" s="65">
        <v>60123.801600000006</v>
      </c>
      <c r="O1342" s="65">
        <v>65134.118400000007</v>
      </c>
      <c r="P1342" s="67">
        <v>1493549.0677333332</v>
      </c>
      <c r="Q1342" s="65">
        <v>0</v>
      </c>
      <c r="R1342" s="65">
        <v>41752.639999999999</v>
      </c>
      <c r="S1342" s="65">
        <v>82200</v>
      </c>
      <c r="T1342" s="68">
        <v>123952.63999999998</v>
      </c>
      <c r="U1342" s="68">
        <v>1617501.7077333333</v>
      </c>
    </row>
    <row r="1343" spans="1:21" ht="34.5" x14ac:dyDescent="0.25">
      <c r="A1343" s="61" t="s">
        <v>851</v>
      </c>
      <c r="B1343" s="61" t="s">
        <v>1186</v>
      </c>
      <c r="C1343" s="62">
        <v>113</v>
      </c>
      <c r="D1343" s="62">
        <v>15</v>
      </c>
      <c r="E1343" s="63">
        <v>1</v>
      </c>
      <c r="F1343" s="64">
        <v>16781.7</v>
      </c>
      <c r="G1343" s="64">
        <v>201380.40000000002</v>
      </c>
      <c r="H1343" s="65">
        <v>0</v>
      </c>
      <c r="I1343" s="65">
        <v>2796.9500000000007</v>
      </c>
      <c r="J1343" s="65">
        <v>27969.500000000004</v>
      </c>
      <c r="K1343" s="66">
        <v>23158.745999999999</v>
      </c>
      <c r="L1343" s="65">
        <v>6041.4120000000003</v>
      </c>
      <c r="M1343" s="65">
        <v>4027.6080000000002</v>
      </c>
      <c r="N1343" s="65">
        <v>12082.824000000001</v>
      </c>
      <c r="O1343" s="65">
        <v>13089.726000000001</v>
      </c>
      <c r="P1343" s="67">
        <v>290547.16600000008</v>
      </c>
      <c r="Q1343" s="65">
        <v>0</v>
      </c>
      <c r="R1343" s="65">
        <v>8390.85</v>
      </c>
      <c r="S1343" s="65">
        <v>16440</v>
      </c>
      <c r="T1343" s="68">
        <v>24830.85</v>
      </c>
      <c r="U1343" s="68">
        <v>315378.01600000006</v>
      </c>
    </row>
    <row r="1344" spans="1:21" ht="34.5" x14ac:dyDescent="0.25">
      <c r="A1344" s="61" t="s">
        <v>788</v>
      </c>
      <c r="B1344" s="61" t="s">
        <v>1186</v>
      </c>
      <c r="C1344" s="62">
        <v>113</v>
      </c>
      <c r="D1344" s="62">
        <v>15</v>
      </c>
      <c r="E1344" s="63">
        <v>1</v>
      </c>
      <c r="F1344" s="64">
        <v>16316</v>
      </c>
      <c r="G1344" s="64">
        <v>195792</v>
      </c>
      <c r="H1344" s="65">
        <v>0</v>
      </c>
      <c r="I1344" s="65">
        <v>2719.3333333333335</v>
      </c>
      <c r="J1344" s="65">
        <v>27193.333333333332</v>
      </c>
      <c r="K1344" s="66">
        <v>22516.080000000002</v>
      </c>
      <c r="L1344" s="65">
        <v>5873.7599999999993</v>
      </c>
      <c r="M1344" s="65">
        <v>3915.84</v>
      </c>
      <c r="N1344" s="65">
        <v>11747.519999999999</v>
      </c>
      <c r="O1344" s="65">
        <v>12726.48</v>
      </c>
      <c r="P1344" s="67">
        <v>282484.34666666668</v>
      </c>
      <c r="Q1344" s="65">
        <v>0</v>
      </c>
      <c r="R1344" s="65">
        <v>8158</v>
      </c>
      <c r="S1344" s="65">
        <v>16440</v>
      </c>
      <c r="T1344" s="68">
        <v>24598</v>
      </c>
      <c r="U1344" s="68">
        <v>307082.34666666668</v>
      </c>
    </row>
    <row r="1345" spans="1:21" ht="34.5" x14ac:dyDescent="0.25">
      <c r="A1345" s="61" t="s">
        <v>853</v>
      </c>
      <c r="B1345" s="61" t="s">
        <v>1186</v>
      </c>
      <c r="C1345" s="62">
        <v>113</v>
      </c>
      <c r="D1345" s="62">
        <v>15</v>
      </c>
      <c r="E1345" s="63">
        <v>1</v>
      </c>
      <c r="F1345" s="64">
        <v>15586</v>
      </c>
      <c r="G1345" s="64">
        <v>187032</v>
      </c>
      <c r="H1345" s="65">
        <v>0</v>
      </c>
      <c r="I1345" s="65">
        <v>2597.6666666666665</v>
      </c>
      <c r="J1345" s="65">
        <v>25976.666666666664</v>
      </c>
      <c r="K1345" s="66">
        <v>21508.68</v>
      </c>
      <c r="L1345" s="65">
        <v>5610.96</v>
      </c>
      <c r="M1345" s="65">
        <v>3740.6400000000003</v>
      </c>
      <c r="N1345" s="65">
        <v>11221.92</v>
      </c>
      <c r="O1345" s="65">
        <v>12157.08</v>
      </c>
      <c r="P1345" s="67">
        <v>269845.61333333334</v>
      </c>
      <c r="Q1345" s="65">
        <v>0</v>
      </c>
      <c r="R1345" s="65">
        <v>7793</v>
      </c>
      <c r="S1345" s="65">
        <v>16440</v>
      </c>
      <c r="T1345" s="68">
        <v>24233</v>
      </c>
      <c r="U1345" s="68">
        <v>294078.61333333334</v>
      </c>
    </row>
    <row r="1346" spans="1:21" ht="34.5" x14ac:dyDescent="0.25">
      <c r="A1346" s="61" t="s">
        <v>864</v>
      </c>
      <c r="B1346" s="61" t="s">
        <v>1186</v>
      </c>
      <c r="C1346" s="62">
        <v>113</v>
      </c>
      <c r="D1346" s="62">
        <v>15</v>
      </c>
      <c r="E1346" s="63">
        <v>1</v>
      </c>
      <c r="F1346" s="64">
        <v>16330.14</v>
      </c>
      <c r="G1346" s="64">
        <v>195961.68</v>
      </c>
      <c r="H1346" s="65">
        <v>0</v>
      </c>
      <c r="I1346" s="65">
        <v>2721.6899999999996</v>
      </c>
      <c r="J1346" s="65">
        <v>27216.899999999998</v>
      </c>
      <c r="K1346" s="66">
        <v>22535.593200000003</v>
      </c>
      <c r="L1346" s="65">
        <v>5878.8503999999994</v>
      </c>
      <c r="M1346" s="65">
        <v>3919.2336</v>
      </c>
      <c r="N1346" s="65">
        <v>11757.700799999999</v>
      </c>
      <c r="O1346" s="65">
        <v>12737.5092</v>
      </c>
      <c r="P1346" s="67">
        <v>282729.15720000002</v>
      </c>
      <c r="Q1346" s="65">
        <v>0</v>
      </c>
      <c r="R1346" s="65">
        <v>8165.07</v>
      </c>
      <c r="S1346" s="65">
        <v>16440</v>
      </c>
      <c r="T1346" s="68">
        <v>24605.07</v>
      </c>
      <c r="U1346" s="68">
        <v>307334.22720000002</v>
      </c>
    </row>
    <row r="1347" spans="1:21" ht="34.5" x14ac:dyDescent="0.25">
      <c r="A1347" s="61" t="s">
        <v>897</v>
      </c>
      <c r="B1347" s="61" t="s">
        <v>1186</v>
      </c>
      <c r="C1347" s="62">
        <v>113</v>
      </c>
      <c r="D1347" s="62">
        <v>15</v>
      </c>
      <c r="E1347" s="63">
        <v>2</v>
      </c>
      <c r="F1347" s="64">
        <v>34452.160000000003</v>
      </c>
      <c r="G1347" s="64">
        <v>413425.92000000004</v>
      </c>
      <c r="H1347" s="65">
        <v>23897.279999999999</v>
      </c>
      <c r="I1347" s="65">
        <v>5742.0266666666666</v>
      </c>
      <c r="J1347" s="65">
        <v>57420.26666666667</v>
      </c>
      <c r="K1347" s="66">
        <v>47543.980800000005</v>
      </c>
      <c r="L1347" s="65">
        <v>12402.777600000001</v>
      </c>
      <c r="M1347" s="65">
        <v>8268.5184000000008</v>
      </c>
      <c r="N1347" s="65">
        <v>24805.555200000003</v>
      </c>
      <c r="O1347" s="65">
        <v>26872.684800000003</v>
      </c>
      <c r="P1347" s="67">
        <v>620379.01013333362</v>
      </c>
      <c r="Q1347" s="65">
        <v>0</v>
      </c>
      <c r="R1347" s="65">
        <v>17226.080000000002</v>
      </c>
      <c r="S1347" s="65">
        <v>32880</v>
      </c>
      <c r="T1347" s="68">
        <v>50106.080000000002</v>
      </c>
      <c r="U1347" s="68">
        <v>670485.09013333358</v>
      </c>
    </row>
    <row r="1348" spans="1:21" ht="34.5" x14ac:dyDescent="0.25">
      <c r="A1348" s="61" t="s">
        <v>823</v>
      </c>
      <c r="B1348" s="61" t="s">
        <v>1186</v>
      </c>
      <c r="C1348" s="62">
        <v>113</v>
      </c>
      <c r="D1348" s="62">
        <v>15</v>
      </c>
      <c r="E1348" s="63">
        <v>1</v>
      </c>
      <c r="F1348" s="64">
        <v>19602.72</v>
      </c>
      <c r="G1348" s="64">
        <v>235232.64000000001</v>
      </c>
      <c r="H1348" s="65">
        <v>0</v>
      </c>
      <c r="I1348" s="65">
        <v>3267.1200000000003</v>
      </c>
      <c r="J1348" s="65">
        <v>32671.200000000004</v>
      </c>
      <c r="K1348" s="66">
        <v>27051.753600000004</v>
      </c>
      <c r="L1348" s="65">
        <v>7056.9791999999998</v>
      </c>
      <c r="M1348" s="65">
        <v>4704.6528000000008</v>
      </c>
      <c r="N1348" s="65">
        <v>14113.9584</v>
      </c>
      <c r="O1348" s="65">
        <v>15290.121600000002</v>
      </c>
      <c r="P1348" s="67">
        <v>339388.42560000002</v>
      </c>
      <c r="Q1348" s="65">
        <v>0</v>
      </c>
      <c r="R1348" s="65">
        <v>9801.36</v>
      </c>
      <c r="S1348" s="65">
        <v>14640</v>
      </c>
      <c r="T1348" s="68">
        <v>24441.360000000001</v>
      </c>
      <c r="U1348" s="68">
        <v>363829.7856</v>
      </c>
    </row>
    <row r="1349" spans="1:21" ht="34.5" x14ac:dyDescent="0.25">
      <c r="A1349" s="61" t="s">
        <v>912</v>
      </c>
      <c r="B1349" s="61" t="s">
        <v>1186</v>
      </c>
      <c r="C1349" s="62">
        <v>113</v>
      </c>
      <c r="D1349" s="62">
        <v>15</v>
      </c>
      <c r="E1349" s="63">
        <v>1</v>
      </c>
      <c r="F1349" s="64">
        <v>17690.45</v>
      </c>
      <c r="G1349" s="64">
        <v>212285.40000000002</v>
      </c>
      <c r="H1349" s="65">
        <v>0</v>
      </c>
      <c r="I1349" s="65">
        <v>2948.4083333333338</v>
      </c>
      <c r="J1349" s="65">
        <v>29484.083333333336</v>
      </c>
      <c r="K1349" s="66">
        <v>24412.821000000004</v>
      </c>
      <c r="L1349" s="65">
        <v>6368.5619999999999</v>
      </c>
      <c r="M1349" s="65">
        <v>4245.7080000000005</v>
      </c>
      <c r="N1349" s="65">
        <v>12737.124</v>
      </c>
      <c r="O1349" s="65">
        <v>13798.551000000003</v>
      </c>
      <c r="P1349" s="67">
        <v>306280.65766666667</v>
      </c>
      <c r="Q1349" s="65">
        <v>0</v>
      </c>
      <c r="R1349" s="65">
        <v>8845.2250000000004</v>
      </c>
      <c r="S1349" s="65">
        <v>14640</v>
      </c>
      <c r="T1349" s="68">
        <v>23485.224999999999</v>
      </c>
      <c r="U1349" s="68">
        <v>329765.88266666664</v>
      </c>
    </row>
    <row r="1350" spans="1:21" ht="34.5" x14ac:dyDescent="0.25">
      <c r="A1350" s="61" t="s">
        <v>840</v>
      </c>
      <c r="B1350" s="61" t="s">
        <v>1186</v>
      </c>
      <c r="C1350" s="62">
        <v>113</v>
      </c>
      <c r="D1350" s="62">
        <v>15</v>
      </c>
      <c r="E1350" s="63">
        <v>1</v>
      </c>
      <c r="F1350" s="64">
        <v>67544.7</v>
      </c>
      <c r="G1350" s="64">
        <v>810536.39999999991</v>
      </c>
      <c r="H1350" s="65">
        <v>0</v>
      </c>
      <c r="I1350" s="65">
        <v>11257.449999999999</v>
      </c>
      <c r="J1350" s="65">
        <v>112574.49999999999</v>
      </c>
      <c r="K1350" s="66">
        <v>93211.686000000002</v>
      </c>
      <c r="L1350" s="65">
        <v>24316.091999999997</v>
      </c>
      <c r="M1350" s="65">
        <v>16210.727999999999</v>
      </c>
      <c r="N1350" s="65">
        <v>48632.183999999994</v>
      </c>
      <c r="O1350" s="65">
        <v>52684.865999999995</v>
      </c>
      <c r="P1350" s="67">
        <v>1169423.9059999995</v>
      </c>
      <c r="Q1350" s="65">
        <v>0</v>
      </c>
      <c r="R1350" s="65">
        <v>0</v>
      </c>
      <c r="S1350" s="65">
        <v>0</v>
      </c>
      <c r="T1350" s="68">
        <v>0</v>
      </c>
      <c r="U1350" s="68">
        <v>1169423.9059999995</v>
      </c>
    </row>
    <row r="1351" spans="1:21" ht="34.5" x14ac:dyDescent="0.25">
      <c r="A1351" s="61" t="s">
        <v>827</v>
      </c>
      <c r="B1351" s="61" t="s">
        <v>1186</v>
      </c>
      <c r="C1351" s="62">
        <v>113</v>
      </c>
      <c r="D1351" s="62">
        <v>15</v>
      </c>
      <c r="E1351" s="63">
        <v>1</v>
      </c>
      <c r="F1351" s="64">
        <v>44992.98</v>
      </c>
      <c r="G1351" s="64">
        <v>539915.76</v>
      </c>
      <c r="H1351" s="65">
        <v>0</v>
      </c>
      <c r="I1351" s="65">
        <v>7498.83</v>
      </c>
      <c r="J1351" s="65">
        <v>74988.3</v>
      </c>
      <c r="K1351" s="66">
        <v>62090.31240000001</v>
      </c>
      <c r="L1351" s="65">
        <v>16197.472800000001</v>
      </c>
      <c r="M1351" s="65">
        <v>10798.315200000001</v>
      </c>
      <c r="N1351" s="65">
        <v>32394.945600000003</v>
      </c>
      <c r="O1351" s="65">
        <v>35094.524400000002</v>
      </c>
      <c r="P1351" s="67">
        <v>778978.46039999998</v>
      </c>
      <c r="Q1351" s="65">
        <v>0</v>
      </c>
      <c r="R1351" s="65">
        <v>0</v>
      </c>
      <c r="S1351" s="65">
        <v>0</v>
      </c>
      <c r="T1351" s="68">
        <v>0</v>
      </c>
      <c r="U1351" s="68">
        <v>778978.46039999998</v>
      </c>
    </row>
    <row r="1352" spans="1:21" ht="34.5" x14ac:dyDescent="0.25">
      <c r="A1352" s="61" t="s">
        <v>1126</v>
      </c>
      <c r="B1352" s="61" t="s">
        <v>1186</v>
      </c>
      <c r="C1352" s="62">
        <v>113</v>
      </c>
      <c r="D1352" s="62">
        <v>15</v>
      </c>
      <c r="E1352" s="63">
        <v>1</v>
      </c>
      <c r="F1352" s="64">
        <v>14326.38</v>
      </c>
      <c r="G1352" s="64">
        <v>171916.56</v>
      </c>
      <c r="H1352" s="65">
        <v>14935.68</v>
      </c>
      <c r="I1352" s="65">
        <v>2387.73</v>
      </c>
      <c r="J1352" s="65">
        <v>23877.3</v>
      </c>
      <c r="K1352" s="66">
        <v>19770.404399999999</v>
      </c>
      <c r="L1352" s="65">
        <v>5157.496799999999</v>
      </c>
      <c r="M1352" s="65">
        <v>3438.3312000000001</v>
      </c>
      <c r="N1352" s="65">
        <v>10314.993599999998</v>
      </c>
      <c r="O1352" s="65">
        <v>11174.5764</v>
      </c>
      <c r="P1352" s="67">
        <v>262973.07239999995</v>
      </c>
      <c r="Q1352" s="65">
        <v>0</v>
      </c>
      <c r="R1352" s="65">
        <v>7163.19</v>
      </c>
      <c r="S1352" s="65">
        <v>14640</v>
      </c>
      <c r="T1352" s="68">
        <v>21803.19</v>
      </c>
      <c r="U1352" s="68">
        <v>284776.26239999995</v>
      </c>
    </row>
    <row r="1353" spans="1:21" ht="34.5" x14ac:dyDescent="0.25">
      <c r="A1353" s="61" t="s">
        <v>998</v>
      </c>
      <c r="B1353" s="61" t="s">
        <v>1186</v>
      </c>
      <c r="C1353" s="62">
        <v>113</v>
      </c>
      <c r="D1353" s="62">
        <v>15</v>
      </c>
      <c r="E1353" s="63">
        <v>1</v>
      </c>
      <c r="F1353" s="64">
        <v>22636.71</v>
      </c>
      <c r="G1353" s="64">
        <v>271640.52</v>
      </c>
      <c r="H1353" s="65">
        <v>11948.64</v>
      </c>
      <c r="I1353" s="65">
        <v>3772.7849999999999</v>
      </c>
      <c r="J1353" s="65">
        <v>37727.85</v>
      </c>
      <c r="K1353" s="66">
        <v>31238.659800000001</v>
      </c>
      <c r="L1353" s="65">
        <v>8149.2155999999995</v>
      </c>
      <c r="M1353" s="65">
        <v>5432.8104000000003</v>
      </c>
      <c r="N1353" s="65">
        <v>16298.431199999999</v>
      </c>
      <c r="O1353" s="65">
        <v>17656.6338</v>
      </c>
      <c r="P1353" s="67">
        <v>403865.54580000002</v>
      </c>
      <c r="Q1353" s="65">
        <v>0</v>
      </c>
      <c r="R1353" s="65">
        <v>11318.355</v>
      </c>
      <c r="S1353" s="65">
        <v>14640</v>
      </c>
      <c r="T1353" s="68">
        <v>25958.355</v>
      </c>
      <c r="U1353" s="68">
        <v>429823.9008</v>
      </c>
    </row>
    <row r="1354" spans="1:21" ht="34.5" x14ac:dyDescent="0.25">
      <c r="A1354" s="61" t="s">
        <v>1006</v>
      </c>
      <c r="B1354" s="61" t="s">
        <v>1186</v>
      </c>
      <c r="C1354" s="62">
        <v>113</v>
      </c>
      <c r="D1354" s="62">
        <v>15</v>
      </c>
      <c r="E1354" s="63">
        <v>1</v>
      </c>
      <c r="F1354" s="64">
        <v>25898.12</v>
      </c>
      <c r="G1354" s="64">
        <v>310777.44</v>
      </c>
      <c r="H1354" s="65">
        <v>23897.279999999999</v>
      </c>
      <c r="I1354" s="65">
        <v>4316.3533333333335</v>
      </c>
      <c r="J1354" s="65">
        <v>43163.533333333333</v>
      </c>
      <c r="K1354" s="66">
        <v>35739.405599999998</v>
      </c>
      <c r="L1354" s="65">
        <v>9323.3231999999989</v>
      </c>
      <c r="M1354" s="65">
        <v>6215.5488000000005</v>
      </c>
      <c r="N1354" s="65">
        <v>18646.646399999998</v>
      </c>
      <c r="O1354" s="65">
        <v>20200.533599999999</v>
      </c>
      <c r="P1354" s="67">
        <v>472280.0642666666</v>
      </c>
      <c r="Q1354" s="65">
        <v>0</v>
      </c>
      <c r="R1354" s="65">
        <v>12949.06</v>
      </c>
      <c r="S1354" s="65">
        <v>14640</v>
      </c>
      <c r="T1354" s="68">
        <v>27589.059999999998</v>
      </c>
      <c r="U1354" s="68">
        <v>499869.12426666659</v>
      </c>
    </row>
    <row r="1355" spans="1:21" ht="34.5" x14ac:dyDescent="0.25">
      <c r="A1355" s="61" t="s">
        <v>1187</v>
      </c>
      <c r="B1355" s="61" t="s">
        <v>1186</v>
      </c>
      <c r="C1355" s="62">
        <v>113</v>
      </c>
      <c r="D1355" s="62">
        <v>15</v>
      </c>
      <c r="E1355" s="63">
        <v>1</v>
      </c>
      <c r="F1355" s="64">
        <v>39621.760000000002</v>
      </c>
      <c r="G1355" s="64">
        <v>475461.12</v>
      </c>
      <c r="H1355" s="65">
        <v>17922.96</v>
      </c>
      <c r="I1355" s="65">
        <v>6603.626666666667</v>
      </c>
      <c r="J1355" s="65">
        <v>66036.266666666663</v>
      </c>
      <c r="K1355" s="66">
        <v>54678.0288</v>
      </c>
      <c r="L1355" s="65">
        <v>14263.833600000002</v>
      </c>
      <c r="M1355" s="65">
        <v>9509.2224000000006</v>
      </c>
      <c r="N1355" s="65">
        <v>28527.667200000004</v>
      </c>
      <c r="O1355" s="65">
        <v>30904.972800000003</v>
      </c>
      <c r="P1355" s="67">
        <v>703907.69813333335</v>
      </c>
      <c r="Q1355" s="65">
        <v>0</v>
      </c>
      <c r="R1355" s="65">
        <v>19810.88</v>
      </c>
      <c r="S1355" s="65">
        <v>14640</v>
      </c>
      <c r="T1355" s="68">
        <v>34450.880000000005</v>
      </c>
      <c r="U1355" s="68">
        <v>738358.57813333336</v>
      </c>
    </row>
    <row r="1356" spans="1:21" ht="34.5" x14ac:dyDescent="0.25">
      <c r="A1356" s="61" t="s">
        <v>1007</v>
      </c>
      <c r="B1356" s="61" t="s">
        <v>1186</v>
      </c>
      <c r="C1356" s="62">
        <v>113</v>
      </c>
      <c r="D1356" s="62">
        <v>15</v>
      </c>
      <c r="E1356" s="63">
        <v>1</v>
      </c>
      <c r="F1356" s="64">
        <v>16846.59</v>
      </c>
      <c r="G1356" s="64">
        <v>202159.08000000002</v>
      </c>
      <c r="H1356" s="65">
        <v>20910</v>
      </c>
      <c r="I1356" s="65">
        <v>2807.7649999999999</v>
      </c>
      <c r="J1356" s="65">
        <v>28077.65</v>
      </c>
      <c r="K1356" s="66">
        <v>23248.2942</v>
      </c>
      <c r="L1356" s="65">
        <v>6064.7723999999998</v>
      </c>
      <c r="M1356" s="65">
        <v>4043.1815999999999</v>
      </c>
      <c r="N1356" s="65">
        <v>12129.5448</v>
      </c>
      <c r="O1356" s="65">
        <v>13140.340200000001</v>
      </c>
      <c r="P1356" s="67">
        <v>312580.62819999998</v>
      </c>
      <c r="Q1356" s="65">
        <v>0</v>
      </c>
      <c r="R1356" s="65">
        <v>8423.2950000000001</v>
      </c>
      <c r="S1356" s="65">
        <v>14640</v>
      </c>
      <c r="T1356" s="68">
        <v>23063.294999999998</v>
      </c>
      <c r="U1356" s="68">
        <v>335643.92319999996</v>
      </c>
    </row>
    <row r="1357" spans="1:21" ht="34.5" x14ac:dyDescent="0.25">
      <c r="A1357" s="61" t="s">
        <v>881</v>
      </c>
      <c r="B1357" s="61" t="s">
        <v>1186</v>
      </c>
      <c r="C1357" s="62">
        <v>113</v>
      </c>
      <c r="D1357" s="62">
        <v>15</v>
      </c>
      <c r="E1357" s="63">
        <v>2</v>
      </c>
      <c r="F1357" s="64">
        <v>41659.289999999994</v>
      </c>
      <c r="G1357" s="64">
        <v>499911.48</v>
      </c>
      <c r="H1357" s="65">
        <v>41820</v>
      </c>
      <c r="I1357" s="65">
        <v>6943.2149999999992</v>
      </c>
      <c r="J1357" s="65">
        <v>69432.149999999994</v>
      </c>
      <c r="K1357" s="66">
        <v>57489.820199999995</v>
      </c>
      <c r="L1357" s="65">
        <v>14997.344399999998</v>
      </c>
      <c r="M1357" s="65">
        <v>9998.2295999999988</v>
      </c>
      <c r="N1357" s="65">
        <v>29994.688799999996</v>
      </c>
      <c r="O1357" s="65">
        <v>32494.246200000001</v>
      </c>
      <c r="P1357" s="67">
        <v>763081.17420000001</v>
      </c>
      <c r="Q1357" s="65">
        <v>0</v>
      </c>
      <c r="R1357" s="65">
        <v>20829.644999999997</v>
      </c>
      <c r="S1357" s="65">
        <v>29280</v>
      </c>
      <c r="T1357" s="68">
        <v>50109.645000000004</v>
      </c>
      <c r="U1357" s="68">
        <v>813190.81919999991</v>
      </c>
    </row>
    <row r="1358" spans="1:21" ht="34.5" x14ac:dyDescent="0.25">
      <c r="A1358" s="61" t="s">
        <v>830</v>
      </c>
      <c r="B1358" s="61" t="s">
        <v>1186</v>
      </c>
      <c r="C1358" s="62">
        <v>113</v>
      </c>
      <c r="D1358" s="62">
        <v>15</v>
      </c>
      <c r="E1358" s="63">
        <v>2</v>
      </c>
      <c r="F1358" s="64">
        <v>83148.36</v>
      </c>
      <c r="G1358" s="64">
        <v>997780.32000000007</v>
      </c>
      <c r="H1358" s="65">
        <v>0</v>
      </c>
      <c r="I1358" s="65">
        <v>13858.060000000001</v>
      </c>
      <c r="J1358" s="65">
        <v>138580.6</v>
      </c>
      <c r="K1358" s="66">
        <v>114744.73680000001</v>
      </c>
      <c r="L1358" s="65">
        <v>29933.409599999999</v>
      </c>
      <c r="M1358" s="65">
        <v>19955.606400000001</v>
      </c>
      <c r="N1358" s="65">
        <v>59866.819199999998</v>
      </c>
      <c r="O1358" s="65">
        <v>64855.720799999996</v>
      </c>
      <c r="P1358" s="67">
        <v>1439575.2728000002</v>
      </c>
      <c r="Q1358" s="65">
        <v>0</v>
      </c>
      <c r="R1358" s="65">
        <v>0</v>
      </c>
      <c r="S1358" s="65">
        <v>0</v>
      </c>
      <c r="T1358" s="68">
        <v>0</v>
      </c>
      <c r="U1358" s="68">
        <v>1439575.2728000002</v>
      </c>
    </row>
    <row r="1359" spans="1:21" ht="34.5" x14ac:dyDescent="0.25">
      <c r="A1359" s="61" t="s">
        <v>831</v>
      </c>
      <c r="B1359" s="61" t="s">
        <v>1186</v>
      </c>
      <c r="C1359" s="62">
        <v>113</v>
      </c>
      <c r="D1359" s="62">
        <v>15</v>
      </c>
      <c r="E1359" s="63">
        <v>4</v>
      </c>
      <c r="F1359" s="64">
        <v>119681.44</v>
      </c>
      <c r="G1359" s="64">
        <v>1436177.28</v>
      </c>
      <c r="H1359" s="65">
        <v>0</v>
      </c>
      <c r="I1359" s="65">
        <v>19946.906666666666</v>
      </c>
      <c r="J1359" s="65">
        <v>199469.06666666665</v>
      </c>
      <c r="K1359" s="66">
        <v>165160.3872</v>
      </c>
      <c r="L1359" s="65">
        <v>43085.318400000004</v>
      </c>
      <c r="M1359" s="65">
        <v>28723.545599999998</v>
      </c>
      <c r="N1359" s="65">
        <v>86170.636800000007</v>
      </c>
      <c r="O1359" s="65">
        <v>93351.523199999996</v>
      </c>
      <c r="P1359" s="67">
        <v>2072084.6645333334</v>
      </c>
      <c r="Q1359" s="65">
        <v>0</v>
      </c>
      <c r="R1359" s="65">
        <v>0</v>
      </c>
      <c r="S1359" s="65">
        <v>0</v>
      </c>
      <c r="T1359" s="68">
        <v>0</v>
      </c>
      <c r="U1359" s="68">
        <v>2072084.6645333334</v>
      </c>
    </row>
    <row r="1360" spans="1:21" ht="34.5" x14ac:dyDescent="0.25">
      <c r="A1360" s="61" t="s">
        <v>833</v>
      </c>
      <c r="B1360" s="61" t="s">
        <v>1186</v>
      </c>
      <c r="C1360" s="62">
        <v>113</v>
      </c>
      <c r="D1360" s="62">
        <v>15</v>
      </c>
      <c r="E1360" s="63">
        <v>2</v>
      </c>
      <c r="F1360" s="64">
        <v>38884.259999999995</v>
      </c>
      <c r="G1360" s="64">
        <v>466611.12</v>
      </c>
      <c r="H1360" s="65">
        <v>23897.279999999999</v>
      </c>
      <c r="I1360" s="65">
        <v>6480.7099999999991</v>
      </c>
      <c r="J1360" s="65">
        <v>64807.1</v>
      </c>
      <c r="K1360" s="66">
        <v>53660.2788</v>
      </c>
      <c r="L1360" s="65">
        <v>13998.333599999998</v>
      </c>
      <c r="M1360" s="65">
        <v>9332.2224000000006</v>
      </c>
      <c r="N1360" s="65">
        <v>27996.667199999996</v>
      </c>
      <c r="O1360" s="65">
        <v>30329.722799999996</v>
      </c>
      <c r="P1360" s="67">
        <v>697113.43479999993</v>
      </c>
      <c r="Q1360" s="65">
        <v>0</v>
      </c>
      <c r="R1360" s="65">
        <v>19442.129999999997</v>
      </c>
      <c r="S1360" s="65">
        <v>32880</v>
      </c>
      <c r="T1360" s="68">
        <v>52322.130000000005</v>
      </c>
      <c r="U1360" s="68">
        <v>749435.56479999993</v>
      </c>
    </row>
    <row r="1361" spans="1:21" ht="34.5" x14ac:dyDescent="0.25">
      <c r="A1361" s="61" t="s">
        <v>834</v>
      </c>
      <c r="B1361" s="61" t="s">
        <v>1186</v>
      </c>
      <c r="C1361" s="62">
        <v>113</v>
      </c>
      <c r="D1361" s="62">
        <v>15</v>
      </c>
      <c r="E1361" s="63">
        <v>1</v>
      </c>
      <c r="F1361" s="64">
        <v>17743.5</v>
      </c>
      <c r="G1361" s="64">
        <v>212922</v>
      </c>
      <c r="H1361" s="65">
        <v>20910</v>
      </c>
      <c r="I1361" s="65">
        <v>2957.25</v>
      </c>
      <c r="J1361" s="65">
        <v>29572.500000000004</v>
      </c>
      <c r="K1361" s="66">
        <v>24486.03</v>
      </c>
      <c r="L1361" s="65">
        <v>6387.66</v>
      </c>
      <c r="M1361" s="65">
        <v>4258.4400000000005</v>
      </c>
      <c r="N1361" s="65">
        <v>12775.32</v>
      </c>
      <c r="O1361" s="65">
        <v>13839.93</v>
      </c>
      <c r="P1361" s="67">
        <v>328109.13</v>
      </c>
      <c r="Q1361" s="65">
        <v>0</v>
      </c>
      <c r="R1361" s="65">
        <v>8871.75</v>
      </c>
      <c r="S1361" s="65">
        <v>16440</v>
      </c>
      <c r="T1361" s="68">
        <v>25311.75</v>
      </c>
      <c r="U1361" s="68">
        <v>353420.88</v>
      </c>
    </row>
    <row r="1362" spans="1:21" ht="34.5" x14ac:dyDescent="0.25">
      <c r="A1362" s="61" t="s">
        <v>811</v>
      </c>
      <c r="B1362" s="61" t="s">
        <v>1186</v>
      </c>
      <c r="C1362" s="62">
        <v>113</v>
      </c>
      <c r="D1362" s="62">
        <v>15</v>
      </c>
      <c r="E1362" s="63">
        <v>1</v>
      </c>
      <c r="F1362" s="64">
        <v>22199.4</v>
      </c>
      <c r="G1362" s="64">
        <v>266392.80000000005</v>
      </c>
      <c r="H1362" s="65">
        <v>14935.68</v>
      </c>
      <c r="I1362" s="65">
        <v>3699.9000000000005</v>
      </c>
      <c r="J1362" s="65">
        <v>36999.000000000007</v>
      </c>
      <c r="K1362" s="66">
        <v>30635.172000000006</v>
      </c>
      <c r="L1362" s="65">
        <v>7991.7839999999997</v>
      </c>
      <c r="M1362" s="65">
        <v>5327.8560000000007</v>
      </c>
      <c r="N1362" s="65">
        <v>15983.567999999999</v>
      </c>
      <c r="O1362" s="65">
        <v>17315.532000000003</v>
      </c>
      <c r="P1362" s="67">
        <v>399281.29200000013</v>
      </c>
      <c r="Q1362" s="65">
        <v>0</v>
      </c>
      <c r="R1362" s="65">
        <v>11099.7</v>
      </c>
      <c r="S1362" s="65">
        <v>16440</v>
      </c>
      <c r="T1362" s="68">
        <v>27539.7</v>
      </c>
      <c r="U1362" s="68">
        <v>426820.99200000014</v>
      </c>
    </row>
    <row r="1363" spans="1:21" ht="34.5" x14ac:dyDescent="0.25">
      <c r="A1363" s="61" t="s">
        <v>857</v>
      </c>
      <c r="B1363" s="61" t="s">
        <v>1186</v>
      </c>
      <c r="C1363" s="62">
        <v>113</v>
      </c>
      <c r="D1363" s="62">
        <v>15</v>
      </c>
      <c r="E1363" s="63">
        <v>1</v>
      </c>
      <c r="F1363" s="64">
        <v>0</v>
      </c>
      <c r="G1363" s="64">
        <v>0</v>
      </c>
      <c r="H1363" s="65">
        <v>0</v>
      </c>
      <c r="I1363" s="65">
        <v>0</v>
      </c>
      <c r="J1363" s="65">
        <v>0</v>
      </c>
      <c r="K1363" s="66">
        <v>0</v>
      </c>
      <c r="L1363" s="65">
        <v>0</v>
      </c>
      <c r="M1363" s="65">
        <v>0</v>
      </c>
      <c r="N1363" s="65">
        <v>0</v>
      </c>
      <c r="O1363" s="65">
        <v>0</v>
      </c>
      <c r="P1363" s="67">
        <v>0</v>
      </c>
      <c r="Q1363" s="65">
        <v>0</v>
      </c>
      <c r="R1363" s="65">
        <v>0</v>
      </c>
      <c r="S1363" s="65">
        <v>14640</v>
      </c>
      <c r="T1363" s="68">
        <v>14640</v>
      </c>
      <c r="U1363" s="68">
        <v>14640</v>
      </c>
    </row>
    <row r="1364" spans="1:21" ht="34.5" x14ac:dyDescent="0.25">
      <c r="A1364" s="61" t="s">
        <v>1188</v>
      </c>
      <c r="B1364" s="61" t="s">
        <v>1186</v>
      </c>
      <c r="C1364" s="62">
        <v>113</v>
      </c>
      <c r="D1364" s="62">
        <v>15</v>
      </c>
      <c r="E1364" s="63">
        <v>2</v>
      </c>
      <c r="F1364" s="64">
        <v>14358.63</v>
      </c>
      <c r="G1364" s="64">
        <v>172303.56</v>
      </c>
      <c r="H1364" s="65">
        <v>11948.64</v>
      </c>
      <c r="I1364" s="65">
        <v>2393.105</v>
      </c>
      <c r="J1364" s="65">
        <v>23931.05</v>
      </c>
      <c r="K1364" s="66">
        <v>19814.9094</v>
      </c>
      <c r="L1364" s="65">
        <v>5169.1067999999996</v>
      </c>
      <c r="M1364" s="65">
        <v>3446.0711999999999</v>
      </c>
      <c r="N1364" s="65">
        <v>10338.213599999999</v>
      </c>
      <c r="O1364" s="65">
        <v>11199.731399999999</v>
      </c>
      <c r="P1364" s="67">
        <v>260544.38740000001</v>
      </c>
      <c r="Q1364" s="65">
        <v>0</v>
      </c>
      <c r="R1364" s="65">
        <v>7179.3149999999996</v>
      </c>
      <c r="S1364" s="65">
        <v>29280</v>
      </c>
      <c r="T1364" s="68">
        <v>36459.315000000002</v>
      </c>
      <c r="U1364" s="68">
        <v>297003.70240000001</v>
      </c>
    </row>
    <row r="1365" spans="1:21" ht="34.5" x14ac:dyDescent="0.25">
      <c r="A1365" s="61" t="s">
        <v>858</v>
      </c>
      <c r="B1365" s="61" t="s">
        <v>1186</v>
      </c>
      <c r="C1365" s="62">
        <v>113</v>
      </c>
      <c r="D1365" s="62">
        <v>15</v>
      </c>
      <c r="E1365" s="63">
        <v>1</v>
      </c>
      <c r="F1365" s="64">
        <v>14961.28</v>
      </c>
      <c r="G1365" s="64">
        <v>179535.36000000002</v>
      </c>
      <c r="H1365" s="65">
        <v>23897.279999999999</v>
      </c>
      <c r="I1365" s="65">
        <v>2493.5466666666666</v>
      </c>
      <c r="J1365" s="65">
        <v>24935.466666666667</v>
      </c>
      <c r="K1365" s="66">
        <v>20646.566400000003</v>
      </c>
      <c r="L1365" s="65">
        <v>5386.0607999999993</v>
      </c>
      <c r="M1365" s="65">
        <v>3590.7072000000007</v>
      </c>
      <c r="N1365" s="65">
        <v>10772.121599999999</v>
      </c>
      <c r="O1365" s="65">
        <v>11669.798400000001</v>
      </c>
      <c r="P1365" s="67">
        <v>282926.90773333341</v>
      </c>
      <c r="Q1365" s="65">
        <v>0</v>
      </c>
      <c r="R1365" s="65">
        <v>7480.64</v>
      </c>
      <c r="S1365" s="65">
        <v>14640</v>
      </c>
      <c r="T1365" s="68">
        <v>22120.639999999999</v>
      </c>
      <c r="U1365" s="68">
        <v>305047.54773333343</v>
      </c>
    </row>
    <row r="1366" spans="1:21" ht="34.5" x14ac:dyDescent="0.25">
      <c r="A1366" s="61" t="s">
        <v>900</v>
      </c>
      <c r="B1366" s="61" t="s">
        <v>1186</v>
      </c>
      <c r="C1366" s="62">
        <v>113</v>
      </c>
      <c r="D1366" s="62">
        <v>15</v>
      </c>
      <c r="E1366" s="63">
        <v>1</v>
      </c>
      <c r="F1366" s="64">
        <v>17318.349999999999</v>
      </c>
      <c r="G1366" s="64">
        <v>207820.19999999998</v>
      </c>
      <c r="H1366" s="65">
        <v>14935.68</v>
      </c>
      <c r="I1366" s="65">
        <v>2886.3916666666664</v>
      </c>
      <c r="J1366" s="65">
        <v>28863.916666666664</v>
      </c>
      <c r="K1366" s="66">
        <v>23899.323</v>
      </c>
      <c r="L1366" s="65">
        <v>6234.6059999999998</v>
      </c>
      <c r="M1366" s="65">
        <v>4156.4039999999995</v>
      </c>
      <c r="N1366" s="65">
        <v>12469.212</v>
      </c>
      <c r="O1366" s="65">
        <v>13508.312999999998</v>
      </c>
      <c r="P1366" s="67">
        <v>314774.04633333324</v>
      </c>
      <c r="Q1366" s="65">
        <v>0</v>
      </c>
      <c r="R1366" s="65">
        <v>8659.1749999999993</v>
      </c>
      <c r="S1366" s="65">
        <v>14640</v>
      </c>
      <c r="T1366" s="68">
        <v>23299.174999999999</v>
      </c>
      <c r="U1366" s="68">
        <v>338073.22133333323</v>
      </c>
    </row>
    <row r="1367" spans="1:21" ht="34.5" x14ac:dyDescent="0.25">
      <c r="A1367" s="61" t="s">
        <v>871</v>
      </c>
      <c r="B1367" s="61" t="s">
        <v>1186</v>
      </c>
      <c r="C1367" s="62">
        <v>113</v>
      </c>
      <c r="D1367" s="62">
        <v>15</v>
      </c>
      <c r="E1367" s="63">
        <v>7</v>
      </c>
      <c r="F1367" s="64">
        <v>137506.85999999999</v>
      </c>
      <c r="G1367" s="64">
        <v>1650082.3200000003</v>
      </c>
      <c r="H1367" s="65">
        <v>104550.47999999998</v>
      </c>
      <c r="I1367" s="65">
        <v>22917.81</v>
      </c>
      <c r="J1367" s="65">
        <v>229178.1</v>
      </c>
      <c r="K1367" s="66">
        <v>189759.46679999999</v>
      </c>
      <c r="L1367" s="65">
        <v>49502.469599999997</v>
      </c>
      <c r="M1367" s="65">
        <v>33001.646399999998</v>
      </c>
      <c r="N1367" s="65">
        <v>99004.939199999993</v>
      </c>
      <c r="O1367" s="65">
        <v>107255.35079999999</v>
      </c>
      <c r="P1367" s="67">
        <v>2485252.5828</v>
      </c>
      <c r="Q1367" s="65">
        <v>0</v>
      </c>
      <c r="R1367" s="65">
        <v>68753.429999999993</v>
      </c>
      <c r="S1367" s="65">
        <v>113700</v>
      </c>
      <c r="T1367" s="68">
        <v>182453.43</v>
      </c>
      <c r="U1367" s="68">
        <v>2667706.0128000001</v>
      </c>
    </row>
    <row r="1368" spans="1:21" ht="34.5" x14ac:dyDescent="0.25">
      <c r="A1368" s="61" t="s">
        <v>916</v>
      </c>
      <c r="B1368" s="61" t="s">
        <v>1186</v>
      </c>
      <c r="C1368" s="62">
        <v>113</v>
      </c>
      <c r="D1368" s="62">
        <v>15</v>
      </c>
      <c r="E1368" s="63">
        <v>10</v>
      </c>
      <c r="F1368" s="64">
        <v>156300.27999999997</v>
      </c>
      <c r="G1368" s="64">
        <v>1875603.3600000003</v>
      </c>
      <c r="H1368" s="65">
        <v>107537.28</v>
      </c>
      <c r="I1368" s="65">
        <v>26050.046666666665</v>
      </c>
      <c r="J1368" s="65">
        <v>260500.46666666662</v>
      </c>
      <c r="K1368" s="66">
        <v>215694.38639999996</v>
      </c>
      <c r="L1368" s="65">
        <v>56268.1008</v>
      </c>
      <c r="M1368" s="65">
        <v>37512.067199999998</v>
      </c>
      <c r="N1368" s="65">
        <v>112536.2016</v>
      </c>
      <c r="O1368" s="65">
        <v>121914.2184</v>
      </c>
      <c r="P1368" s="67">
        <v>2813616.1277333335</v>
      </c>
      <c r="Q1368" s="65">
        <v>0</v>
      </c>
      <c r="R1368" s="65">
        <v>78150.139999999985</v>
      </c>
      <c r="S1368" s="65">
        <v>167640</v>
      </c>
      <c r="T1368" s="68">
        <v>245790.13999999996</v>
      </c>
      <c r="U1368" s="68">
        <v>3059406.2677333332</v>
      </c>
    </row>
    <row r="1369" spans="1:21" ht="34.5" x14ac:dyDescent="0.25">
      <c r="A1369" s="61" t="s">
        <v>841</v>
      </c>
      <c r="B1369" s="61" t="s">
        <v>1186</v>
      </c>
      <c r="C1369" s="62">
        <v>113</v>
      </c>
      <c r="D1369" s="62">
        <v>15</v>
      </c>
      <c r="E1369" s="63">
        <v>1</v>
      </c>
      <c r="F1369" s="64">
        <v>16844.7</v>
      </c>
      <c r="G1369" s="64">
        <v>202136.40000000002</v>
      </c>
      <c r="H1369" s="65">
        <v>14935.68</v>
      </c>
      <c r="I1369" s="65">
        <v>2807.45</v>
      </c>
      <c r="J1369" s="65">
        <v>28074.5</v>
      </c>
      <c r="K1369" s="66">
        <v>23245.686000000002</v>
      </c>
      <c r="L1369" s="65">
        <v>6064.0920000000006</v>
      </c>
      <c r="M1369" s="65">
        <v>4042.7280000000001</v>
      </c>
      <c r="N1369" s="65">
        <v>12128.184000000001</v>
      </c>
      <c r="O1369" s="65">
        <v>13138.866000000002</v>
      </c>
      <c r="P1369" s="67">
        <v>306573.58600000001</v>
      </c>
      <c r="Q1369" s="65">
        <v>0</v>
      </c>
      <c r="R1369" s="65">
        <v>8422.35</v>
      </c>
      <c r="S1369" s="65">
        <v>16440</v>
      </c>
      <c r="T1369" s="68">
        <v>24862.35</v>
      </c>
      <c r="U1369" s="68">
        <v>331435.93599999999</v>
      </c>
    </row>
    <row r="1370" spans="1:21" ht="34.5" x14ac:dyDescent="0.25">
      <c r="A1370" s="61" t="s">
        <v>972</v>
      </c>
      <c r="B1370" s="61" t="s">
        <v>1186</v>
      </c>
      <c r="C1370" s="62">
        <v>113</v>
      </c>
      <c r="D1370" s="62">
        <v>15</v>
      </c>
      <c r="E1370" s="63">
        <v>1</v>
      </c>
      <c r="F1370" s="64">
        <v>17218.5</v>
      </c>
      <c r="G1370" s="64">
        <v>206622</v>
      </c>
      <c r="H1370" s="65">
        <v>8961.5999999999985</v>
      </c>
      <c r="I1370" s="65">
        <v>2869.75</v>
      </c>
      <c r="J1370" s="65">
        <v>28697.500000000004</v>
      </c>
      <c r="K1370" s="66">
        <v>23761.53</v>
      </c>
      <c r="L1370" s="65">
        <v>6198.66</v>
      </c>
      <c r="M1370" s="65">
        <v>4132.4400000000005</v>
      </c>
      <c r="N1370" s="65">
        <v>12397.32</v>
      </c>
      <c r="O1370" s="65">
        <v>13430.43</v>
      </c>
      <c r="P1370" s="67">
        <v>307071.23</v>
      </c>
      <c r="Q1370" s="65">
        <v>0</v>
      </c>
      <c r="R1370" s="65">
        <v>8609.25</v>
      </c>
      <c r="S1370" s="65">
        <v>16440</v>
      </c>
      <c r="T1370" s="68">
        <v>25049.25</v>
      </c>
      <c r="U1370" s="68">
        <v>332120.48</v>
      </c>
    </row>
    <row r="1371" spans="1:21" ht="34.5" x14ac:dyDescent="0.25">
      <c r="A1371" s="61" t="s">
        <v>1060</v>
      </c>
      <c r="B1371" s="61" t="s">
        <v>1189</v>
      </c>
      <c r="C1371" s="62">
        <v>113</v>
      </c>
      <c r="D1371" s="62">
        <v>15</v>
      </c>
      <c r="E1371" s="63">
        <v>2</v>
      </c>
      <c r="F1371" s="64">
        <v>0</v>
      </c>
      <c r="G1371" s="64">
        <v>0</v>
      </c>
      <c r="H1371" s="65">
        <v>0</v>
      </c>
      <c r="I1371" s="65">
        <v>0</v>
      </c>
      <c r="J1371" s="65">
        <v>0</v>
      </c>
      <c r="K1371" s="66">
        <v>0</v>
      </c>
      <c r="L1371" s="65">
        <v>0</v>
      </c>
      <c r="M1371" s="65">
        <v>0</v>
      </c>
      <c r="N1371" s="65">
        <v>0</v>
      </c>
      <c r="O1371" s="65">
        <v>0</v>
      </c>
      <c r="P1371" s="67">
        <v>0</v>
      </c>
      <c r="Q1371" s="65">
        <v>0</v>
      </c>
      <c r="R1371" s="65">
        <v>0</v>
      </c>
      <c r="S1371" s="65">
        <v>29280</v>
      </c>
      <c r="T1371" s="68">
        <v>29280</v>
      </c>
      <c r="U1371" s="68">
        <v>29280</v>
      </c>
    </row>
    <row r="1372" spans="1:21" ht="34.5" x14ac:dyDescent="0.25">
      <c r="A1372" s="61" t="s">
        <v>842</v>
      </c>
      <c r="B1372" s="61" t="s">
        <v>1189</v>
      </c>
      <c r="C1372" s="62">
        <v>113</v>
      </c>
      <c r="D1372" s="62">
        <v>15</v>
      </c>
      <c r="E1372" s="63">
        <v>7</v>
      </c>
      <c r="F1372" s="64">
        <v>121361.70000000001</v>
      </c>
      <c r="G1372" s="64">
        <v>1456340.4000000001</v>
      </c>
      <c r="H1372" s="65">
        <v>110524.56</v>
      </c>
      <c r="I1372" s="65">
        <v>20226.95</v>
      </c>
      <c r="J1372" s="65">
        <v>202269.5</v>
      </c>
      <c r="K1372" s="66">
        <v>167479.14600000001</v>
      </c>
      <c r="L1372" s="65">
        <v>43690.211999999992</v>
      </c>
      <c r="M1372" s="65">
        <v>29126.808000000005</v>
      </c>
      <c r="N1372" s="65">
        <v>87380.423999999985</v>
      </c>
      <c r="O1372" s="65">
        <v>94662.126000000004</v>
      </c>
      <c r="P1372" s="67">
        <v>2211700.1259999997</v>
      </c>
      <c r="Q1372" s="65">
        <v>2408137.48</v>
      </c>
      <c r="R1372" s="65">
        <v>60680.850000000006</v>
      </c>
      <c r="S1372" s="65">
        <v>115080</v>
      </c>
      <c r="T1372" s="68">
        <v>2583898.33</v>
      </c>
      <c r="U1372" s="68">
        <v>4795598.4560000002</v>
      </c>
    </row>
    <row r="1373" spans="1:21" ht="34.5" x14ac:dyDescent="0.25">
      <c r="A1373" s="61" t="s">
        <v>1051</v>
      </c>
      <c r="B1373" s="61" t="s">
        <v>1189</v>
      </c>
      <c r="C1373" s="62">
        <v>113</v>
      </c>
      <c r="D1373" s="62">
        <v>15</v>
      </c>
      <c r="E1373" s="63">
        <v>1</v>
      </c>
      <c r="F1373" s="64">
        <v>21780.14</v>
      </c>
      <c r="G1373" s="64">
        <v>261361.68</v>
      </c>
      <c r="H1373" s="65">
        <v>14935.68</v>
      </c>
      <c r="I1373" s="65">
        <v>3630.0233333333331</v>
      </c>
      <c r="J1373" s="65">
        <v>36300.23333333333</v>
      </c>
      <c r="K1373" s="66">
        <v>30056.593200000003</v>
      </c>
      <c r="L1373" s="65">
        <v>7840.8503999999994</v>
      </c>
      <c r="M1373" s="65">
        <v>5227.2335999999996</v>
      </c>
      <c r="N1373" s="65">
        <v>15681.700799999999</v>
      </c>
      <c r="O1373" s="65">
        <v>16988.5092</v>
      </c>
      <c r="P1373" s="67">
        <v>392022.50386666658</v>
      </c>
      <c r="Q1373" s="65">
        <v>0</v>
      </c>
      <c r="R1373" s="65">
        <v>10890.07</v>
      </c>
      <c r="S1373" s="65">
        <v>16440</v>
      </c>
      <c r="T1373" s="68">
        <v>27330.07</v>
      </c>
      <c r="U1373" s="68">
        <v>419352.57386666659</v>
      </c>
    </row>
    <row r="1374" spans="1:21" ht="34.5" x14ac:dyDescent="0.25">
      <c r="A1374" s="61" t="s">
        <v>922</v>
      </c>
      <c r="B1374" s="61" t="s">
        <v>1189</v>
      </c>
      <c r="C1374" s="62">
        <v>113</v>
      </c>
      <c r="D1374" s="62">
        <v>15</v>
      </c>
      <c r="E1374" s="63">
        <v>358</v>
      </c>
      <c r="F1374" s="64">
        <v>5489953.2800000003</v>
      </c>
      <c r="G1374" s="64">
        <v>65879439.359999992</v>
      </c>
      <c r="H1374" s="65">
        <v>3088730.6400000034</v>
      </c>
      <c r="I1374" s="65">
        <v>914992.2133333293</v>
      </c>
      <c r="J1374" s="65">
        <v>9149922.1333333608</v>
      </c>
      <c r="K1374" s="66">
        <v>7576135.5263999524</v>
      </c>
      <c r="L1374" s="65">
        <v>1976383.1807999888</v>
      </c>
      <c r="M1374" s="65">
        <v>1317588.787200009</v>
      </c>
      <c r="N1374" s="65">
        <v>3952766.3615999776</v>
      </c>
      <c r="O1374" s="65">
        <v>4282163.5584000209</v>
      </c>
      <c r="P1374" s="67">
        <v>98138121.761066452</v>
      </c>
      <c r="Q1374" s="65">
        <v>0</v>
      </c>
      <c r="R1374" s="65">
        <v>2744976.64</v>
      </c>
      <c r="S1374" s="65">
        <v>6224760</v>
      </c>
      <c r="T1374" s="68">
        <v>8969736.6400000006</v>
      </c>
      <c r="U1374" s="68">
        <v>107107858.40106651</v>
      </c>
    </row>
    <row r="1375" spans="1:21" ht="34.5" x14ac:dyDescent="0.25">
      <c r="A1375" s="61" t="s">
        <v>950</v>
      </c>
      <c r="B1375" s="61" t="s">
        <v>1189</v>
      </c>
      <c r="C1375" s="62">
        <v>113</v>
      </c>
      <c r="D1375" s="62">
        <v>15</v>
      </c>
      <c r="E1375" s="63">
        <v>1</v>
      </c>
      <c r="F1375" s="64">
        <v>18426</v>
      </c>
      <c r="G1375" s="64">
        <v>221112</v>
      </c>
      <c r="H1375" s="65">
        <v>14935.68</v>
      </c>
      <c r="I1375" s="65">
        <v>3071</v>
      </c>
      <c r="J1375" s="65">
        <v>30710.000000000004</v>
      </c>
      <c r="K1375" s="66">
        <v>25427.880000000005</v>
      </c>
      <c r="L1375" s="65">
        <v>6633.36</v>
      </c>
      <c r="M1375" s="65">
        <v>4422.24</v>
      </c>
      <c r="N1375" s="65">
        <v>13266.72</v>
      </c>
      <c r="O1375" s="65">
        <v>14372.28</v>
      </c>
      <c r="P1375" s="67">
        <v>333951.15999999997</v>
      </c>
      <c r="Q1375" s="65">
        <v>0</v>
      </c>
      <c r="R1375" s="65">
        <v>9213</v>
      </c>
      <c r="S1375" s="65">
        <v>16440</v>
      </c>
      <c r="T1375" s="68">
        <v>25653</v>
      </c>
      <c r="U1375" s="68">
        <v>359604.16</v>
      </c>
    </row>
    <row r="1376" spans="1:21" ht="34.5" x14ac:dyDescent="0.25">
      <c r="A1376" s="61" t="s">
        <v>844</v>
      </c>
      <c r="B1376" s="61" t="s">
        <v>1189</v>
      </c>
      <c r="C1376" s="62">
        <v>113</v>
      </c>
      <c r="D1376" s="62">
        <v>15</v>
      </c>
      <c r="E1376" s="63">
        <v>6</v>
      </c>
      <c r="F1376" s="64">
        <v>96605.42</v>
      </c>
      <c r="G1376" s="64">
        <v>1159265.04</v>
      </c>
      <c r="H1376" s="65">
        <v>53768.639999999999</v>
      </c>
      <c r="I1376" s="65">
        <v>16100.903333333334</v>
      </c>
      <c r="J1376" s="65">
        <v>161009.03333333333</v>
      </c>
      <c r="K1376" s="66">
        <v>133315.47960000002</v>
      </c>
      <c r="L1376" s="65">
        <v>34777.951199999996</v>
      </c>
      <c r="M1376" s="65">
        <v>23185.300799999997</v>
      </c>
      <c r="N1376" s="65">
        <v>69555.902399999992</v>
      </c>
      <c r="O1376" s="65">
        <v>75352.227599999998</v>
      </c>
      <c r="P1376" s="67">
        <v>1726330.4782666666</v>
      </c>
      <c r="Q1376" s="65">
        <v>0</v>
      </c>
      <c r="R1376" s="65">
        <v>48302.71</v>
      </c>
      <c r="S1376" s="65">
        <v>95880</v>
      </c>
      <c r="T1376" s="68">
        <v>144182.71</v>
      </c>
      <c r="U1376" s="68">
        <v>1870513.1882666671</v>
      </c>
    </row>
    <row r="1377" spans="1:21" ht="34.5" x14ac:dyDescent="0.25">
      <c r="A1377" s="61" t="s">
        <v>851</v>
      </c>
      <c r="B1377" s="61" t="s">
        <v>1189</v>
      </c>
      <c r="C1377" s="62">
        <v>113</v>
      </c>
      <c r="D1377" s="62">
        <v>15</v>
      </c>
      <c r="E1377" s="63">
        <v>3</v>
      </c>
      <c r="F1377" s="64">
        <v>46692.36</v>
      </c>
      <c r="G1377" s="64">
        <v>560308.32000000007</v>
      </c>
      <c r="H1377" s="65">
        <v>11948.64</v>
      </c>
      <c r="I1377" s="65">
        <v>7782.0600000000013</v>
      </c>
      <c r="J1377" s="65">
        <v>77820.600000000006</v>
      </c>
      <c r="K1377" s="66">
        <v>64435.4568</v>
      </c>
      <c r="L1377" s="65">
        <v>16809.249599999999</v>
      </c>
      <c r="M1377" s="65">
        <v>11206.1664</v>
      </c>
      <c r="N1377" s="65">
        <v>33618.499199999998</v>
      </c>
      <c r="O1377" s="65">
        <v>36420.040800000002</v>
      </c>
      <c r="P1377" s="67">
        <v>820349.03279999993</v>
      </c>
      <c r="Q1377" s="65">
        <v>0</v>
      </c>
      <c r="R1377" s="65">
        <v>23346.18</v>
      </c>
      <c r="S1377" s="65">
        <v>49320</v>
      </c>
      <c r="T1377" s="68">
        <v>72666.179999999993</v>
      </c>
      <c r="U1377" s="68">
        <v>893015.21279999998</v>
      </c>
    </row>
    <row r="1378" spans="1:21" ht="34.5" x14ac:dyDescent="0.25">
      <c r="A1378" s="61" t="s">
        <v>992</v>
      </c>
      <c r="B1378" s="61" t="s">
        <v>1189</v>
      </c>
      <c r="C1378" s="62">
        <v>113</v>
      </c>
      <c r="D1378" s="62">
        <v>15</v>
      </c>
      <c r="E1378" s="63">
        <v>1</v>
      </c>
      <c r="F1378" s="64">
        <v>16830</v>
      </c>
      <c r="G1378" s="64">
        <v>201960</v>
      </c>
      <c r="H1378" s="65">
        <v>8961.5999999999985</v>
      </c>
      <c r="I1378" s="65">
        <v>2805</v>
      </c>
      <c r="J1378" s="65">
        <v>28050</v>
      </c>
      <c r="K1378" s="66">
        <v>23225.4</v>
      </c>
      <c r="L1378" s="65">
        <v>6058.7999999999993</v>
      </c>
      <c r="M1378" s="65">
        <v>4039.2000000000003</v>
      </c>
      <c r="N1378" s="65">
        <v>12117.599999999999</v>
      </c>
      <c r="O1378" s="65">
        <v>13127.400000000001</v>
      </c>
      <c r="P1378" s="67">
        <v>300345</v>
      </c>
      <c r="Q1378" s="65">
        <v>0</v>
      </c>
      <c r="R1378" s="65">
        <v>8415</v>
      </c>
      <c r="S1378" s="65">
        <v>16440</v>
      </c>
      <c r="T1378" s="68">
        <v>24855</v>
      </c>
      <c r="U1378" s="68">
        <v>325200</v>
      </c>
    </row>
    <row r="1379" spans="1:21" ht="34.5" x14ac:dyDescent="0.25">
      <c r="A1379" s="61" t="s">
        <v>853</v>
      </c>
      <c r="B1379" s="61" t="s">
        <v>1189</v>
      </c>
      <c r="C1379" s="62">
        <v>113</v>
      </c>
      <c r="D1379" s="62">
        <v>15</v>
      </c>
      <c r="E1379" s="63">
        <v>2</v>
      </c>
      <c r="F1379" s="64">
        <v>25000</v>
      </c>
      <c r="G1379" s="64">
        <v>300000</v>
      </c>
      <c r="H1379" s="65">
        <v>0</v>
      </c>
      <c r="I1379" s="65">
        <v>4166.666666666667</v>
      </c>
      <c r="J1379" s="65">
        <v>41666.666666666672</v>
      </c>
      <c r="K1379" s="66">
        <v>34500</v>
      </c>
      <c r="L1379" s="65">
        <v>9000</v>
      </c>
      <c r="M1379" s="65">
        <v>6000</v>
      </c>
      <c r="N1379" s="65">
        <v>18000</v>
      </c>
      <c r="O1379" s="65">
        <v>19500</v>
      </c>
      <c r="P1379" s="67">
        <v>432833.33333333337</v>
      </c>
      <c r="Q1379" s="65">
        <v>0</v>
      </c>
      <c r="R1379" s="65">
        <v>12500</v>
      </c>
      <c r="S1379" s="65">
        <v>40080</v>
      </c>
      <c r="T1379" s="68">
        <v>52580</v>
      </c>
      <c r="U1379" s="68">
        <v>485413.33333333337</v>
      </c>
    </row>
    <row r="1380" spans="1:21" ht="34.5" x14ac:dyDescent="0.25">
      <c r="A1380" s="61" t="s">
        <v>854</v>
      </c>
      <c r="B1380" s="61" t="s">
        <v>1189</v>
      </c>
      <c r="C1380" s="62">
        <v>113</v>
      </c>
      <c r="D1380" s="62">
        <v>15</v>
      </c>
      <c r="E1380" s="63">
        <v>4</v>
      </c>
      <c r="F1380" s="64">
        <v>62661.919999999998</v>
      </c>
      <c r="G1380" s="64">
        <v>751943.04</v>
      </c>
      <c r="H1380" s="65">
        <v>47794.559999999998</v>
      </c>
      <c r="I1380" s="65">
        <v>10443.653333333334</v>
      </c>
      <c r="J1380" s="65">
        <v>104436.53333333334</v>
      </c>
      <c r="K1380" s="66">
        <v>86473.449599999993</v>
      </c>
      <c r="L1380" s="65">
        <v>22558.2912</v>
      </c>
      <c r="M1380" s="65">
        <v>15038.860799999999</v>
      </c>
      <c r="N1380" s="65">
        <v>45116.582399999999</v>
      </c>
      <c r="O1380" s="65">
        <v>48876.297600000005</v>
      </c>
      <c r="P1380" s="67">
        <v>1132681.2682666667</v>
      </c>
      <c r="Q1380" s="65">
        <v>0</v>
      </c>
      <c r="R1380" s="65">
        <v>31330.959999999999</v>
      </c>
      <c r="S1380" s="65">
        <v>65760</v>
      </c>
      <c r="T1380" s="68">
        <v>97090.959999999992</v>
      </c>
      <c r="U1380" s="68">
        <v>1229772.2282666666</v>
      </c>
    </row>
    <row r="1381" spans="1:21" ht="34.5" x14ac:dyDescent="0.25">
      <c r="A1381" s="61" t="s">
        <v>993</v>
      </c>
      <c r="B1381" s="61" t="s">
        <v>1189</v>
      </c>
      <c r="C1381" s="62">
        <v>113</v>
      </c>
      <c r="D1381" s="62">
        <v>15</v>
      </c>
      <c r="E1381" s="63">
        <v>5</v>
      </c>
      <c r="F1381" s="64">
        <v>53500</v>
      </c>
      <c r="G1381" s="64">
        <v>642000</v>
      </c>
      <c r="H1381" s="65">
        <v>0</v>
      </c>
      <c r="I1381" s="65">
        <v>8916.6666666666679</v>
      </c>
      <c r="J1381" s="65">
        <v>89166.666666666686</v>
      </c>
      <c r="K1381" s="66">
        <v>73830</v>
      </c>
      <c r="L1381" s="65">
        <v>19260</v>
      </c>
      <c r="M1381" s="65">
        <v>12840</v>
      </c>
      <c r="N1381" s="65">
        <v>38520</v>
      </c>
      <c r="O1381" s="65">
        <v>41730</v>
      </c>
      <c r="P1381" s="67">
        <v>926263.33333333326</v>
      </c>
      <c r="Q1381" s="65">
        <v>0</v>
      </c>
      <c r="R1381" s="65">
        <v>26750</v>
      </c>
      <c r="S1381" s="65">
        <v>105240</v>
      </c>
      <c r="T1381" s="68">
        <v>131990</v>
      </c>
      <c r="U1381" s="68">
        <v>1058253.3333333333</v>
      </c>
    </row>
    <row r="1382" spans="1:21" ht="34.5" x14ac:dyDescent="0.25">
      <c r="A1382" s="61" t="s">
        <v>910</v>
      </c>
      <c r="B1382" s="61" t="s">
        <v>1189</v>
      </c>
      <c r="C1382" s="62">
        <v>113</v>
      </c>
      <c r="D1382" s="62">
        <v>15</v>
      </c>
      <c r="E1382" s="63">
        <v>30</v>
      </c>
      <c r="F1382" s="64">
        <v>462860.34</v>
      </c>
      <c r="G1382" s="64">
        <v>5554324.0800000001</v>
      </c>
      <c r="H1382" s="65">
        <v>400278.72</v>
      </c>
      <c r="I1382" s="65">
        <v>77143.39</v>
      </c>
      <c r="J1382" s="65">
        <v>771433.89999999979</v>
      </c>
      <c r="K1382" s="66">
        <v>638747.26919999975</v>
      </c>
      <c r="L1382" s="65">
        <v>166629.72239999997</v>
      </c>
      <c r="M1382" s="65">
        <v>111086.48159999997</v>
      </c>
      <c r="N1382" s="65">
        <v>333259.44479999994</v>
      </c>
      <c r="O1382" s="65">
        <v>361031.06520000001</v>
      </c>
      <c r="P1382" s="67">
        <v>8413934.0732000023</v>
      </c>
      <c r="Q1382" s="65">
        <v>0</v>
      </c>
      <c r="R1382" s="65">
        <v>231430.17</v>
      </c>
      <c r="S1382" s="65">
        <v>521340</v>
      </c>
      <c r="T1382" s="68">
        <v>752770.17</v>
      </c>
      <c r="U1382" s="68">
        <v>9166704.2432000004</v>
      </c>
    </row>
    <row r="1383" spans="1:21" ht="34.5" x14ac:dyDescent="0.25">
      <c r="A1383" s="61" t="s">
        <v>955</v>
      </c>
      <c r="B1383" s="61" t="s">
        <v>1189</v>
      </c>
      <c r="C1383" s="62">
        <v>113</v>
      </c>
      <c r="D1383" s="62">
        <v>15</v>
      </c>
      <c r="E1383" s="63">
        <v>4</v>
      </c>
      <c r="F1383" s="64">
        <v>59590</v>
      </c>
      <c r="G1383" s="64">
        <v>715080</v>
      </c>
      <c r="H1383" s="65">
        <v>11948.64</v>
      </c>
      <c r="I1383" s="65">
        <v>9931.6666666666679</v>
      </c>
      <c r="J1383" s="65">
        <v>99316.666666666672</v>
      </c>
      <c r="K1383" s="66">
        <v>82234.200000000012</v>
      </c>
      <c r="L1383" s="65">
        <v>21452.400000000001</v>
      </c>
      <c r="M1383" s="65">
        <v>14301.599999999999</v>
      </c>
      <c r="N1383" s="65">
        <v>42904.800000000003</v>
      </c>
      <c r="O1383" s="65">
        <v>46480.2</v>
      </c>
      <c r="P1383" s="67">
        <v>1043650.1733333333</v>
      </c>
      <c r="Q1383" s="65">
        <v>0</v>
      </c>
      <c r="R1383" s="65">
        <v>29795</v>
      </c>
      <c r="S1383" s="65">
        <v>74400</v>
      </c>
      <c r="T1383" s="68">
        <v>104195</v>
      </c>
      <c r="U1383" s="68">
        <v>1147845.1733333333</v>
      </c>
    </row>
    <row r="1384" spans="1:21" ht="34.5" x14ac:dyDescent="0.25">
      <c r="A1384" s="61" t="s">
        <v>1164</v>
      </c>
      <c r="B1384" s="61" t="s">
        <v>1189</v>
      </c>
      <c r="C1384" s="62">
        <v>113</v>
      </c>
      <c r="D1384" s="62">
        <v>15</v>
      </c>
      <c r="E1384" s="63">
        <v>1</v>
      </c>
      <c r="F1384" s="64">
        <v>16696</v>
      </c>
      <c r="G1384" s="64">
        <v>200352</v>
      </c>
      <c r="H1384" s="65">
        <v>14935.68</v>
      </c>
      <c r="I1384" s="65">
        <v>2782.6666666666665</v>
      </c>
      <c r="J1384" s="65">
        <v>27826.666666666664</v>
      </c>
      <c r="K1384" s="66">
        <v>23040.480000000003</v>
      </c>
      <c r="L1384" s="65">
        <v>6010.5599999999995</v>
      </c>
      <c r="M1384" s="65">
        <v>4007.04</v>
      </c>
      <c r="N1384" s="65">
        <v>12021.119999999999</v>
      </c>
      <c r="O1384" s="65">
        <v>13022.880000000001</v>
      </c>
      <c r="P1384" s="67">
        <v>303999.09333333327</v>
      </c>
      <c r="Q1384" s="65">
        <v>0</v>
      </c>
      <c r="R1384" s="65">
        <v>8348</v>
      </c>
      <c r="S1384" s="65">
        <v>16440</v>
      </c>
      <c r="T1384" s="68">
        <v>24788</v>
      </c>
      <c r="U1384" s="68">
        <v>328787.09333333327</v>
      </c>
    </row>
    <row r="1385" spans="1:21" ht="34.5" x14ac:dyDescent="0.25">
      <c r="A1385" s="61" t="s">
        <v>790</v>
      </c>
      <c r="B1385" s="61" t="s">
        <v>1189</v>
      </c>
      <c r="C1385" s="62">
        <v>113</v>
      </c>
      <c r="D1385" s="62">
        <v>15</v>
      </c>
      <c r="E1385" s="63">
        <v>1</v>
      </c>
      <c r="F1385" s="64">
        <v>0</v>
      </c>
      <c r="G1385" s="64">
        <v>0</v>
      </c>
      <c r="H1385" s="65">
        <v>0</v>
      </c>
      <c r="I1385" s="65">
        <v>0</v>
      </c>
      <c r="J1385" s="65">
        <v>0</v>
      </c>
      <c r="K1385" s="66">
        <v>0</v>
      </c>
      <c r="L1385" s="65">
        <v>0</v>
      </c>
      <c r="M1385" s="65">
        <v>0</v>
      </c>
      <c r="N1385" s="65">
        <v>0</v>
      </c>
      <c r="O1385" s="65">
        <v>0</v>
      </c>
      <c r="P1385" s="67">
        <v>0</v>
      </c>
      <c r="Q1385" s="65">
        <v>0</v>
      </c>
      <c r="R1385" s="65">
        <v>0</v>
      </c>
      <c r="S1385" s="65">
        <v>14640</v>
      </c>
      <c r="T1385" s="68">
        <v>14640</v>
      </c>
      <c r="U1385" s="68">
        <v>14640</v>
      </c>
    </row>
    <row r="1386" spans="1:21" ht="34.5" x14ac:dyDescent="0.25">
      <c r="A1386" s="61" t="s">
        <v>994</v>
      </c>
      <c r="B1386" s="61" t="s">
        <v>1189</v>
      </c>
      <c r="C1386" s="62">
        <v>113</v>
      </c>
      <c r="D1386" s="62">
        <v>15</v>
      </c>
      <c r="E1386" s="63">
        <v>15</v>
      </c>
      <c r="F1386" s="64">
        <v>231260.56</v>
      </c>
      <c r="G1386" s="64">
        <v>2775126.72</v>
      </c>
      <c r="H1386" s="65">
        <v>41820.479999999996</v>
      </c>
      <c r="I1386" s="65">
        <v>38543.426666666674</v>
      </c>
      <c r="J1386" s="65">
        <v>385434.26666666672</v>
      </c>
      <c r="K1386" s="66">
        <v>319139.57279999991</v>
      </c>
      <c r="L1386" s="65">
        <v>83253.801599999992</v>
      </c>
      <c r="M1386" s="65">
        <v>55502.53439999999</v>
      </c>
      <c r="N1386" s="65">
        <v>166507.60319999998</v>
      </c>
      <c r="O1386" s="65">
        <v>180383.23680000001</v>
      </c>
      <c r="P1386" s="67">
        <v>4045711.6421333342</v>
      </c>
      <c r="Q1386" s="65">
        <v>0</v>
      </c>
      <c r="R1386" s="65">
        <v>115630.28</v>
      </c>
      <c r="S1386" s="65">
        <v>261720</v>
      </c>
      <c r="T1386" s="68">
        <v>377350.28</v>
      </c>
      <c r="U1386" s="68">
        <v>4423061.922133334</v>
      </c>
    </row>
    <row r="1387" spans="1:21" ht="34.5" x14ac:dyDescent="0.25">
      <c r="A1387" s="61" t="s">
        <v>855</v>
      </c>
      <c r="B1387" s="61" t="s">
        <v>1189</v>
      </c>
      <c r="C1387" s="62">
        <v>113</v>
      </c>
      <c r="D1387" s="62">
        <v>15</v>
      </c>
      <c r="E1387" s="63">
        <v>38</v>
      </c>
      <c r="F1387" s="64">
        <v>588562.90000000026</v>
      </c>
      <c r="G1387" s="64">
        <v>7062754.8000000026</v>
      </c>
      <c r="H1387" s="65">
        <v>343523.0400000001</v>
      </c>
      <c r="I1387" s="65">
        <v>98093.816666666709</v>
      </c>
      <c r="J1387" s="65">
        <v>980938.16666666628</v>
      </c>
      <c r="K1387" s="66">
        <v>812216.80199999991</v>
      </c>
      <c r="L1387" s="65">
        <v>211882.644</v>
      </c>
      <c r="M1387" s="65">
        <v>141255.09599999996</v>
      </c>
      <c r="N1387" s="65">
        <v>423765.288</v>
      </c>
      <c r="O1387" s="65">
        <v>459079.06199999998</v>
      </c>
      <c r="P1387" s="67">
        <v>10533508.715333331</v>
      </c>
      <c r="Q1387" s="65">
        <v>0</v>
      </c>
      <c r="R1387" s="65">
        <v>294281.45000000013</v>
      </c>
      <c r="S1387" s="65">
        <v>655980</v>
      </c>
      <c r="T1387" s="68">
        <v>950261.4499999996</v>
      </c>
      <c r="U1387" s="68">
        <v>11483770.165333332</v>
      </c>
    </row>
    <row r="1388" spans="1:21" ht="34.5" x14ac:dyDescent="0.25">
      <c r="A1388" s="61" t="s">
        <v>864</v>
      </c>
      <c r="B1388" s="61" t="s">
        <v>1189</v>
      </c>
      <c r="C1388" s="62">
        <v>113</v>
      </c>
      <c r="D1388" s="62">
        <v>15</v>
      </c>
      <c r="E1388" s="63">
        <v>18</v>
      </c>
      <c r="F1388" s="64">
        <v>276352.5</v>
      </c>
      <c r="G1388" s="64">
        <v>3316230</v>
      </c>
      <c r="H1388" s="65">
        <v>194165.28</v>
      </c>
      <c r="I1388" s="65">
        <v>46058.749999999993</v>
      </c>
      <c r="J1388" s="65">
        <v>460587.50000000012</v>
      </c>
      <c r="K1388" s="66">
        <v>381366.4499999999</v>
      </c>
      <c r="L1388" s="65">
        <v>99486.900000000009</v>
      </c>
      <c r="M1388" s="65">
        <v>66324.599999999991</v>
      </c>
      <c r="N1388" s="65">
        <v>198973.80000000002</v>
      </c>
      <c r="O1388" s="65">
        <v>215554.9499999999</v>
      </c>
      <c r="P1388" s="67">
        <v>4978748.2299999986</v>
      </c>
      <c r="Q1388" s="65">
        <v>0</v>
      </c>
      <c r="R1388" s="65">
        <v>138176.25</v>
      </c>
      <c r="S1388" s="65">
        <v>317700</v>
      </c>
      <c r="T1388" s="68">
        <v>455876.25</v>
      </c>
      <c r="U1388" s="68">
        <v>5434624.4799999986</v>
      </c>
    </row>
    <row r="1389" spans="1:21" ht="34.5" x14ac:dyDescent="0.25">
      <c r="A1389" s="61" t="s">
        <v>1020</v>
      </c>
      <c r="B1389" s="61" t="s">
        <v>1189</v>
      </c>
      <c r="C1389" s="62">
        <v>113</v>
      </c>
      <c r="D1389" s="62">
        <v>15</v>
      </c>
      <c r="E1389" s="63">
        <v>1</v>
      </c>
      <c r="F1389" s="64">
        <v>22120.84</v>
      </c>
      <c r="G1389" s="64">
        <v>265450.08</v>
      </c>
      <c r="H1389" s="65">
        <v>11948.64</v>
      </c>
      <c r="I1389" s="65">
        <v>3686.8066666666668</v>
      </c>
      <c r="J1389" s="65">
        <v>36868.066666666673</v>
      </c>
      <c r="K1389" s="66">
        <v>30526.7592</v>
      </c>
      <c r="L1389" s="65">
        <v>7963.5023999999994</v>
      </c>
      <c r="M1389" s="65">
        <v>5309.0016000000005</v>
      </c>
      <c r="N1389" s="65">
        <v>15927.004799999999</v>
      </c>
      <c r="O1389" s="65">
        <v>17254.2552</v>
      </c>
      <c r="P1389" s="67">
        <v>394934.11653333338</v>
      </c>
      <c r="Q1389" s="65">
        <v>0</v>
      </c>
      <c r="R1389" s="65">
        <v>11060.42</v>
      </c>
      <c r="S1389" s="65">
        <v>16440</v>
      </c>
      <c r="T1389" s="68">
        <v>27500.42</v>
      </c>
      <c r="U1389" s="68">
        <v>422434.53653333336</v>
      </c>
    </row>
    <row r="1390" spans="1:21" ht="34.5" x14ac:dyDescent="0.25">
      <c r="A1390" s="61" t="s">
        <v>1057</v>
      </c>
      <c r="B1390" s="61" t="s">
        <v>1189</v>
      </c>
      <c r="C1390" s="62">
        <v>113</v>
      </c>
      <c r="D1390" s="62">
        <v>15</v>
      </c>
      <c r="E1390" s="63">
        <v>1</v>
      </c>
      <c r="F1390" s="64">
        <v>13770</v>
      </c>
      <c r="G1390" s="64">
        <v>165240</v>
      </c>
      <c r="H1390" s="65">
        <v>0</v>
      </c>
      <c r="I1390" s="65">
        <v>2295</v>
      </c>
      <c r="J1390" s="65">
        <v>22950</v>
      </c>
      <c r="K1390" s="66">
        <v>19002.600000000002</v>
      </c>
      <c r="L1390" s="65">
        <v>4957.2</v>
      </c>
      <c r="M1390" s="65">
        <v>3304.8</v>
      </c>
      <c r="N1390" s="65">
        <v>9914.4</v>
      </c>
      <c r="O1390" s="65">
        <v>10740.6</v>
      </c>
      <c r="P1390" s="67">
        <v>238404.6</v>
      </c>
      <c r="Q1390" s="65">
        <v>0</v>
      </c>
      <c r="R1390" s="65">
        <v>6885</v>
      </c>
      <c r="S1390" s="65">
        <v>16440</v>
      </c>
      <c r="T1390" s="68">
        <v>23325</v>
      </c>
      <c r="U1390" s="68">
        <v>261729.6</v>
      </c>
    </row>
    <row r="1391" spans="1:21" ht="34.5" x14ac:dyDescent="0.25">
      <c r="A1391" s="61" t="s">
        <v>791</v>
      </c>
      <c r="B1391" s="61" t="s">
        <v>1189</v>
      </c>
      <c r="C1391" s="62">
        <v>113</v>
      </c>
      <c r="D1391" s="62">
        <v>15</v>
      </c>
      <c r="E1391" s="63">
        <v>1</v>
      </c>
      <c r="F1391" s="64">
        <v>13706</v>
      </c>
      <c r="G1391" s="64">
        <v>164472</v>
      </c>
      <c r="H1391" s="65">
        <v>0</v>
      </c>
      <c r="I1391" s="65">
        <v>2284.3333333333335</v>
      </c>
      <c r="J1391" s="65">
        <v>22843.333333333332</v>
      </c>
      <c r="K1391" s="66">
        <v>18914.28</v>
      </c>
      <c r="L1391" s="65">
        <v>4934.16</v>
      </c>
      <c r="M1391" s="65">
        <v>3289.44</v>
      </c>
      <c r="N1391" s="65">
        <v>9868.32</v>
      </c>
      <c r="O1391" s="65">
        <v>10690.68</v>
      </c>
      <c r="P1391" s="67">
        <v>237296.54666666669</v>
      </c>
      <c r="Q1391" s="65">
        <v>0</v>
      </c>
      <c r="R1391" s="65">
        <v>6853</v>
      </c>
      <c r="S1391" s="65">
        <v>16440</v>
      </c>
      <c r="T1391" s="68">
        <v>23293</v>
      </c>
      <c r="U1391" s="68">
        <v>260589.54666666669</v>
      </c>
    </row>
    <row r="1392" spans="1:21" ht="34.5" x14ac:dyDescent="0.25">
      <c r="A1392" s="61" t="s">
        <v>995</v>
      </c>
      <c r="B1392" s="61" t="s">
        <v>1189</v>
      </c>
      <c r="C1392" s="62">
        <v>113</v>
      </c>
      <c r="D1392" s="62">
        <v>15</v>
      </c>
      <c r="E1392" s="63">
        <v>2</v>
      </c>
      <c r="F1392" s="64">
        <v>31340</v>
      </c>
      <c r="G1392" s="64">
        <v>376080</v>
      </c>
      <c r="H1392" s="65">
        <v>17922.96</v>
      </c>
      <c r="I1392" s="65">
        <v>5223.3333333333339</v>
      </c>
      <c r="J1392" s="65">
        <v>52233.333333333336</v>
      </c>
      <c r="K1392" s="66">
        <v>43249.200000000004</v>
      </c>
      <c r="L1392" s="65">
        <v>11282.4</v>
      </c>
      <c r="M1392" s="65">
        <v>7521.6</v>
      </c>
      <c r="N1392" s="65">
        <v>22564.799999999999</v>
      </c>
      <c r="O1392" s="65">
        <v>24445.200000000001</v>
      </c>
      <c r="P1392" s="67">
        <v>560522.82666666666</v>
      </c>
      <c r="Q1392" s="65">
        <v>0</v>
      </c>
      <c r="R1392" s="65">
        <v>15670</v>
      </c>
      <c r="S1392" s="65">
        <v>32880</v>
      </c>
      <c r="T1392" s="68">
        <v>48550</v>
      </c>
      <c r="U1392" s="68">
        <v>609072.82666666666</v>
      </c>
    </row>
    <row r="1393" spans="1:21" ht="34.5" x14ac:dyDescent="0.25">
      <c r="A1393" s="61" t="s">
        <v>996</v>
      </c>
      <c r="B1393" s="61" t="s">
        <v>1189</v>
      </c>
      <c r="C1393" s="62">
        <v>113</v>
      </c>
      <c r="D1393" s="62">
        <v>15</v>
      </c>
      <c r="E1393" s="63">
        <v>42</v>
      </c>
      <c r="F1393" s="64">
        <v>671318.41999999993</v>
      </c>
      <c r="G1393" s="64">
        <v>8055821.04</v>
      </c>
      <c r="H1393" s="65">
        <v>370407.12</v>
      </c>
      <c r="I1393" s="65">
        <v>111886.40333333336</v>
      </c>
      <c r="J1393" s="65">
        <v>1118864.033333333</v>
      </c>
      <c r="K1393" s="66">
        <v>926419.41959999956</v>
      </c>
      <c r="L1393" s="65">
        <v>241674.63119999989</v>
      </c>
      <c r="M1393" s="65">
        <v>161116.42080000011</v>
      </c>
      <c r="N1393" s="65">
        <v>483349.26239999977</v>
      </c>
      <c r="O1393" s="65">
        <v>523628.36760000023</v>
      </c>
      <c r="P1393" s="67">
        <v>11993166.698266666</v>
      </c>
      <c r="Q1393" s="65">
        <v>0</v>
      </c>
      <c r="R1393" s="65">
        <v>335659.20999999996</v>
      </c>
      <c r="S1393" s="65">
        <v>707400</v>
      </c>
      <c r="T1393" s="68">
        <v>1043059.21</v>
      </c>
      <c r="U1393" s="68">
        <v>13036225.908266667</v>
      </c>
    </row>
    <row r="1394" spans="1:21" ht="34.5" x14ac:dyDescent="0.25">
      <c r="A1394" s="61" t="s">
        <v>1063</v>
      </c>
      <c r="B1394" s="61" t="s">
        <v>1189</v>
      </c>
      <c r="C1394" s="62">
        <v>113</v>
      </c>
      <c r="D1394" s="62">
        <v>15</v>
      </c>
      <c r="E1394" s="63">
        <v>13</v>
      </c>
      <c r="F1394" s="64">
        <v>206374.66</v>
      </c>
      <c r="G1394" s="64">
        <v>2476495.92</v>
      </c>
      <c r="H1394" s="65">
        <v>179228.88</v>
      </c>
      <c r="I1394" s="65">
        <v>34395.776666666672</v>
      </c>
      <c r="J1394" s="65">
        <v>343957.76666666666</v>
      </c>
      <c r="K1394" s="66">
        <v>284797.03080000007</v>
      </c>
      <c r="L1394" s="65">
        <v>74294.877599999978</v>
      </c>
      <c r="M1394" s="65">
        <v>49529.918400000002</v>
      </c>
      <c r="N1394" s="65">
        <v>148589.75519999996</v>
      </c>
      <c r="O1394" s="65">
        <v>160972.23480000003</v>
      </c>
      <c r="P1394" s="67">
        <v>3752262.1601333329</v>
      </c>
      <c r="Q1394" s="65">
        <v>0</v>
      </c>
      <c r="R1394" s="65">
        <v>103187.33</v>
      </c>
      <c r="S1394" s="65">
        <v>217320</v>
      </c>
      <c r="T1394" s="68">
        <v>320507.33</v>
      </c>
      <c r="U1394" s="68">
        <v>4072769.490133333</v>
      </c>
    </row>
    <row r="1395" spans="1:21" ht="34.5" x14ac:dyDescent="0.25">
      <c r="A1395" s="61" t="s">
        <v>911</v>
      </c>
      <c r="B1395" s="61" t="s">
        <v>1189</v>
      </c>
      <c r="C1395" s="62">
        <v>113</v>
      </c>
      <c r="D1395" s="62">
        <v>15</v>
      </c>
      <c r="E1395" s="63">
        <v>31</v>
      </c>
      <c r="F1395" s="64">
        <v>502255.48</v>
      </c>
      <c r="G1395" s="64">
        <v>6027065.7600000007</v>
      </c>
      <c r="H1395" s="65">
        <v>424175.76</v>
      </c>
      <c r="I1395" s="65">
        <v>83709.246666666659</v>
      </c>
      <c r="J1395" s="65">
        <v>837092.46666666644</v>
      </c>
      <c r="K1395" s="66">
        <v>693112.56240000017</v>
      </c>
      <c r="L1395" s="65">
        <v>180811.97280000002</v>
      </c>
      <c r="M1395" s="65">
        <v>120541.31520000007</v>
      </c>
      <c r="N1395" s="65">
        <v>361623.94560000004</v>
      </c>
      <c r="O1395" s="65">
        <v>391759.27439999988</v>
      </c>
      <c r="P1395" s="67">
        <v>9119892.3037333358</v>
      </c>
      <c r="Q1395" s="65">
        <v>0</v>
      </c>
      <c r="R1395" s="65">
        <v>251127.74</v>
      </c>
      <c r="S1395" s="65">
        <v>514980</v>
      </c>
      <c r="T1395" s="68">
        <v>766107.74</v>
      </c>
      <c r="U1395" s="68">
        <v>9886000.043733336</v>
      </c>
    </row>
    <row r="1396" spans="1:21" ht="34.5" x14ac:dyDescent="0.25">
      <c r="A1396" s="61" t="s">
        <v>974</v>
      </c>
      <c r="B1396" s="61" t="s">
        <v>1189</v>
      </c>
      <c r="C1396" s="62">
        <v>113</v>
      </c>
      <c r="D1396" s="62">
        <v>15</v>
      </c>
      <c r="E1396" s="63">
        <v>48</v>
      </c>
      <c r="F1396" s="64">
        <v>721569.26</v>
      </c>
      <c r="G1396" s="64">
        <v>8658831.1199999992</v>
      </c>
      <c r="H1396" s="65">
        <v>403266.47999999992</v>
      </c>
      <c r="I1396" s="65">
        <v>120261.54333333341</v>
      </c>
      <c r="J1396" s="65">
        <v>1202615.4333333331</v>
      </c>
      <c r="K1396" s="66">
        <v>995765.57880000118</v>
      </c>
      <c r="L1396" s="65">
        <v>259764.93360000016</v>
      </c>
      <c r="M1396" s="65">
        <v>173176.62240000014</v>
      </c>
      <c r="N1396" s="65">
        <v>519529.86720000033</v>
      </c>
      <c r="O1396" s="65">
        <v>562824.02279999969</v>
      </c>
      <c r="P1396" s="67">
        <v>12896035.601466667</v>
      </c>
      <c r="Q1396" s="65">
        <v>0</v>
      </c>
      <c r="R1396" s="65">
        <v>360784.63</v>
      </c>
      <c r="S1396" s="65">
        <v>857820</v>
      </c>
      <c r="T1396" s="68">
        <v>1218604.6299999999</v>
      </c>
      <c r="U1396" s="68">
        <v>14114640.231466666</v>
      </c>
    </row>
    <row r="1397" spans="1:21" ht="34.5" x14ac:dyDescent="0.25">
      <c r="A1397" s="61" t="s">
        <v>986</v>
      </c>
      <c r="B1397" s="61" t="s">
        <v>1189</v>
      </c>
      <c r="C1397" s="62">
        <v>113</v>
      </c>
      <c r="D1397" s="62">
        <v>15</v>
      </c>
      <c r="E1397" s="63">
        <v>5</v>
      </c>
      <c r="F1397" s="64">
        <v>74598</v>
      </c>
      <c r="G1397" s="64">
        <v>895176</v>
      </c>
      <c r="H1397" s="65">
        <v>47794.559999999998</v>
      </c>
      <c r="I1397" s="65">
        <v>12433</v>
      </c>
      <c r="J1397" s="65">
        <v>124330.00000000001</v>
      </c>
      <c r="K1397" s="66">
        <v>102945.23999999999</v>
      </c>
      <c r="L1397" s="65">
        <v>26855.279999999999</v>
      </c>
      <c r="M1397" s="65">
        <v>17903.52</v>
      </c>
      <c r="N1397" s="65">
        <v>53710.559999999998</v>
      </c>
      <c r="O1397" s="65">
        <v>58186.44</v>
      </c>
      <c r="P1397" s="67">
        <v>1339334.6000000001</v>
      </c>
      <c r="Q1397" s="65">
        <v>0</v>
      </c>
      <c r="R1397" s="65">
        <v>37299</v>
      </c>
      <c r="S1397" s="65">
        <v>85800</v>
      </c>
      <c r="T1397" s="68">
        <v>123099</v>
      </c>
      <c r="U1397" s="68">
        <v>1462433.6</v>
      </c>
    </row>
    <row r="1398" spans="1:21" ht="34.5" x14ac:dyDescent="0.25">
      <c r="A1398" s="61" t="s">
        <v>997</v>
      </c>
      <c r="B1398" s="61" t="s">
        <v>1189</v>
      </c>
      <c r="C1398" s="62">
        <v>113</v>
      </c>
      <c r="D1398" s="62">
        <v>15</v>
      </c>
      <c r="E1398" s="63">
        <v>1</v>
      </c>
      <c r="F1398" s="64">
        <v>16505.5</v>
      </c>
      <c r="G1398" s="64">
        <v>198066</v>
      </c>
      <c r="H1398" s="65">
        <v>0</v>
      </c>
      <c r="I1398" s="65">
        <v>2750.9166666666665</v>
      </c>
      <c r="J1398" s="65">
        <v>27509.166666666664</v>
      </c>
      <c r="K1398" s="66">
        <v>22777.590000000004</v>
      </c>
      <c r="L1398" s="65">
        <v>5941.98</v>
      </c>
      <c r="M1398" s="65">
        <v>3961.32</v>
      </c>
      <c r="N1398" s="65">
        <v>11883.96</v>
      </c>
      <c r="O1398" s="65">
        <v>12874.29</v>
      </c>
      <c r="P1398" s="67">
        <v>285765.22333333333</v>
      </c>
      <c r="Q1398" s="65">
        <v>0</v>
      </c>
      <c r="R1398" s="65">
        <v>8252.75</v>
      </c>
      <c r="S1398" s="65">
        <v>15060</v>
      </c>
      <c r="T1398" s="68">
        <v>23312.75</v>
      </c>
      <c r="U1398" s="68">
        <v>309077.97333333333</v>
      </c>
    </row>
    <row r="1399" spans="1:21" ht="34.5" x14ac:dyDescent="0.25">
      <c r="A1399" s="61" t="s">
        <v>957</v>
      </c>
      <c r="B1399" s="61" t="s">
        <v>1189</v>
      </c>
      <c r="C1399" s="62">
        <v>113</v>
      </c>
      <c r="D1399" s="62">
        <v>15</v>
      </c>
      <c r="E1399" s="63">
        <v>4</v>
      </c>
      <c r="F1399" s="64">
        <v>65682</v>
      </c>
      <c r="G1399" s="64">
        <v>788184</v>
      </c>
      <c r="H1399" s="65">
        <v>83640.239999999991</v>
      </c>
      <c r="I1399" s="65">
        <v>10947</v>
      </c>
      <c r="J1399" s="65">
        <v>109470</v>
      </c>
      <c r="K1399" s="66">
        <v>90641.16</v>
      </c>
      <c r="L1399" s="65">
        <v>23645.52</v>
      </c>
      <c r="M1399" s="65">
        <v>15763.68</v>
      </c>
      <c r="N1399" s="65">
        <v>47291.040000000001</v>
      </c>
      <c r="O1399" s="65">
        <v>51231.96</v>
      </c>
      <c r="P1399" s="67">
        <v>1220814.5999999999</v>
      </c>
      <c r="Q1399" s="65">
        <v>0</v>
      </c>
      <c r="R1399" s="65">
        <v>32841</v>
      </c>
      <c r="S1399" s="65">
        <v>65760</v>
      </c>
      <c r="T1399" s="68">
        <v>98601</v>
      </c>
      <c r="U1399" s="68">
        <v>1319415.5999999999</v>
      </c>
    </row>
    <row r="1400" spans="1:21" ht="34.5" x14ac:dyDescent="0.25">
      <c r="A1400" s="61" t="s">
        <v>840</v>
      </c>
      <c r="B1400" s="61" t="s">
        <v>1189</v>
      </c>
      <c r="C1400" s="62">
        <v>113</v>
      </c>
      <c r="D1400" s="62">
        <v>15</v>
      </c>
      <c r="E1400" s="63">
        <v>1</v>
      </c>
      <c r="F1400" s="64">
        <v>67544.7</v>
      </c>
      <c r="G1400" s="64">
        <v>810536.39999999991</v>
      </c>
      <c r="H1400" s="65">
        <v>0</v>
      </c>
      <c r="I1400" s="65">
        <v>11257.449999999999</v>
      </c>
      <c r="J1400" s="65">
        <v>112574.49999999999</v>
      </c>
      <c r="K1400" s="66">
        <v>93211.686000000002</v>
      </c>
      <c r="L1400" s="65">
        <v>24316.091999999997</v>
      </c>
      <c r="M1400" s="65">
        <v>16210.727999999999</v>
      </c>
      <c r="N1400" s="65">
        <v>48632.183999999994</v>
      </c>
      <c r="O1400" s="65">
        <v>52684.865999999995</v>
      </c>
      <c r="P1400" s="67">
        <v>1169423.9059999995</v>
      </c>
      <c r="Q1400" s="65">
        <v>0</v>
      </c>
      <c r="R1400" s="65">
        <v>0</v>
      </c>
      <c r="S1400" s="65">
        <v>0</v>
      </c>
      <c r="T1400" s="68">
        <v>0</v>
      </c>
      <c r="U1400" s="68">
        <v>1169423.9059999995</v>
      </c>
    </row>
    <row r="1401" spans="1:21" ht="34.5" x14ac:dyDescent="0.25">
      <c r="A1401" s="61" t="s">
        <v>1128</v>
      </c>
      <c r="B1401" s="61" t="s">
        <v>1189</v>
      </c>
      <c r="C1401" s="62">
        <v>113</v>
      </c>
      <c r="D1401" s="62">
        <v>15</v>
      </c>
      <c r="E1401" s="63">
        <v>1</v>
      </c>
      <c r="F1401" s="64">
        <v>0</v>
      </c>
      <c r="G1401" s="64">
        <v>0</v>
      </c>
      <c r="H1401" s="65">
        <v>0</v>
      </c>
      <c r="I1401" s="65">
        <v>0</v>
      </c>
      <c r="J1401" s="65">
        <v>0</v>
      </c>
      <c r="K1401" s="66">
        <v>0</v>
      </c>
      <c r="L1401" s="65">
        <v>0</v>
      </c>
      <c r="M1401" s="65">
        <v>0</v>
      </c>
      <c r="N1401" s="65">
        <v>0</v>
      </c>
      <c r="O1401" s="65">
        <v>0</v>
      </c>
      <c r="P1401" s="67">
        <v>0</v>
      </c>
      <c r="Q1401" s="65">
        <v>0</v>
      </c>
      <c r="R1401" s="65">
        <v>0</v>
      </c>
      <c r="S1401" s="65">
        <v>14640</v>
      </c>
      <c r="T1401" s="68">
        <v>14640</v>
      </c>
      <c r="U1401" s="68">
        <v>14640</v>
      </c>
    </row>
    <row r="1402" spans="1:21" ht="34.5" x14ac:dyDescent="0.25">
      <c r="A1402" s="61" t="s">
        <v>998</v>
      </c>
      <c r="B1402" s="61" t="s">
        <v>1189</v>
      </c>
      <c r="C1402" s="62">
        <v>113</v>
      </c>
      <c r="D1402" s="62">
        <v>15</v>
      </c>
      <c r="E1402" s="63">
        <v>1</v>
      </c>
      <c r="F1402" s="64">
        <v>12977.34</v>
      </c>
      <c r="G1402" s="64">
        <v>155728.08000000002</v>
      </c>
      <c r="H1402" s="65">
        <v>17922.96</v>
      </c>
      <c r="I1402" s="65">
        <v>2162.8900000000003</v>
      </c>
      <c r="J1402" s="65">
        <v>21628.9</v>
      </c>
      <c r="K1402" s="66">
        <v>17908.729200000002</v>
      </c>
      <c r="L1402" s="65">
        <v>4671.8423999999995</v>
      </c>
      <c r="M1402" s="65">
        <v>3114.5616</v>
      </c>
      <c r="N1402" s="65">
        <v>9343.6847999999991</v>
      </c>
      <c r="O1402" s="65">
        <v>10122.325199999999</v>
      </c>
      <c r="P1402" s="67">
        <v>242603.97319999998</v>
      </c>
      <c r="Q1402" s="65">
        <v>0</v>
      </c>
      <c r="R1402" s="65">
        <v>6488.67</v>
      </c>
      <c r="S1402" s="65">
        <v>14640</v>
      </c>
      <c r="T1402" s="68">
        <v>21128.67</v>
      </c>
      <c r="U1402" s="68">
        <v>263732.64319999999</v>
      </c>
    </row>
    <row r="1403" spans="1:21" ht="34.5" x14ac:dyDescent="0.25">
      <c r="A1403" s="61" t="s">
        <v>866</v>
      </c>
      <c r="B1403" s="61" t="s">
        <v>1189</v>
      </c>
      <c r="C1403" s="62">
        <v>113</v>
      </c>
      <c r="D1403" s="62">
        <v>15</v>
      </c>
      <c r="E1403" s="63">
        <v>6</v>
      </c>
      <c r="F1403" s="64">
        <v>94985.72</v>
      </c>
      <c r="G1403" s="64">
        <v>1139828.6399999999</v>
      </c>
      <c r="H1403" s="65">
        <v>71691.839999999997</v>
      </c>
      <c r="I1403" s="65">
        <v>15830.953333333333</v>
      </c>
      <c r="J1403" s="65">
        <v>158309.53333333333</v>
      </c>
      <c r="K1403" s="66">
        <v>131080.2936</v>
      </c>
      <c r="L1403" s="65">
        <v>34194.859199999999</v>
      </c>
      <c r="M1403" s="65">
        <v>22796.572800000002</v>
      </c>
      <c r="N1403" s="65">
        <v>68389.718399999998</v>
      </c>
      <c r="O1403" s="65">
        <v>74088.861600000004</v>
      </c>
      <c r="P1403" s="67">
        <v>1716211.2722666669</v>
      </c>
      <c r="Q1403" s="65">
        <v>0</v>
      </c>
      <c r="R1403" s="65">
        <v>47492.86</v>
      </c>
      <c r="S1403" s="65">
        <v>87840</v>
      </c>
      <c r="T1403" s="68">
        <v>135332.85999999999</v>
      </c>
      <c r="U1403" s="68">
        <v>1851544.1322666667</v>
      </c>
    </row>
    <row r="1404" spans="1:21" ht="34.5" x14ac:dyDescent="0.25">
      <c r="A1404" s="61" t="s">
        <v>958</v>
      </c>
      <c r="B1404" s="61" t="s">
        <v>1189</v>
      </c>
      <c r="C1404" s="62">
        <v>113</v>
      </c>
      <c r="D1404" s="62">
        <v>15</v>
      </c>
      <c r="E1404" s="63">
        <v>2</v>
      </c>
      <c r="F1404" s="64">
        <v>57573.7</v>
      </c>
      <c r="G1404" s="64">
        <v>690884.4</v>
      </c>
      <c r="H1404" s="65">
        <v>35845.919999999998</v>
      </c>
      <c r="I1404" s="65">
        <v>9595.6166666666668</v>
      </c>
      <c r="J1404" s="65">
        <v>95956.166666666672</v>
      </c>
      <c r="K1404" s="66">
        <v>79451.706000000006</v>
      </c>
      <c r="L1404" s="65">
        <v>20726.531999999999</v>
      </c>
      <c r="M1404" s="65">
        <v>13817.688</v>
      </c>
      <c r="N1404" s="65">
        <v>41453.063999999998</v>
      </c>
      <c r="O1404" s="65">
        <v>44907.486000000004</v>
      </c>
      <c r="P1404" s="67">
        <v>1032638.5793333334</v>
      </c>
      <c r="Q1404" s="65">
        <v>0</v>
      </c>
      <c r="R1404" s="65">
        <v>28786.85</v>
      </c>
      <c r="S1404" s="65">
        <v>29280</v>
      </c>
      <c r="T1404" s="68">
        <v>58066.85</v>
      </c>
      <c r="U1404" s="68">
        <v>1090705.4293333334</v>
      </c>
    </row>
    <row r="1405" spans="1:21" ht="34.5" x14ac:dyDescent="0.25">
      <c r="A1405" s="61" t="s">
        <v>1006</v>
      </c>
      <c r="B1405" s="61" t="s">
        <v>1189</v>
      </c>
      <c r="C1405" s="62">
        <v>113</v>
      </c>
      <c r="D1405" s="62">
        <v>15</v>
      </c>
      <c r="E1405" s="63">
        <v>2</v>
      </c>
      <c r="F1405" s="64">
        <v>0</v>
      </c>
      <c r="G1405" s="64">
        <v>0</v>
      </c>
      <c r="H1405" s="65">
        <v>0</v>
      </c>
      <c r="I1405" s="65">
        <v>0</v>
      </c>
      <c r="J1405" s="65">
        <v>0</v>
      </c>
      <c r="K1405" s="66">
        <v>0</v>
      </c>
      <c r="L1405" s="65">
        <v>0</v>
      </c>
      <c r="M1405" s="65">
        <v>0</v>
      </c>
      <c r="N1405" s="65">
        <v>0</v>
      </c>
      <c r="O1405" s="65">
        <v>0</v>
      </c>
      <c r="P1405" s="67">
        <v>0</v>
      </c>
      <c r="Q1405" s="65">
        <v>0</v>
      </c>
      <c r="R1405" s="65">
        <v>0</v>
      </c>
      <c r="S1405" s="65">
        <v>29280</v>
      </c>
      <c r="T1405" s="68">
        <v>29280</v>
      </c>
      <c r="U1405" s="68">
        <v>29280</v>
      </c>
    </row>
    <row r="1406" spans="1:21" ht="34.5" x14ac:dyDescent="0.25">
      <c r="A1406" s="61" t="s">
        <v>959</v>
      </c>
      <c r="B1406" s="61" t="s">
        <v>1189</v>
      </c>
      <c r="C1406" s="62">
        <v>113</v>
      </c>
      <c r="D1406" s="62">
        <v>15</v>
      </c>
      <c r="E1406" s="63">
        <v>1</v>
      </c>
      <c r="F1406" s="64">
        <v>0</v>
      </c>
      <c r="G1406" s="64">
        <v>0</v>
      </c>
      <c r="H1406" s="65">
        <v>0</v>
      </c>
      <c r="I1406" s="65">
        <v>0</v>
      </c>
      <c r="J1406" s="65">
        <v>0</v>
      </c>
      <c r="K1406" s="66">
        <v>0</v>
      </c>
      <c r="L1406" s="65">
        <v>0</v>
      </c>
      <c r="M1406" s="65">
        <v>0</v>
      </c>
      <c r="N1406" s="65">
        <v>0</v>
      </c>
      <c r="O1406" s="65">
        <v>0</v>
      </c>
      <c r="P1406" s="67">
        <v>0</v>
      </c>
      <c r="Q1406" s="65">
        <v>0</v>
      </c>
      <c r="R1406" s="65">
        <v>0</v>
      </c>
      <c r="S1406" s="65">
        <v>14640</v>
      </c>
      <c r="T1406" s="68">
        <v>14640</v>
      </c>
      <c r="U1406" s="68">
        <v>14640</v>
      </c>
    </row>
    <row r="1407" spans="1:21" ht="34.5" x14ac:dyDescent="0.25">
      <c r="A1407" s="61" t="s">
        <v>880</v>
      </c>
      <c r="B1407" s="61" t="s">
        <v>1189</v>
      </c>
      <c r="C1407" s="62">
        <v>113</v>
      </c>
      <c r="D1407" s="62">
        <v>15</v>
      </c>
      <c r="E1407" s="63">
        <v>1</v>
      </c>
      <c r="F1407" s="64">
        <v>0</v>
      </c>
      <c r="G1407" s="64">
        <v>0</v>
      </c>
      <c r="H1407" s="65">
        <v>0</v>
      </c>
      <c r="I1407" s="65">
        <v>0</v>
      </c>
      <c r="J1407" s="65">
        <v>0</v>
      </c>
      <c r="K1407" s="66">
        <v>0</v>
      </c>
      <c r="L1407" s="65">
        <v>0</v>
      </c>
      <c r="M1407" s="65">
        <v>0</v>
      </c>
      <c r="N1407" s="65">
        <v>0</v>
      </c>
      <c r="O1407" s="65">
        <v>0</v>
      </c>
      <c r="P1407" s="67">
        <v>0</v>
      </c>
      <c r="Q1407" s="65">
        <v>0</v>
      </c>
      <c r="R1407" s="65">
        <v>0</v>
      </c>
      <c r="S1407" s="65">
        <v>14640</v>
      </c>
      <c r="T1407" s="68">
        <v>14640</v>
      </c>
      <c r="U1407" s="68">
        <v>14640</v>
      </c>
    </row>
    <row r="1408" spans="1:21" ht="34.5" x14ac:dyDescent="0.25">
      <c r="A1408" s="61" t="s">
        <v>881</v>
      </c>
      <c r="B1408" s="61" t="s">
        <v>1189</v>
      </c>
      <c r="C1408" s="62">
        <v>113</v>
      </c>
      <c r="D1408" s="62">
        <v>15</v>
      </c>
      <c r="E1408" s="63">
        <v>3</v>
      </c>
      <c r="F1408" s="64">
        <v>41287.119999999995</v>
      </c>
      <c r="G1408" s="64">
        <v>495445.44</v>
      </c>
      <c r="H1408" s="65">
        <v>59742.96</v>
      </c>
      <c r="I1408" s="65">
        <v>6881.1866666666665</v>
      </c>
      <c r="J1408" s="65">
        <v>68811.866666666669</v>
      </c>
      <c r="K1408" s="66">
        <v>56976.225600000005</v>
      </c>
      <c r="L1408" s="65">
        <v>14863.363199999998</v>
      </c>
      <c r="M1408" s="65">
        <v>9908.9087999999992</v>
      </c>
      <c r="N1408" s="65">
        <v>29726.726399999996</v>
      </c>
      <c r="O1408" s="65">
        <v>32203.953600000004</v>
      </c>
      <c r="P1408" s="67">
        <v>774560.63093333342</v>
      </c>
      <c r="Q1408" s="65">
        <v>0</v>
      </c>
      <c r="R1408" s="65">
        <v>20643.559999999998</v>
      </c>
      <c r="S1408" s="65">
        <v>43920</v>
      </c>
      <c r="T1408" s="68">
        <v>64563.56</v>
      </c>
      <c r="U1408" s="68">
        <v>839124.19093333324</v>
      </c>
    </row>
    <row r="1409" spans="1:21" ht="34.5" x14ac:dyDescent="0.25">
      <c r="A1409" s="61" t="s">
        <v>1107</v>
      </c>
      <c r="B1409" s="61" t="s">
        <v>1189</v>
      </c>
      <c r="C1409" s="62">
        <v>113</v>
      </c>
      <c r="D1409" s="62">
        <v>15</v>
      </c>
      <c r="E1409" s="63">
        <v>1</v>
      </c>
      <c r="F1409" s="64">
        <v>16414.39</v>
      </c>
      <c r="G1409" s="64">
        <v>196972.68</v>
      </c>
      <c r="H1409" s="65">
        <v>17922.96</v>
      </c>
      <c r="I1409" s="65">
        <v>2735.7316666666666</v>
      </c>
      <c r="J1409" s="65">
        <v>27357.316666666669</v>
      </c>
      <c r="K1409" s="66">
        <v>22651.858200000002</v>
      </c>
      <c r="L1409" s="65">
        <v>5909.1803999999993</v>
      </c>
      <c r="M1409" s="65">
        <v>3939.4535999999998</v>
      </c>
      <c r="N1409" s="65">
        <v>11818.360799999999</v>
      </c>
      <c r="O1409" s="65">
        <v>12803.224200000001</v>
      </c>
      <c r="P1409" s="67">
        <v>302110.76553333335</v>
      </c>
      <c r="Q1409" s="65">
        <v>0</v>
      </c>
      <c r="R1409" s="65">
        <v>8207.1949999999997</v>
      </c>
      <c r="S1409" s="65">
        <v>14640</v>
      </c>
      <c r="T1409" s="68">
        <v>22847.195</v>
      </c>
      <c r="U1409" s="68">
        <v>324957.96053333336</v>
      </c>
    </row>
    <row r="1410" spans="1:21" ht="34.5" x14ac:dyDescent="0.25">
      <c r="A1410" s="61" t="s">
        <v>830</v>
      </c>
      <c r="B1410" s="61" t="s">
        <v>1189</v>
      </c>
      <c r="C1410" s="62">
        <v>113</v>
      </c>
      <c r="D1410" s="62">
        <v>15</v>
      </c>
      <c r="E1410" s="63">
        <v>1</v>
      </c>
      <c r="F1410" s="64">
        <v>41574.18</v>
      </c>
      <c r="G1410" s="64">
        <v>498890.16000000003</v>
      </c>
      <c r="H1410" s="65">
        <v>0</v>
      </c>
      <c r="I1410" s="65">
        <v>6929.0300000000007</v>
      </c>
      <c r="J1410" s="65">
        <v>69290.3</v>
      </c>
      <c r="K1410" s="66">
        <v>57372.368400000007</v>
      </c>
      <c r="L1410" s="65">
        <v>14966.7048</v>
      </c>
      <c r="M1410" s="65">
        <v>9977.8032000000003</v>
      </c>
      <c r="N1410" s="65">
        <v>29933.409599999999</v>
      </c>
      <c r="O1410" s="65">
        <v>32427.860399999998</v>
      </c>
      <c r="P1410" s="67">
        <v>719787.63640000008</v>
      </c>
      <c r="Q1410" s="65">
        <v>0</v>
      </c>
      <c r="R1410" s="65">
        <v>0</v>
      </c>
      <c r="S1410" s="65">
        <v>0</v>
      </c>
      <c r="T1410" s="68">
        <v>0</v>
      </c>
      <c r="U1410" s="68">
        <v>719787.63640000008</v>
      </c>
    </row>
    <row r="1411" spans="1:21" ht="34.5" x14ac:dyDescent="0.25">
      <c r="A1411" s="61" t="s">
        <v>1190</v>
      </c>
      <c r="B1411" s="61" t="s">
        <v>1189</v>
      </c>
      <c r="C1411" s="62">
        <v>113</v>
      </c>
      <c r="D1411" s="62">
        <v>15</v>
      </c>
      <c r="E1411" s="63">
        <v>1</v>
      </c>
      <c r="F1411" s="64">
        <v>16309.96</v>
      </c>
      <c r="G1411" s="64">
        <v>195719.52</v>
      </c>
      <c r="H1411" s="65">
        <v>8961.5999999999985</v>
      </c>
      <c r="I1411" s="65">
        <v>2718.3266666666664</v>
      </c>
      <c r="J1411" s="65">
        <v>27183.266666666663</v>
      </c>
      <c r="K1411" s="66">
        <v>22507.7448</v>
      </c>
      <c r="L1411" s="65">
        <v>5871.5855999999994</v>
      </c>
      <c r="M1411" s="65">
        <v>3914.3903999999993</v>
      </c>
      <c r="N1411" s="65">
        <v>11743.171199999999</v>
      </c>
      <c r="O1411" s="65">
        <v>12721.768800000002</v>
      </c>
      <c r="P1411" s="67">
        <v>291341.37413333327</v>
      </c>
      <c r="Q1411" s="65">
        <v>0</v>
      </c>
      <c r="R1411" s="65">
        <v>8154.98</v>
      </c>
      <c r="S1411" s="65">
        <v>16440</v>
      </c>
      <c r="T1411" s="68">
        <v>24594.98</v>
      </c>
      <c r="U1411" s="68">
        <v>315936.35413333325</v>
      </c>
    </row>
    <row r="1412" spans="1:21" ht="34.5" x14ac:dyDescent="0.25">
      <c r="A1412" s="61" t="s">
        <v>833</v>
      </c>
      <c r="B1412" s="61" t="s">
        <v>1189</v>
      </c>
      <c r="C1412" s="62">
        <v>113</v>
      </c>
      <c r="D1412" s="62">
        <v>15</v>
      </c>
      <c r="E1412" s="63">
        <v>4</v>
      </c>
      <c r="F1412" s="64">
        <v>65587.040000000008</v>
      </c>
      <c r="G1412" s="64">
        <v>787044.48</v>
      </c>
      <c r="H1412" s="65">
        <v>44807.28</v>
      </c>
      <c r="I1412" s="65">
        <v>10931.173333333336</v>
      </c>
      <c r="J1412" s="65">
        <v>109311.73333333334</v>
      </c>
      <c r="K1412" s="66">
        <v>90510.115200000015</v>
      </c>
      <c r="L1412" s="65">
        <v>23611.3344</v>
      </c>
      <c r="M1412" s="65">
        <v>15740.889600000002</v>
      </c>
      <c r="N1412" s="65">
        <v>47222.668799999999</v>
      </c>
      <c r="O1412" s="65">
        <v>51157.891199999998</v>
      </c>
      <c r="P1412" s="67">
        <v>1180337.5658666666</v>
      </c>
      <c r="Q1412" s="65">
        <v>0</v>
      </c>
      <c r="R1412" s="65">
        <v>32793.520000000004</v>
      </c>
      <c r="S1412" s="65">
        <v>64380</v>
      </c>
      <c r="T1412" s="68">
        <v>97173.51999999999</v>
      </c>
      <c r="U1412" s="68">
        <v>1277511.0858666669</v>
      </c>
    </row>
    <row r="1413" spans="1:21" ht="34.5" x14ac:dyDescent="0.25">
      <c r="A1413" s="61" t="s">
        <v>834</v>
      </c>
      <c r="B1413" s="61" t="s">
        <v>1189</v>
      </c>
      <c r="C1413" s="62">
        <v>113</v>
      </c>
      <c r="D1413" s="62">
        <v>15</v>
      </c>
      <c r="E1413" s="63">
        <v>5</v>
      </c>
      <c r="F1413" s="64">
        <v>78245</v>
      </c>
      <c r="G1413" s="64">
        <v>938940</v>
      </c>
      <c r="H1413" s="65">
        <v>41820.239999999998</v>
      </c>
      <c r="I1413" s="65">
        <v>13040.833333333332</v>
      </c>
      <c r="J1413" s="65">
        <v>130408.33333333334</v>
      </c>
      <c r="K1413" s="66">
        <v>107978.09999999999</v>
      </c>
      <c r="L1413" s="65">
        <v>28168.199999999997</v>
      </c>
      <c r="M1413" s="65">
        <v>18778.800000000003</v>
      </c>
      <c r="N1413" s="65">
        <v>56336.399999999994</v>
      </c>
      <c r="O1413" s="65">
        <v>61031.100000000006</v>
      </c>
      <c r="P1413" s="67">
        <v>1396502.0066666666</v>
      </c>
      <c r="Q1413" s="65">
        <v>0</v>
      </c>
      <c r="R1413" s="65">
        <v>39122.5</v>
      </c>
      <c r="S1413" s="65">
        <v>82200</v>
      </c>
      <c r="T1413" s="68">
        <v>121322.5</v>
      </c>
      <c r="U1413" s="68">
        <v>1517824.5066666666</v>
      </c>
    </row>
    <row r="1414" spans="1:21" ht="34.5" x14ac:dyDescent="0.25">
      <c r="A1414" s="61" t="s">
        <v>976</v>
      </c>
      <c r="B1414" s="61" t="s">
        <v>1189</v>
      </c>
      <c r="C1414" s="62">
        <v>113</v>
      </c>
      <c r="D1414" s="62">
        <v>15</v>
      </c>
      <c r="E1414" s="63">
        <v>1</v>
      </c>
      <c r="F1414" s="64">
        <v>17391.060000000001</v>
      </c>
      <c r="G1414" s="64">
        <v>208692.72000000003</v>
      </c>
      <c r="H1414" s="65">
        <v>14935.68</v>
      </c>
      <c r="I1414" s="65">
        <v>2898.5100000000007</v>
      </c>
      <c r="J1414" s="65">
        <v>28985.100000000006</v>
      </c>
      <c r="K1414" s="66">
        <v>23999.662800000002</v>
      </c>
      <c r="L1414" s="65">
        <v>6260.7816000000003</v>
      </c>
      <c r="M1414" s="65">
        <v>4173.8544000000002</v>
      </c>
      <c r="N1414" s="65">
        <v>12521.563200000001</v>
      </c>
      <c r="O1414" s="65">
        <v>13565.026800000001</v>
      </c>
      <c r="P1414" s="67">
        <v>316032.89880000002</v>
      </c>
      <c r="Q1414" s="65">
        <v>0</v>
      </c>
      <c r="R1414" s="65">
        <v>8695.5300000000007</v>
      </c>
      <c r="S1414" s="65">
        <v>16440</v>
      </c>
      <c r="T1414" s="68">
        <v>25135.53</v>
      </c>
      <c r="U1414" s="68">
        <v>341168.42879999999</v>
      </c>
    </row>
    <row r="1415" spans="1:21" ht="34.5" x14ac:dyDescent="0.25">
      <c r="A1415" s="61" t="s">
        <v>925</v>
      </c>
      <c r="B1415" s="61" t="s">
        <v>1189</v>
      </c>
      <c r="C1415" s="62">
        <v>113</v>
      </c>
      <c r="D1415" s="62">
        <v>15</v>
      </c>
      <c r="E1415" s="63">
        <v>2</v>
      </c>
      <c r="F1415" s="64">
        <v>26464.17</v>
      </c>
      <c r="G1415" s="64">
        <v>317570.03999999998</v>
      </c>
      <c r="H1415" s="65">
        <v>20910</v>
      </c>
      <c r="I1415" s="65">
        <v>4410.6949999999997</v>
      </c>
      <c r="J1415" s="65">
        <v>44106.95</v>
      </c>
      <c r="K1415" s="66">
        <v>36520.554600000003</v>
      </c>
      <c r="L1415" s="65">
        <v>9527.1011999999992</v>
      </c>
      <c r="M1415" s="65">
        <v>6351.4008000000003</v>
      </c>
      <c r="N1415" s="65">
        <v>19054.202399999998</v>
      </c>
      <c r="O1415" s="65">
        <v>20642.052599999999</v>
      </c>
      <c r="P1415" s="67">
        <v>479092.99659999995</v>
      </c>
      <c r="Q1415" s="65">
        <v>0</v>
      </c>
      <c r="R1415" s="65">
        <v>13232.084999999999</v>
      </c>
      <c r="S1415" s="65">
        <v>29280</v>
      </c>
      <c r="T1415" s="68">
        <v>42512.084999999999</v>
      </c>
      <c r="U1415" s="68">
        <v>521605.08159999998</v>
      </c>
    </row>
    <row r="1416" spans="1:21" ht="45.75" x14ac:dyDescent="0.25">
      <c r="A1416" s="61" t="s">
        <v>1191</v>
      </c>
      <c r="B1416" s="61" t="s">
        <v>1189</v>
      </c>
      <c r="C1416" s="62">
        <v>113</v>
      </c>
      <c r="D1416" s="62">
        <v>15</v>
      </c>
      <c r="E1416" s="63">
        <v>1</v>
      </c>
      <c r="F1416" s="64">
        <v>32839.379999999997</v>
      </c>
      <c r="G1416" s="64">
        <v>394072.55999999994</v>
      </c>
      <c r="H1416" s="65">
        <v>0</v>
      </c>
      <c r="I1416" s="65">
        <v>5473.2299999999987</v>
      </c>
      <c r="J1416" s="65">
        <v>54732.299999999988</v>
      </c>
      <c r="K1416" s="66">
        <v>45318.344400000002</v>
      </c>
      <c r="L1416" s="65">
        <v>11822.176799999999</v>
      </c>
      <c r="M1416" s="65">
        <v>7881.4511999999995</v>
      </c>
      <c r="N1416" s="65">
        <v>23644.353599999999</v>
      </c>
      <c r="O1416" s="65">
        <v>25614.716399999998</v>
      </c>
      <c r="P1416" s="67">
        <v>568559.1324</v>
      </c>
      <c r="Q1416" s="65">
        <v>0</v>
      </c>
      <c r="R1416" s="65">
        <v>0</v>
      </c>
      <c r="S1416" s="65">
        <v>0</v>
      </c>
      <c r="T1416" s="68">
        <v>0</v>
      </c>
      <c r="U1416" s="68">
        <v>568559.1324</v>
      </c>
    </row>
    <row r="1417" spans="1:21" ht="34.5" x14ac:dyDescent="0.25">
      <c r="A1417" s="61" t="s">
        <v>857</v>
      </c>
      <c r="B1417" s="61" t="s">
        <v>1189</v>
      </c>
      <c r="C1417" s="62">
        <v>113</v>
      </c>
      <c r="D1417" s="62">
        <v>15</v>
      </c>
      <c r="E1417" s="63">
        <v>8</v>
      </c>
      <c r="F1417" s="64">
        <v>118444.46</v>
      </c>
      <c r="G1417" s="64">
        <v>1421333.52</v>
      </c>
      <c r="H1417" s="65">
        <v>122473.19999999998</v>
      </c>
      <c r="I1417" s="65">
        <v>19740.743333333336</v>
      </c>
      <c r="J1417" s="65">
        <v>197407.43333333335</v>
      </c>
      <c r="K1417" s="66">
        <v>163453.35480000003</v>
      </c>
      <c r="L1417" s="65">
        <v>42640.005599999997</v>
      </c>
      <c r="M1417" s="65">
        <v>28426.670400000003</v>
      </c>
      <c r="N1417" s="65">
        <v>85280.011199999994</v>
      </c>
      <c r="O1417" s="65">
        <v>92386.678800000023</v>
      </c>
      <c r="P1417" s="67">
        <v>2173141.6174666667</v>
      </c>
      <c r="Q1417" s="65">
        <v>0</v>
      </c>
      <c r="R1417" s="65">
        <v>59222.23</v>
      </c>
      <c r="S1417" s="65">
        <v>117120</v>
      </c>
      <c r="T1417" s="68">
        <v>176342.23</v>
      </c>
      <c r="U1417" s="68">
        <v>2349483.8474666667</v>
      </c>
    </row>
    <row r="1418" spans="1:21" ht="34.5" x14ac:dyDescent="0.25">
      <c r="A1418" s="61" t="s">
        <v>858</v>
      </c>
      <c r="B1418" s="61" t="s">
        <v>1189</v>
      </c>
      <c r="C1418" s="62">
        <v>113</v>
      </c>
      <c r="D1418" s="62">
        <v>15</v>
      </c>
      <c r="E1418" s="63">
        <v>3</v>
      </c>
      <c r="F1418" s="64">
        <v>27367.64</v>
      </c>
      <c r="G1418" s="64">
        <v>328411.68</v>
      </c>
      <c r="H1418" s="65">
        <v>41820.239999999998</v>
      </c>
      <c r="I1418" s="65">
        <v>4561.2733333333326</v>
      </c>
      <c r="J1418" s="65">
        <v>45612.73333333333</v>
      </c>
      <c r="K1418" s="66">
        <v>37767.343200000003</v>
      </c>
      <c r="L1418" s="65">
        <v>9852.3503999999994</v>
      </c>
      <c r="M1418" s="65">
        <v>6568.2335999999996</v>
      </c>
      <c r="N1418" s="65">
        <v>19704.700799999999</v>
      </c>
      <c r="O1418" s="65">
        <v>21346.7592</v>
      </c>
      <c r="P1418" s="67">
        <v>515645.31386666663</v>
      </c>
      <c r="Q1418" s="65">
        <v>0</v>
      </c>
      <c r="R1418" s="65">
        <v>13683.82</v>
      </c>
      <c r="S1418" s="65">
        <v>43920</v>
      </c>
      <c r="T1418" s="68">
        <v>57603.82</v>
      </c>
      <c r="U1418" s="68">
        <v>573249.13386666658</v>
      </c>
    </row>
    <row r="1419" spans="1:21" ht="34.5" x14ac:dyDescent="0.25">
      <c r="A1419" s="61" t="s">
        <v>980</v>
      </c>
      <c r="B1419" s="61" t="s">
        <v>1189</v>
      </c>
      <c r="C1419" s="62">
        <v>113</v>
      </c>
      <c r="D1419" s="62">
        <v>15</v>
      </c>
      <c r="E1419" s="63">
        <v>2</v>
      </c>
      <c r="F1419" s="64">
        <v>0</v>
      </c>
      <c r="G1419" s="64">
        <v>0</v>
      </c>
      <c r="H1419" s="65">
        <v>0</v>
      </c>
      <c r="I1419" s="65">
        <v>0</v>
      </c>
      <c r="J1419" s="65">
        <v>0</v>
      </c>
      <c r="K1419" s="66">
        <v>0</v>
      </c>
      <c r="L1419" s="65">
        <v>0</v>
      </c>
      <c r="M1419" s="65">
        <v>0</v>
      </c>
      <c r="N1419" s="65">
        <v>0</v>
      </c>
      <c r="O1419" s="65">
        <v>0</v>
      </c>
      <c r="P1419" s="67">
        <v>0</v>
      </c>
      <c r="Q1419" s="65">
        <v>0</v>
      </c>
      <c r="R1419" s="65">
        <v>0</v>
      </c>
      <c r="S1419" s="65">
        <v>29280</v>
      </c>
      <c r="T1419" s="68">
        <v>29280</v>
      </c>
      <c r="U1419" s="68">
        <v>29280</v>
      </c>
    </row>
    <row r="1420" spans="1:21" ht="34.5" x14ac:dyDescent="0.25">
      <c r="A1420" s="61" t="s">
        <v>1192</v>
      </c>
      <c r="B1420" s="61" t="s">
        <v>1189</v>
      </c>
      <c r="C1420" s="62">
        <v>113</v>
      </c>
      <c r="D1420" s="62">
        <v>15</v>
      </c>
      <c r="E1420" s="63">
        <v>5</v>
      </c>
      <c r="F1420" s="64">
        <v>83728.72</v>
      </c>
      <c r="G1420" s="64">
        <v>1004744.64</v>
      </c>
      <c r="H1420" s="65">
        <v>0</v>
      </c>
      <c r="I1420" s="65">
        <v>13954.786666666667</v>
      </c>
      <c r="J1420" s="65">
        <v>139547.86666666667</v>
      </c>
      <c r="K1420" s="66">
        <v>115545.63360000002</v>
      </c>
      <c r="L1420" s="65">
        <v>30142.339199999995</v>
      </c>
      <c r="M1420" s="65">
        <v>20094.892800000001</v>
      </c>
      <c r="N1420" s="65">
        <v>60284.67839999999</v>
      </c>
      <c r="O1420" s="65">
        <v>65308.401600000012</v>
      </c>
      <c r="P1420" s="67">
        <v>1449623.2389333334</v>
      </c>
      <c r="Q1420" s="65">
        <v>0</v>
      </c>
      <c r="R1420" s="65">
        <v>41864.36</v>
      </c>
      <c r="S1420" s="65">
        <v>73200</v>
      </c>
      <c r="T1420" s="68">
        <v>115064.35999999999</v>
      </c>
      <c r="U1420" s="68">
        <v>1564687.5989333335</v>
      </c>
    </row>
    <row r="1421" spans="1:21" ht="34.5" x14ac:dyDescent="0.25">
      <c r="A1421" s="61" t="s">
        <v>926</v>
      </c>
      <c r="B1421" s="61" t="s">
        <v>1189</v>
      </c>
      <c r="C1421" s="62">
        <v>113</v>
      </c>
      <c r="D1421" s="62">
        <v>15</v>
      </c>
      <c r="E1421" s="63">
        <v>2</v>
      </c>
      <c r="F1421" s="64">
        <v>19360.43</v>
      </c>
      <c r="G1421" s="64">
        <v>232325.16</v>
      </c>
      <c r="H1421" s="65">
        <v>11948.64</v>
      </c>
      <c r="I1421" s="65">
        <v>3226.7383333333332</v>
      </c>
      <c r="J1421" s="65">
        <v>32267.383333333335</v>
      </c>
      <c r="K1421" s="66">
        <v>26717.393400000001</v>
      </c>
      <c r="L1421" s="65">
        <v>6969.7548000000006</v>
      </c>
      <c r="M1421" s="65">
        <v>4646.5032000000001</v>
      </c>
      <c r="N1421" s="65">
        <v>13939.509600000001</v>
      </c>
      <c r="O1421" s="65">
        <v>15101.135399999999</v>
      </c>
      <c r="P1421" s="67">
        <v>347142.21806666662</v>
      </c>
      <c r="Q1421" s="65">
        <v>0</v>
      </c>
      <c r="R1421" s="65">
        <v>9680.2150000000001</v>
      </c>
      <c r="S1421" s="65">
        <v>34320</v>
      </c>
      <c r="T1421" s="68">
        <v>44000.214999999997</v>
      </c>
      <c r="U1421" s="68">
        <v>391142.43306666665</v>
      </c>
    </row>
    <row r="1422" spans="1:21" ht="34.5" x14ac:dyDescent="0.25">
      <c r="A1422" s="61" t="s">
        <v>915</v>
      </c>
      <c r="B1422" s="61" t="s">
        <v>1189</v>
      </c>
      <c r="C1422" s="62">
        <v>113</v>
      </c>
      <c r="D1422" s="62">
        <v>15</v>
      </c>
      <c r="E1422" s="63">
        <v>2</v>
      </c>
      <c r="F1422" s="64">
        <v>0</v>
      </c>
      <c r="G1422" s="64">
        <v>0</v>
      </c>
      <c r="H1422" s="65">
        <v>0</v>
      </c>
      <c r="I1422" s="65">
        <v>0</v>
      </c>
      <c r="J1422" s="65">
        <v>0</v>
      </c>
      <c r="K1422" s="66">
        <v>0</v>
      </c>
      <c r="L1422" s="65">
        <v>0</v>
      </c>
      <c r="M1422" s="65">
        <v>0</v>
      </c>
      <c r="N1422" s="65">
        <v>0</v>
      </c>
      <c r="O1422" s="65">
        <v>0</v>
      </c>
      <c r="P1422" s="67">
        <v>0</v>
      </c>
      <c r="Q1422" s="65">
        <v>0</v>
      </c>
      <c r="R1422" s="65">
        <v>0</v>
      </c>
      <c r="S1422" s="65">
        <v>29280</v>
      </c>
      <c r="T1422" s="68">
        <v>29280</v>
      </c>
      <c r="U1422" s="68">
        <v>29280</v>
      </c>
    </row>
    <row r="1423" spans="1:21" ht="34.5" x14ac:dyDescent="0.25">
      <c r="A1423" s="61" t="s">
        <v>927</v>
      </c>
      <c r="B1423" s="61" t="s">
        <v>1189</v>
      </c>
      <c r="C1423" s="62">
        <v>113</v>
      </c>
      <c r="D1423" s="62">
        <v>15</v>
      </c>
      <c r="E1423" s="63">
        <v>1</v>
      </c>
      <c r="F1423" s="64">
        <v>0</v>
      </c>
      <c r="G1423" s="64">
        <v>0</v>
      </c>
      <c r="H1423" s="65">
        <v>0</v>
      </c>
      <c r="I1423" s="65">
        <v>0</v>
      </c>
      <c r="J1423" s="65">
        <v>0</v>
      </c>
      <c r="K1423" s="66">
        <v>0</v>
      </c>
      <c r="L1423" s="65">
        <v>0</v>
      </c>
      <c r="M1423" s="65">
        <v>0</v>
      </c>
      <c r="N1423" s="65">
        <v>0</v>
      </c>
      <c r="O1423" s="65">
        <v>0</v>
      </c>
      <c r="P1423" s="67">
        <v>0</v>
      </c>
      <c r="Q1423" s="65">
        <v>0</v>
      </c>
      <c r="R1423" s="65">
        <v>0</v>
      </c>
      <c r="S1423" s="65">
        <v>14640</v>
      </c>
      <c r="T1423" s="68">
        <v>14640</v>
      </c>
      <c r="U1423" s="68">
        <v>14640</v>
      </c>
    </row>
    <row r="1424" spans="1:21" ht="34.5" x14ac:dyDescent="0.25">
      <c r="A1424" s="61" t="s">
        <v>871</v>
      </c>
      <c r="B1424" s="61" t="s">
        <v>1189</v>
      </c>
      <c r="C1424" s="62">
        <v>113</v>
      </c>
      <c r="D1424" s="62">
        <v>15</v>
      </c>
      <c r="E1424" s="63">
        <v>15</v>
      </c>
      <c r="F1424" s="64">
        <v>255868.81</v>
      </c>
      <c r="G1424" s="64">
        <v>3070425.7199999997</v>
      </c>
      <c r="H1424" s="65">
        <v>244947.11999999994</v>
      </c>
      <c r="I1424" s="65">
        <v>42644.801666666666</v>
      </c>
      <c r="J1424" s="65">
        <v>426448.01666666672</v>
      </c>
      <c r="K1424" s="66">
        <v>353098.95780000003</v>
      </c>
      <c r="L1424" s="65">
        <v>92112.771599999978</v>
      </c>
      <c r="M1424" s="65">
        <v>61408.514399999993</v>
      </c>
      <c r="N1424" s="65">
        <v>184225.54319999996</v>
      </c>
      <c r="O1424" s="65">
        <v>199577.67180000004</v>
      </c>
      <c r="P1424" s="67">
        <v>4674889.1171333343</v>
      </c>
      <c r="Q1424" s="65">
        <v>0</v>
      </c>
      <c r="R1424" s="65">
        <v>127934.405</v>
      </c>
      <c r="S1424" s="65">
        <v>263520</v>
      </c>
      <c r="T1424" s="68">
        <v>391454.40500000014</v>
      </c>
      <c r="U1424" s="68">
        <v>5066343.5221333327</v>
      </c>
    </row>
    <row r="1425" spans="1:21" ht="34.5" x14ac:dyDescent="0.25">
      <c r="A1425" s="61" t="s">
        <v>916</v>
      </c>
      <c r="B1425" s="61" t="s">
        <v>1189</v>
      </c>
      <c r="C1425" s="62">
        <v>113</v>
      </c>
      <c r="D1425" s="62">
        <v>15</v>
      </c>
      <c r="E1425" s="63">
        <v>6</v>
      </c>
      <c r="F1425" s="64">
        <v>99036.560000000012</v>
      </c>
      <c r="G1425" s="64">
        <v>1188438.72</v>
      </c>
      <c r="H1425" s="65">
        <v>101563.44</v>
      </c>
      <c r="I1425" s="65">
        <v>16506.093333333334</v>
      </c>
      <c r="J1425" s="65">
        <v>165060.93333333338</v>
      </c>
      <c r="K1425" s="66">
        <v>136670.45280000003</v>
      </c>
      <c r="L1425" s="65">
        <v>35653.161599999999</v>
      </c>
      <c r="M1425" s="65">
        <v>23768.774400000002</v>
      </c>
      <c r="N1425" s="65">
        <v>71306.323199999999</v>
      </c>
      <c r="O1425" s="65">
        <v>77248.516800000012</v>
      </c>
      <c r="P1425" s="67">
        <v>1816216.4154666665</v>
      </c>
      <c r="Q1425" s="65">
        <v>0</v>
      </c>
      <c r="R1425" s="65">
        <v>49518.280000000006</v>
      </c>
      <c r="S1425" s="65">
        <v>97260</v>
      </c>
      <c r="T1425" s="68">
        <v>146778.28</v>
      </c>
      <c r="U1425" s="68">
        <v>1962994.6954666665</v>
      </c>
    </row>
    <row r="1426" spans="1:21" ht="34.5" x14ac:dyDescent="0.25">
      <c r="A1426" s="61" t="s">
        <v>841</v>
      </c>
      <c r="B1426" s="61" t="s">
        <v>1189</v>
      </c>
      <c r="C1426" s="62">
        <v>113</v>
      </c>
      <c r="D1426" s="62">
        <v>15</v>
      </c>
      <c r="E1426" s="63">
        <v>9</v>
      </c>
      <c r="F1426" s="64">
        <v>134515.75999999998</v>
      </c>
      <c r="G1426" s="64">
        <v>1614189.1199999999</v>
      </c>
      <c r="H1426" s="65">
        <v>131435.03999999998</v>
      </c>
      <c r="I1426" s="65">
        <v>22419.293333333328</v>
      </c>
      <c r="J1426" s="65">
        <v>224192.93333333332</v>
      </c>
      <c r="K1426" s="66">
        <v>185631.74880000003</v>
      </c>
      <c r="L1426" s="65">
        <v>48425.673599999987</v>
      </c>
      <c r="M1426" s="65">
        <v>32283.782400000004</v>
      </c>
      <c r="N1426" s="65">
        <v>96851.347199999975</v>
      </c>
      <c r="O1426" s="65">
        <v>104922.2928</v>
      </c>
      <c r="P1426" s="67">
        <v>2460351.2314666673</v>
      </c>
      <c r="Q1426" s="65">
        <v>0</v>
      </c>
      <c r="R1426" s="65">
        <v>67257.87999999999</v>
      </c>
      <c r="S1426" s="65">
        <v>155160</v>
      </c>
      <c r="T1426" s="68">
        <v>222417.87999999998</v>
      </c>
      <c r="U1426" s="68">
        <v>2682769.1114666671</v>
      </c>
    </row>
    <row r="1427" spans="1:21" ht="34.5" x14ac:dyDescent="0.25">
      <c r="A1427" s="61" t="s">
        <v>917</v>
      </c>
      <c r="B1427" s="61" t="s">
        <v>1189</v>
      </c>
      <c r="C1427" s="62">
        <v>113</v>
      </c>
      <c r="D1427" s="62">
        <v>15</v>
      </c>
      <c r="E1427" s="63">
        <v>6</v>
      </c>
      <c r="F1427" s="64">
        <v>121218.30000000002</v>
      </c>
      <c r="G1427" s="64">
        <v>1454619.6</v>
      </c>
      <c r="H1427" s="65">
        <v>68704.56</v>
      </c>
      <c r="I1427" s="65">
        <v>20203.050000000003</v>
      </c>
      <c r="J1427" s="65">
        <v>202030.50000000003</v>
      </c>
      <c r="K1427" s="66">
        <v>167281.25400000002</v>
      </c>
      <c r="L1427" s="65">
        <v>43638.588000000003</v>
      </c>
      <c r="M1427" s="65">
        <v>29092.392</v>
      </c>
      <c r="N1427" s="65">
        <v>87277.176000000007</v>
      </c>
      <c r="O1427" s="65">
        <v>94550.274000000005</v>
      </c>
      <c r="P1427" s="67">
        <v>2167397.3940000003</v>
      </c>
      <c r="Q1427" s="65">
        <v>0</v>
      </c>
      <c r="R1427" s="65">
        <v>60609.150000000009</v>
      </c>
      <c r="S1427" s="65">
        <v>95880</v>
      </c>
      <c r="T1427" s="68">
        <v>156489.15000000002</v>
      </c>
      <c r="U1427" s="68">
        <v>2323886.5440000002</v>
      </c>
    </row>
    <row r="1428" spans="1:21" ht="34.5" x14ac:dyDescent="0.25">
      <c r="A1428" s="61" t="s">
        <v>968</v>
      </c>
      <c r="B1428" s="61" t="s">
        <v>1189</v>
      </c>
      <c r="C1428" s="62">
        <v>113</v>
      </c>
      <c r="D1428" s="62">
        <v>15</v>
      </c>
      <c r="E1428" s="63">
        <v>1</v>
      </c>
      <c r="F1428" s="64">
        <v>19604.54</v>
      </c>
      <c r="G1428" s="64">
        <v>235254.48</v>
      </c>
      <c r="H1428" s="65">
        <v>11948.64</v>
      </c>
      <c r="I1428" s="65">
        <v>3267.4233333333336</v>
      </c>
      <c r="J1428" s="65">
        <v>32674.233333333337</v>
      </c>
      <c r="K1428" s="66">
        <v>27054.265200000002</v>
      </c>
      <c r="L1428" s="65">
        <v>7057.6344000000008</v>
      </c>
      <c r="M1428" s="65">
        <v>4705.0896000000002</v>
      </c>
      <c r="N1428" s="65">
        <v>14115.268800000002</v>
      </c>
      <c r="O1428" s="65">
        <v>15291.5412</v>
      </c>
      <c r="P1428" s="67">
        <v>351368.57586666668</v>
      </c>
      <c r="Q1428" s="65">
        <v>0</v>
      </c>
      <c r="R1428" s="65">
        <v>9802.27</v>
      </c>
      <c r="S1428" s="65">
        <v>16440</v>
      </c>
      <c r="T1428" s="68">
        <v>26242.27</v>
      </c>
      <c r="U1428" s="68">
        <v>377610.8458666667</v>
      </c>
    </row>
    <row r="1429" spans="1:21" ht="34.5" x14ac:dyDescent="0.25">
      <c r="A1429" s="61" t="s">
        <v>969</v>
      </c>
      <c r="B1429" s="61" t="s">
        <v>1189</v>
      </c>
      <c r="C1429" s="62">
        <v>113</v>
      </c>
      <c r="D1429" s="62">
        <v>15</v>
      </c>
      <c r="E1429" s="63">
        <v>2</v>
      </c>
      <c r="F1429" s="64">
        <v>36840</v>
      </c>
      <c r="G1429" s="64">
        <v>442080</v>
      </c>
      <c r="H1429" s="65">
        <v>26884.559999999998</v>
      </c>
      <c r="I1429" s="65">
        <v>6140</v>
      </c>
      <c r="J1429" s="65">
        <v>61400</v>
      </c>
      <c r="K1429" s="66">
        <v>50839.200000000004</v>
      </c>
      <c r="L1429" s="65">
        <v>13262.400000000001</v>
      </c>
      <c r="M1429" s="65">
        <v>8841.6</v>
      </c>
      <c r="N1429" s="65">
        <v>26524.800000000003</v>
      </c>
      <c r="O1429" s="65">
        <v>28735.199999999997</v>
      </c>
      <c r="P1429" s="67">
        <v>664707.75999999989</v>
      </c>
      <c r="Q1429" s="65">
        <v>0</v>
      </c>
      <c r="R1429" s="65">
        <v>18420</v>
      </c>
      <c r="S1429" s="65">
        <v>32880</v>
      </c>
      <c r="T1429" s="68">
        <v>51300</v>
      </c>
      <c r="U1429" s="68">
        <v>716007.75999999989</v>
      </c>
    </row>
    <row r="1430" spans="1:21" ht="34.5" x14ac:dyDescent="0.25">
      <c r="A1430" s="61" t="s">
        <v>989</v>
      </c>
      <c r="B1430" s="61" t="s">
        <v>1189</v>
      </c>
      <c r="C1430" s="62">
        <v>113</v>
      </c>
      <c r="D1430" s="62">
        <v>15</v>
      </c>
      <c r="E1430" s="63">
        <v>7</v>
      </c>
      <c r="F1430" s="64">
        <v>109671.52</v>
      </c>
      <c r="G1430" s="64">
        <v>1316058.2400000002</v>
      </c>
      <c r="H1430" s="65">
        <v>44807.999999999993</v>
      </c>
      <c r="I1430" s="65">
        <v>18278.58666666667</v>
      </c>
      <c r="J1430" s="65">
        <v>182785.86666666667</v>
      </c>
      <c r="K1430" s="66">
        <v>151346.69760000001</v>
      </c>
      <c r="L1430" s="65">
        <v>39481.747200000005</v>
      </c>
      <c r="M1430" s="65">
        <v>26321.164800000006</v>
      </c>
      <c r="N1430" s="65">
        <v>78963.494400000011</v>
      </c>
      <c r="O1430" s="65">
        <v>85543.785600000003</v>
      </c>
      <c r="P1430" s="67">
        <v>1943587.5829333335</v>
      </c>
      <c r="Q1430" s="65">
        <v>0</v>
      </c>
      <c r="R1430" s="65">
        <v>54835.76</v>
      </c>
      <c r="S1430" s="65">
        <v>130200</v>
      </c>
      <c r="T1430" s="68">
        <v>185035.75999999998</v>
      </c>
      <c r="U1430" s="68">
        <v>2128623.3429333335</v>
      </c>
    </row>
    <row r="1431" spans="1:21" ht="34.5" x14ac:dyDescent="0.25">
      <c r="A1431" s="61" t="s">
        <v>816</v>
      </c>
      <c r="B1431" s="61" t="s">
        <v>1189</v>
      </c>
      <c r="C1431" s="62">
        <v>113</v>
      </c>
      <c r="D1431" s="62">
        <v>15</v>
      </c>
      <c r="E1431" s="63">
        <v>1</v>
      </c>
      <c r="F1431" s="64">
        <v>10700</v>
      </c>
      <c r="G1431" s="64">
        <v>128400</v>
      </c>
      <c r="H1431" s="65">
        <v>0</v>
      </c>
      <c r="I1431" s="65">
        <v>1783.3333333333335</v>
      </c>
      <c r="J1431" s="65">
        <v>17833.333333333336</v>
      </c>
      <c r="K1431" s="66">
        <v>14766</v>
      </c>
      <c r="L1431" s="65">
        <v>3852</v>
      </c>
      <c r="M1431" s="65">
        <v>2568</v>
      </c>
      <c r="N1431" s="65">
        <v>7704</v>
      </c>
      <c r="O1431" s="65">
        <v>8346</v>
      </c>
      <c r="P1431" s="67">
        <v>185252.66666666666</v>
      </c>
      <c r="Q1431" s="65">
        <v>0</v>
      </c>
      <c r="R1431" s="65">
        <v>5350</v>
      </c>
      <c r="S1431" s="65">
        <v>25080</v>
      </c>
      <c r="T1431" s="68">
        <v>30430</v>
      </c>
      <c r="U1431" s="68">
        <v>215682.66666666666</v>
      </c>
    </row>
    <row r="1432" spans="1:21" ht="34.5" x14ac:dyDescent="0.25">
      <c r="A1432" s="61" t="s">
        <v>972</v>
      </c>
      <c r="B1432" s="61" t="s">
        <v>1189</v>
      </c>
      <c r="C1432" s="62">
        <v>113</v>
      </c>
      <c r="D1432" s="62">
        <v>15</v>
      </c>
      <c r="E1432" s="63">
        <v>1</v>
      </c>
      <c r="F1432" s="64">
        <v>17218.5</v>
      </c>
      <c r="G1432" s="64">
        <v>206622</v>
      </c>
      <c r="H1432" s="65">
        <v>0</v>
      </c>
      <c r="I1432" s="65">
        <v>2869.75</v>
      </c>
      <c r="J1432" s="65">
        <v>28697.500000000004</v>
      </c>
      <c r="K1432" s="66">
        <v>23761.53</v>
      </c>
      <c r="L1432" s="65">
        <v>6198.66</v>
      </c>
      <c r="M1432" s="65">
        <v>4132.4400000000005</v>
      </c>
      <c r="N1432" s="65">
        <v>12397.32</v>
      </c>
      <c r="O1432" s="65">
        <v>13430.43</v>
      </c>
      <c r="P1432" s="67">
        <v>298109.63</v>
      </c>
      <c r="Q1432" s="65">
        <v>0</v>
      </c>
      <c r="R1432" s="65">
        <v>8609.25</v>
      </c>
      <c r="S1432" s="65">
        <v>15060</v>
      </c>
      <c r="T1432" s="68">
        <v>23669.25</v>
      </c>
      <c r="U1432" s="68">
        <v>321778.88</v>
      </c>
    </row>
    <row r="1433" spans="1:21" ht="34.5" x14ac:dyDescent="0.25">
      <c r="A1433" s="61" t="s">
        <v>1193</v>
      </c>
      <c r="B1433" s="61" t="s">
        <v>1189</v>
      </c>
      <c r="C1433" s="62">
        <v>113</v>
      </c>
      <c r="D1433" s="62">
        <v>15</v>
      </c>
      <c r="E1433" s="63">
        <v>16</v>
      </c>
      <c r="F1433" s="64">
        <v>270456</v>
      </c>
      <c r="G1433" s="64">
        <v>3245472</v>
      </c>
      <c r="H1433" s="65">
        <v>244946.88</v>
      </c>
      <c r="I1433" s="65">
        <v>45076</v>
      </c>
      <c r="J1433" s="65">
        <v>450760.00000000006</v>
      </c>
      <c r="K1433" s="66">
        <v>373229.28000000014</v>
      </c>
      <c r="L1433" s="65">
        <v>97364.159999999974</v>
      </c>
      <c r="M1433" s="65">
        <v>64909.439999999973</v>
      </c>
      <c r="N1433" s="65">
        <v>194728.31999999995</v>
      </c>
      <c r="O1433" s="65">
        <v>210955.68000000005</v>
      </c>
      <c r="P1433" s="67">
        <v>4927441.7600000007</v>
      </c>
      <c r="Q1433" s="65">
        <v>0</v>
      </c>
      <c r="R1433" s="65">
        <v>135228</v>
      </c>
      <c r="S1433" s="65">
        <v>271740</v>
      </c>
      <c r="T1433" s="68">
        <v>406968</v>
      </c>
      <c r="U1433" s="68">
        <v>5334409.7600000007</v>
      </c>
    </row>
    <row r="1434" spans="1:21" ht="34.5" x14ac:dyDescent="0.25">
      <c r="A1434" s="61" t="s">
        <v>818</v>
      </c>
      <c r="B1434" s="61" t="s">
        <v>1189</v>
      </c>
      <c r="C1434" s="62">
        <v>113</v>
      </c>
      <c r="D1434" s="62">
        <v>15</v>
      </c>
      <c r="E1434" s="63">
        <v>14</v>
      </c>
      <c r="F1434" s="64">
        <v>219380</v>
      </c>
      <c r="G1434" s="64">
        <v>2632560</v>
      </c>
      <c r="H1434" s="65">
        <v>113512.32000000004</v>
      </c>
      <c r="I1434" s="65">
        <v>36563.333333333343</v>
      </c>
      <c r="J1434" s="65">
        <v>365633.33333333337</v>
      </c>
      <c r="K1434" s="66">
        <v>302744.40000000002</v>
      </c>
      <c r="L1434" s="65">
        <v>78976.799999999974</v>
      </c>
      <c r="M1434" s="65">
        <v>52651.200000000012</v>
      </c>
      <c r="N1434" s="65">
        <v>157953.59999999995</v>
      </c>
      <c r="O1434" s="65">
        <v>171116.40000000005</v>
      </c>
      <c r="P1434" s="67">
        <v>3911711.3866666653</v>
      </c>
      <c r="Q1434" s="65">
        <v>0</v>
      </c>
      <c r="R1434" s="65">
        <v>109690</v>
      </c>
      <c r="S1434" s="65">
        <v>240240</v>
      </c>
      <c r="T1434" s="68">
        <v>349930</v>
      </c>
      <c r="U1434" s="68">
        <v>4261641.3866666658</v>
      </c>
    </row>
    <row r="1435" spans="1:21" ht="34.5" x14ac:dyDescent="0.25">
      <c r="A1435" s="61" t="s">
        <v>981</v>
      </c>
      <c r="B1435" s="61" t="s">
        <v>1189</v>
      </c>
      <c r="C1435" s="62">
        <v>113</v>
      </c>
      <c r="D1435" s="62">
        <v>15</v>
      </c>
      <c r="E1435" s="63">
        <v>2</v>
      </c>
      <c r="F1435" s="64">
        <v>31340</v>
      </c>
      <c r="G1435" s="64">
        <v>376080</v>
      </c>
      <c r="H1435" s="65">
        <v>26884.559999999998</v>
      </c>
      <c r="I1435" s="65">
        <v>5223.3333333333339</v>
      </c>
      <c r="J1435" s="65">
        <v>52233.333333333336</v>
      </c>
      <c r="K1435" s="66">
        <v>43249.200000000004</v>
      </c>
      <c r="L1435" s="65">
        <v>11282.4</v>
      </c>
      <c r="M1435" s="65">
        <v>7521.6</v>
      </c>
      <c r="N1435" s="65">
        <v>22564.799999999999</v>
      </c>
      <c r="O1435" s="65">
        <v>24445.200000000001</v>
      </c>
      <c r="P1435" s="67">
        <v>569484.42666666664</v>
      </c>
      <c r="Q1435" s="65">
        <v>0</v>
      </c>
      <c r="R1435" s="65">
        <v>15670</v>
      </c>
      <c r="S1435" s="65">
        <v>32880</v>
      </c>
      <c r="T1435" s="68">
        <v>48550</v>
      </c>
      <c r="U1435" s="68">
        <v>618034.42666666664</v>
      </c>
    </row>
    <row r="1436" spans="1:21" ht="23.25" x14ac:dyDescent="0.25">
      <c r="A1436" s="61" t="s">
        <v>842</v>
      </c>
      <c r="B1436" s="61" t="s">
        <v>1194</v>
      </c>
      <c r="C1436" s="62">
        <v>113</v>
      </c>
      <c r="D1436" s="62">
        <v>15</v>
      </c>
      <c r="E1436" s="63">
        <v>3</v>
      </c>
      <c r="F1436" s="64">
        <v>58407.380000000005</v>
      </c>
      <c r="G1436" s="64">
        <v>700888.56</v>
      </c>
      <c r="H1436" s="65">
        <v>20910.239999999998</v>
      </c>
      <c r="I1436" s="65">
        <v>9734.5633333333335</v>
      </c>
      <c r="J1436" s="65">
        <v>97345.633333333331</v>
      </c>
      <c r="K1436" s="66">
        <v>80602.184400000013</v>
      </c>
      <c r="L1436" s="65">
        <v>21026.656799999997</v>
      </c>
      <c r="M1436" s="65">
        <v>14017.771200000003</v>
      </c>
      <c r="N1436" s="65">
        <v>42053.313599999994</v>
      </c>
      <c r="O1436" s="65">
        <v>45557.756400000006</v>
      </c>
      <c r="P1436" s="67">
        <v>1032136.6790666668</v>
      </c>
      <c r="Q1436" s="65">
        <v>0</v>
      </c>
      <c r="R1436" s="65">
        <v>29203.690000000002</v>
      </c>
      <c r="S1436" s="65">
        <v>52980</v>
      </c>
      <c r="T1436" s="68">
        <v>82183.69</v>
      </c>
      <c r="U1436" s="68">
        <v>1114320.3690666668</v>
      </c>
    </row>
    <row r="1437" spans="1:21" ht="23.25" x14ac:dyDescent="0.25">
      <c r="A1437" s="61" t="s">
        <v>838</v>
      </c>
      <c r="B1437" s="61" t="s">
        <v>1194</v>
      </c>
      <c r="C1437" s="62">
        <v>113</v>
      </c>
      <c r="D1437" s="62">
        <v>15</v>
      </c>
      <c r="E1437" s="63">
        <v>5</v>
      </c>
      <c r="F1437" s="64">
        <v>106619.36</v>
      </c>
      <c r="G1437" s="64">
        <v>1279432.32</v>
      </c>
      <c r="H1437" s="65">
        <v>86627.28</v>
      </c>
      <c r="I1437" s="65">
        <v>17769.893333333333</v>
      </c>
      <c r="J1437" s="65">
        <v>177698.93333333332</v>
      </c>
      <c r="K1437" s="66">
        <v>147134.71679999999</v>
      </c>
      <c r="L1437" s="65">
        <v>38382.969599999997</v>
      </c>
      <c r="M1437" s="65">
        <v>25588.646400000005</v>
      </c>
      <c r="N1437" s="65">
        <v>76765.939199999993</v>
      </c>
      <c r="O1437" s="65">
        <v>83163.1008</v>
      </c>
      <c r="P1437" s="67">
        <v>1932563.799466667</v>
      </c>
      <c r="Q1437" s="65">
        <v>0</v>
      </c>
      <c r="R1437" s="65">
        <v>53309.68</v>
      </c>
      <c r="S1437" s="65">
        <v>82200</v>
      </c>
      <c r="T1437" s="68">
        <v>135509.68</v>
      </c>
      <c r="U1437" s="68">
        <v>2068073.4794666667</v>
      </c>
    </row>
    <row r="1438" spans="1:21" ht="34.5" x14ac:dyDescent="0.25">
      <c r="A1438" s="61" t="s">
        <v>844</v>
      </c>
      <c r="B1438" s="61" t="s">
        <v>1194</v>
      </c>
      <c r="C1438" s="62">
        <v>113</v>
      </c>
      <c r="D1438" s="62">
        <v>15</v>
      </c>
      <c r="E1438" s="63">
        <v>7</v>
      </c>
      <c r="F1438" s="64">
        <v>124769.4</v>
      </c>
      <c r="G1438" s="64">
        <v>1497232.8</v>
      </c>
      <c r="H1438" s="65">
        <v>62730.239999999998</v>
      </c>
      <c r="I1438" s="65">
        <v>20794.899999999998</v>
      </c>
      <c r="J1438" s="65">
        <v>207949.00000000003</v>
      </c>
      <c r="K1438" s="66">
        <v>172181.772</v>
      </c>
      <c r="L1438" s="65">
        <v>44916.984000000004</v>
      </c>
      <c r="M1438" s="65">
        <v>29944.656000000003</v>
      </c>
      <c r="N1438" s="65">
        <v>89833.968000000008</v>
      </c>
      <c r="O1438" s="65">
        <v>97320.132000000012</v>
      </c>
      <c r="P1438" s="67">
        <v>2222904.452</v>
      </c>
      <c r="Q1438" s="65">
        <v>0</v>
      </c>
      <c r="R1438" s="65">
        <v>62384.7</v>
      </c>
      <c r="S1438" s="65">
        <v>118740</v>
      </c>
      <c r="T1438" s="68">
        <v>181124.7</v>
      </c>
      <c r="U1438" s="68">
        <v>2404029.1519999998</v>
      </c>
    </row>
    <row r="1439" spans="1:21" ht="23.25" x14ac:dyDescent="0.25">
      <c r="A1439" s="61" t="s">
        <v>953</v>
      </c>
      <c r="B1439" s="61" t="s">
        <v>1194</v>
      </c>
      <c r="C1439" s="62">
        <v>113</v>
      </c>
      <c r="D1439" s="62">
        <v>15</v>
      </c>
      <c r="E1439" s="63">
        <v>5</v>
      </c>
      <c r="F1439" s="64">
        <v>86313.159999999989</v>
      </c>
      <c r="G1439" s="64">
        <v>1035757.92</v>
      </c>
      <c r="H1439" s="65">
        <v>62730.239999999998</v>
      </c>
      <c r="I1439" s="65">
        <v>14385.526666666665</v>
      </c>
      <c r="J1439" s="65">
        <v>143855.26666666666</v>
      </c>
      <c r="K1439" s="66">
        <v>119112.16080000001</v>
      </c>
      <c r="L1439" s="65">
        <v>31072.737599999997</v>
      </c>
      <c r="M1439" s="65">
        <v>20715.1584</v>
      </c>
      <c r="N1439" s="65">
        <v>62145.475199999993</v>
      </c>
      <c r="O1439" s="65">
        <v>67324.264800000004</v>
      </c>
      <c r="P1439" s="67">
        <v>1557098.7501333335</v>
      </c>
      <c r="Q1439" s="65">
        <v>0</v>
      </c>
      <c r="R1439" s="65">
        <v>43156.579999999994</v>
      </c>
      <c r="S1439" s="65">
        <v>82200</v>
      </c>
      <c r="T1439" s="68">
        <v>125356.57999999999</v>
      </c>
      <c r="U1439" s="68">
        <v>1682455.3301333333</v>
      </c>
    </row>
    <row r="1440" spans="1:21" ht="23.25" x14ac:dyDescent="0.25">
      <c r="A1440" s="61" t="s">
        <v>910</v>
      </c>
      <c r="B1440" s="61" t="s">
        <v>1194</v>
      </c>
      <c r="C1440" s="62">
        <v>113</v>
      </c>
      <c r="D1440" s="62">
        <v>15</v>
      </c>
      <c r="E1440" s="63">
        <v>1</v>
      </c>
      <c r="F1440" s="64">
        <v>15796</v>
      </c>
      <c r="G1440" s="64">
        <v>189552</v>
      </c>
      <c r="H1440" s="65">
        <v>8961.5999999999985</v>
      </c>
      <c r="I1440" s="65">
        <v>2632.6666666666665</v>
      </c>
      <c r="J1440" s="65">
        <v>26326.666666666664</v>
      </c>
      <c r="K1440" s="66">
        <v>21798.480000000003</v>
      </c>
      <c r="L1440" s="65">
        <v>5686.5599999999995</v>
      </c>
      <c r="M1440" s="65">
        <v>3791.04</v>
      </c>
      <c r="N1440" s="65">
        <v>11373.119999999999</v>
      </c>
      <c r="O1440" s="65">
        <v>12320.880000000001</v>
      </c>
      <c r="P1440" s="67">
        <v>282443.01333333337</v>
      </c>
      <c r="Q1440" s="65">
        <v>0</v>
      </c>
      <c r="R1440" s="65">
        <v>7898</v>
      </c>
      <c r="S1440" s="65">
        <v>16440</v>
      </c>
      <c r="T1440" s="68">
        <v>24338</v>
      </c>
      <c r="U1440" s="68">
        <v>306781.01333333337</v>
      </c>
    </row>
    <row r="1441" spans="1:21" ht="23.25" x14ac:dyDescent="0.25">
      <c r="A1441" s="61" t="s">
        <v>955</v>
      </c>
      <c r="B1441" s="61" t="s">
        <v>1194</v>
      </c>
      <c r="C1441" s="62">
        <v>113</v>
      </c>
      <c r="D1441" s="62">
        <v>15</v>
      </c>
      <c r="E1441" s="63">
        <v>1</v>
      </c>
      <c r="F1441" s="64">
        <v>15670</v>
      </c>
      <c r="G1441" s="64">
        <v>188040</v>
      </c>
      <c r="H1441" s="65">
        <v>0</v>
      </c>
      <c r="I1441" s="65">
        <v>2611.666666666667</v>
      </c>
      <c r="J1441" s="65">
        <v>26116.666666666668</v>
      </c>
      <c r="K1441" s="66">
        <v>21624.600000000002</v>
      </c>
      <c r="L1441" s="65">
        <v>5641.2</v>
      </c>
      <c r="M1441" s="65">
        <v>3760.8</v>
      </c>
      <c r="N1441" s="65">
        <v>11282.4</v>
      </c>
      <c r="O1441" s="65">
        <v>12222.6</v>
      </c>
      <c r="P1441" s="67">
        <v>271299.93333333329</v>
      </c>
      <c r="Q1441" s="65">
        <v>0</v>
      </c>
      <c r="R1441" s="65">
        <v>7835</v>
      </c>
      <c r="S1441" s="65">
        <v>16440</v>
      </c>
      <c r="T1441" s="68">
        <v>24275</v>
      </c>
      <c r="U1441" s="68">
        <v>295574.93333333329</v>
      </c>
    </row>
    <row r="1442" spans="1:21" ht="23.25" x14ac:dyDescent="0.25">
      <c r="A1442" s="61" t="s">
        <v>911</v>
      </c>
      <c r="B1442" s="61" t="s">
        <v>1194</v>
      </c>
      <c r="C1442" s="62">
        <v>113</v>
      </c>
      <c r="D1442" s="62">
        <v>15</v>
      </c>
      <c r="E1442" s="63">
        <v>1</v>
      </c>
      <c r="F1442" s="64">
        <v>16205.5</v>
      </c>
      <c r="G1442" s="64">
        <v>194466</v>
      </c>
      <c r="H1442" s="65">
        <v>0</v>
      </c>
      <c r="I1442" s="65">
        <v>2700.9166666666665</v>
      </c>
      <c r="J1442" s="65">
        <v>27009.166666666664</v>
      </c>
      <c r="K1442" s="66">
        <v>22363.590000000004</v>
      </c>
      <c r="L1442" s="65">
        <v>5833.98</v>
      </c>
      <c r="M1442" s="65">
        <v>3889.32</v>
      </c>
      <c r="N1442" s="65">
        <v>11667.96</v>
      </c>
      <c r="O1442" s="65">
        <v>12640.29</v>
      </c>
      <c r="P1442" s="67">
        <v>280571.22333333333</v>
      </c>
      <c r="Q1442" s="65">
        <v>0</v>
      </c>
      <c r="R1442" s="65">
        <v>8102.75</v>
      </c>
      <c r="S1442" s="65">
        <v>16440</v>
      </c>
      <c r="T1442" s="68">
        <v>24542.75</v>
      </c>
      <c r="U1442" s="68">
        <v>305113.97333333333</v>
      </c>
    </row>
    <row r="1443" spans="1:21" ht="23.25" x14ac:dyDescent="0.25">
      <c r="A1443" s="61" t="s">
        <v>826</v>
      </c>
      <c r="B1443" s="61" t="s">
        <v>1194</v>
      </c>
      <c r="C1443" s="62">
        <v>113</v>
      </c>
      <c r="D1443" s="62">
        <v>15</v>
      </c>
      <c r="E1443" s="63">
        <v>1</v>
      </c>
      <c r="F1443" s="64">
        <v>56958.8</v>
      </c>
      <c r="G1443" s="64">
        <v>683505.60000000009</v>
      </c>
      <c r="H1443" s="65">
        <v>0</v>
      </c>
      <c r="I1443" s="65">
        <v>9493.133333333335</v>
      </c>
      <c r="J1443" s="65">
        <v>94931.333333333343</v>
      </c>
      <c r="K1443" s="66">
        <v>78603.144</v>
      </c>
      <c r="L1443" s="65">
        <v>20505.168000000001</v>
      </c>
      <c r="M1443" s="65">
        <v>13670.112000000001</v>
      </c>
      <c r="N1443" s="65">
        <v>41010.336000000003</v>
      </c>
      <c r="O1443" s="65">
        <v>44427.864000000001</v>
      </c>
      <c r="P1443" s="67">
        <v>986146.69066666672</v>
      </c>
      <c r="Q1443" s="65">
        <v>0</v>
      </c>
      <c r="R1443" s="65">
        <v>0</v>
      </c>
      <c r="S1443" s="65">
        <v>0</v>
      </c>
      <c r="T1443" s="68">
        <v>0</v>
      </c>
      <c r="U1443" s="68">
        <v>986146.69066666672</v>
      </c>
    </row>
    <row r="1444" spans="1:21" ht="23.25" x14ac:dyDescent="0.25">
      <c r="A1444" s="61" t="s">
        <v>1195</v>
      </c>
      <c r="B1444" s="61" t="s">
        <v>1194</v>
      </c>
      <c r="C1444" s="62">
        <v>113</v>
      </c>
      <c r="D1444" s="62">
        <v>15</v>
      </c>
      <c r="E1444" s="63">
        <v>1</v>
      </c>
      <c r="F1444" s="64">
        <v>16541.48</v>
      </c>
      <c r="G1444" s="64">
        <v>198497.76</v>
      </c>
      <c r="H1444" s="65">
        <v>20910</v>
      </c>
      <c r="I1444" s="65">
        <v>2756.913333333333</v>
      </c>
      <c r="J1444" s="65">
        <v>27569.133333333331</v>
      </c>
      <c r="K1444" s="66">
        <v>22827.242399999999</v>
      </c>
      <c r="L1444" s="65">
        <v>5954.9327999999996</v>
      </c>
      <c r="M1444" s="65">
        <v>3969.9551999999994</v>
      </c>
      <c r="N1444" s="65">
        <v>11909.865599999999</v>
      </c>
      <c r="O1444" s="65">
        <v>12902.3544</v>
      </c>
      <c r="P1444" s="67">
        <v>307298.15706666675</v>
      </c>
      <c r="Q1444" s="65">
        <v>0</v>
      </c>
      <c r="R1444" s="65">
        <v>8270.74</v>
      </c>
      <c r="S1444" s="65">
        <v>16440</v>
      </c>
      <c r="T1444" s="68">
        <v>24710.739999999998</v>
      </c>
      <c r="U1444" s="68">
        <v>332008.89706666674</v>
      </c>
    </row>
    <row r="1445" spans="1:21" ht="34.5" x14ac:dyDescent="0.25">
      <c r="A1445" s="61" t="s">
        <v>866</v>
      </c>
      <c r="B1445" s="61" t="s">
        <v>1194</v>
      </c>
      <c r="C1445" s="62">
        <v>113</v>
      </c>
      <c r="D1445" s="62">
        <v>15</v>
      </c>
      <c r="E1445" s="63">
        <v>1</v>
      </c>
      <c r="F1445" s="64">
        <v>16072.18</v>
      </c>
      <c r="G1445" s="64">
        <v>192866.16</v>
      </c>
      <c r="H1445" s="65">
        <v>17922.96</v>
      </c>
      <c r="I1445" s="65">
        <v>2678.6966666666667</v>
      </c>
      <c r="J1445" s="65">
        <v>26786.966666666667</v>
      </c>
      <c r="K1445" s="66">
        <v>22179.608400000001</v>
      </c>
      <c r="L1445" s="65">
        <v>5785.9848000000002</v>
      </c>
      <c r="M1445" s="65">
        <v>3857.3231999999998</v>
      </c>
      <c r="N1445" s="65">
        <v>11571.9696</v>
      </c>
      <c r="O1445" s="65">
        <v>12536.3004</v>
      </c>
      <c r="P1445" s="67">
        <v>296185.96973333333</v>
      </c>
      <c r="Q1445" s="65">
        <v>0</v>
      </c>
      <c r="R1445" s="65">
        <v>8036.09</v>
      </c>
      <c r="S1445" s="65">
        <v>14640</v>
      </c>
      <c r="T1445" s="68">
        <v>22676.09</v>
      </c>
      <c r="U1445" s="68">
        <v>318862.05973333336</v>
      </c>
    </row>
    <row r="1446" spans="1:21" ht="23.25" x14ac:dyDescent="0.25">
      <c r="A1446" s="61" t="s">
        <v>847</v>
      </c>
      <c r="B1446" s="61" t="s">
        <v>1194</v>
      </c>
      <c r="C1446" s="62">
        <v>113</v>
      </c>
      <c r="D1446" s="62">
        <v>15</v>
      </c>
      <c r="E1446" s="63">
        <v>1</v>
      </c>
      <c r="F1446" s="64">
        <v>0</v>
      </c>
      <c r="G1446" s="64">
        <v>0</v>
      </c>
      <c r="H1446" s="65">
        <v>0</v>
      </c>
      <c r="I1446" s="65">
        <v>0</v>
      </c>
      <c r="J1446" s="65">
        <v>0</v>
      </c>
      <c r="K1446" s="66">
        <v>0</v>
      </c>
      <c r="L1446" s="65">
        <v>0</v>
      </c>
      <c r="M1446" s="65">
        <v>0</v>
      </c>
      <c r="N1446" s="65">
        <v>0</v>
      </c>
      <c r="O1446" s="65">
        <v>0</v>
      </c>
      <c r="P1446" s="67">
        <v>0</v>
      </c>
      <c r="Q1446" s="65">
        <v>0</v>
      </c>
      <c r="R1446" s="65">
        <v>0</v>
      </c>
      <c r="S1446" s="65">
        <v>14640</v>
      </c>
      <c r="T1446" s="68">
        <v>14640</v>
      </c>
      <c r="U1446" s="68">
        <v>14640</v>
      </c>
    </row>
    <row r="1447" spans="1:21" ht="34.5" x14ac:dyDescent="0.25">
      <c r="A1447" s="61" t="s">
        <v>914</v>
      </c>
      <c r="B1447" s="61" t="s">
        <v>1194</v>
      </c>
      <c r="C1447" s="62">
        <v>113</v>
      </c>
      <c r="D1447" s="62">
        <v>15</v>
      </c>
      <c r="E1447" s="63">
        <v>1</v>
      </c>
      <c r="F1447" s="64">
        <v>25686.95</v>
      </c>
      <c r="G1447" s="64">
        <v>308243.40000000002</v>
      </c>
      <c r="H1447" s="65">
        <v>14935.68</v>
      </c>
      <c r="I1447" s="65">
        <v>4281.1583333333338</v>
      </c>
      <c r="J1447" s="65">
        <v>42811.583333333336</v>
      </c>
      <c r="K1447" s="66">
        <v>35447.991000000002</v>
      </c>
      <c r="L1447" s="65">
        <v>9247.3019999999997</v>
      </c>
      <c r="M1447" s="65">
        <v>6164.8680000000004</v>
      </c>
      <c r="N1447" s="65">
        <v>18494.603999999999</v>
      </c>
      <c r="O1447" s="65">
        <v>20035.821</v>
      </c>
      <c r="P1447" s="67">
        <v>459662.40766666667</v>
      </c>
      <c r="Q1447" s="65">
        <v>0</v>
      </c>
      <c r="R1447" s="65">
        <v>12843.475</v>
      </c>
      <c r="S1447" s="65">
        <v>14640</v>
      </c>
      <c r="T1447" s="68">
        <v>27483.474999999999</v>
      </c>
      <c r="U1447" s="68">
        <v>487145.88266666664</v>
      </c>
    </row>
    <row r="1448" spans="1:21" ht="23.25" x14ac:dyDescent="0.25">
      <c r="A1448" s="61" t="s">
        <v>830</v>
      </c>
      <c r="B1448" s="61" t="s">
        <v>1194</v>
      </c>
      <c r="C1448" s="62">
        <v>113</v>
      </c>
      <c r="D1448" s="62">
        <v>15</v>
      </c>
      <c r="E1448" s="63">
        <v>1</v>
      </c>
      <c r="F1448" s="64">
        <v>41574.18</v>
      </c>
      <c r="G1448" s="64">
        <v>498890.16000000003</v>
      </c>
      <c r="H1448" s="65">
        <v>0</v>
      </c>
      <c r="I1448" s="65">
        <v>6929.0300000000007</v>
      </c>
      <c r="J1448" s="65">
        <v>69290.3</v>
      </c>
      <c r="K1448" s="66">
        <v>57372.368400000007</v>
      </c>
      <c r="L1448" s="65">
        <v>14966.7048</v>
      </c>
      <c r="M1448" s="65">
        <v>9977.8032000000003</v>
      </c>
      <c r="N1448" s="65">
        <v>29933.409599999999</v>
      </c>
      <c r="O1448" s="65">
        <v>32427.860399999998</v>
      </c>
      <c r="P1448" s="67">
        <v>719787.63640000008</v>
      </c>
      <c r="Q1448" s="65">
        <v>0</v>
      </c>
      <c r="R1448" s="65">
        <v>0</v>
      </c>
      <c r="S1448" s="65">
        <v>0</v>
      </c>
      <c r="T1448" s="68">
        <v>0</v>
      </c>
      <c r="U1448" s="68">
        <v>719787.63640000008</v>
      </c>
    </row>
    <row r="1449" spans="1:21" ht="23.25" x14ac:dyDescent="0.25">
      <c r="A1449" s="61" t="s">
        <v>831</v>
      </c>
      <c r="B1449" s="61" t="s">
        <v>1194</v>
      </c>
      <c r="C1449" s="62">
        <v>113</v>
      </c>
      <c r="D1449" s="62">
        <v>15</v>
      </c>
      <c r="E1449" s="63">
        <v>1</v>
      </c>
      <c r="F1449" s="64">
        <v>29920.36</v>
      </c>
      <c r="G1449" s="64">
        <v>359044.32</v>
      </c>
      <c r="H1449" s="65">
        <v>0</v>
      </c>
      <c r="I1449" s="65">
        <v>4986.7266666666665</v>
      </c>
      <c r="J1449" s="65">
        <v>49867.266666666663</v>
      </c>
      <c r="K1449" s="66">
        <v>41290.096799999999</v>
      </c>
      <c r="L1449" s="65">
        <v>10771.329600000001</v>
      </c>
      <c r="M1449" s="65">
        <v>7180.8863999999994</v>
      </c>
      <c r="N1449" s="65">
        <v>21542.659200000002</v>
      </c>
      <c r="O1449" s="65">
        <v>23337.880799999999</v>
      </c>
      <c r="P1449" s="67">
        <v>518021.16613333335</v>
      </c>
      <c r="Q1449" s="65">
        <v>0</v>
      </c>
      <c r="R1449" s="65">
        <v>0</v>
      </c>
      <c r="S1449" s="65">
        <v>0</v>
      </c>
      <c r="T1449" s="68">
        <v>0</v>
      </c>
      <c r="U1449" s="68">
        <v>518021.16613333335</v>
      </c>
    </row>
    <row r="1450" spans="1:21" ht="23.25" x14ac:dyDescent="0.25">
      <c r="A1450" s="61" t="s">
        <v>833</v>
      </c>
      <c r="B1450" s="61" t="s">
        <v>1194</v>
      </c>
      <c r="C1450" s="62">
        <v>113</v>
      </c>
      <c r="D1450" s="62">
        <v>15</v>
      </c>
      <c r="E1450" s="63">
        <v>1</v>
      </c>
      <c r="F1450" s="64">
        <v>15574.68</v>
      </c>
      <c r="G1450" s="64">
        <v>186896.16</v>
      </c>
      <c r="H1450" s="65">
        <v>0</v>
      </c>
      <c r="I1450" s="65">
        <v>2595.7800000000002</v>
      </c>
      <c r="J1450" s="65">
        <v>25957.800000000003</v>
      </c>
      <c r="K1450" s="66">
        <v>21493.058400000002</v>
      </c>
      <c r="L1450" s="65">
        <v>5606.8847999999998</v>
      </c>
      <c r="M1450" s="65">
        <v>3737.9232000000002</v>
      </c>
      <c r="N1450" s="65">
        <v>11213.7696</v>
      </c>
      <c r="O1450" s="65">
        <v>12148.250400000001</v>
      </c>
      <c r="P1450" s="67">
        <v>269649.62640000001</v>
      </c>
      <c r="Q1450" s="65">
        <v>0</v>
      </c>
      <c r="R1450" s="65">
        <v>7787.34</v>
      </c>
      <c r="S1450" s="65">
        <v>16440</v>
      </c>
      <c r="T1450" s="68">
        <v>24227.34</v>
      </c>
      <c r="U1450" s="68">
        <v>293876.96640000003</v>
      </c>
    </row>
    <row r="1451" spans="1:21" ht="23.25" x14ac:dyDescent="0.25">
      <c r="A1451" s="61" t="s">
        <v>834</v>
      </c>
      <c r="B1451" s="61" t="s">
        <v>1194</v>
      </c>
      <c r="C1451" s="62">
        <v>113</v>
      </c>
      <c r="D1451" s="62">
        <v>15</v>
      </c>
      <c r="E1451" s="63">
        <v>1</v>
      </c>
      <c r="F1451" s="64">
        <v>15649</v>
      </c>
      <c r="G1451" s="64">
        <v>187788</v>
      </c>
      <c r="H1451" s="65">
        <v>8961.5999999999985</v>
      </c>
      <c r="I1451" s="65">
        <v>2608.1666666666665</v>
      </c>
      <c r="J1451" s="65">
        <v>26081.666666666668</v>
      </c>
      <c r="K1451" s="66">
        <v>21595.62</v>
      </c>
      <c r="L1451" s="65">
        <v>5633.6399999999994</v>
      </c>
      <c r="M1451" s="65">
        <v>3755.76</v>
      </c>
      <c r="N1451" s="65">
        <v>11267.279999999999</v>
      </c>
      <c r="O1451" s="65">
        <v>12206.220000000001</v>
      </c>
      <c r="P1451" s="67">
        <v>279897.95333333325</v>
      </c>
      <c r="Q1451" s="65">
        <v>0</v>
      </c>
      <c r="R1451" s="65">
        <v>7824.5</v>
      </c>
      <c r="S1451" s="65">
        <v>16440</v>
      </c>
      <c r="T1451" s="68">
        <v>24264.5</v>
      </c>
      <c r="U1451" s="68">
        <v>304162.45333333325</v>
      </c>
    </row>
    <row r="1452" spans="1:21" ht="23.25" x14ac:dyDescent="0.25">
      <c r="A1452" s="61" t="s">
        <v>857</v>
      </c>
      <c r="B1452" s="61" t="s">
        <v>1194</v>
      </c>
      <c r="C1452" s="62">
        <v>113</v>
      </c>
      <c r="D1452" s="62">
        <v>15</v>
      </c>
      <c r="E1452" s="63">
        <v>2</v>
      </c>
      <c r="F1452" s="64">
        <v>13603.63</v>
      </c>
      <c r="G1452" s="64">
        <v>163243.56</v>
      </c>
      <c r="H1452" s="65">
        <v>20910</v>
      </c>
      <c r="I1452" s="65">
        <v>2267.2716666666665</v>
      </c>
      <c r="J1452" s="65">
        <v>22672.716666666667</v>
      </c>
      <c r="K1452" s="66">
        <v>18773.009399999999</v>
      </c>
      <c r="L1452" s="65">
        <v>4897.3067999999994</v>
      </c>
      <c r="M1452" s="65">
        <v>3264.8711999999996</v>
      </c>
      <c r="N1452" s="65">
        <v>9794.6135999999988</v>
      </c>
      <c r="O1452" s="65">
        <v>10610.831399999999</v>
      </c>
      <c r="P1452" s="67">
        <v>256434.18073333334</v>
      </c>
      <c r="Q1452" s="65">
        <v>0</v>
      </c>
      <c r="R1452" s="65">
        <v>6801.8149999999996</v>
      </c>
      <c r="S1452" s="65">
        <v>29280</v>
      </c>
      <c r="T1452" s="68">
        <v>36081.815000000002</v>
      </c>
      <c r="U1452" s="68">
        <v>292515.99573333334</v>
      </c>
    </row>
    <row r="1453" spans="1:21" ht="23.25" x14ac:dyDescent="0.25">
      <c r="A1453" s="61" t="s">
        <v>837</v>
      </c>
      <c r="B1453" s="61" t="s">
        <v>1194</v>
      </c>
      <c r="C1453" s="62">
        <v>113</v>
      </c>
      <c r="D1453" s="62">
        <v>15</v>
      </c>
      <c r="E1453" s="63">
        <v>2</v>
      </c>
      <c r="F1453" s="64">
        <v>30800.54</v>
      </c>
      <c r="G1453" s="64">
        <v>369606.48</v>
      </c>
      <c r="H1453" s="65">
        <v>41820</v>
      </c>
      <c r="I1453" s="65">
        <v>5133.4233333333332</v>
      </c>
      <c r="J1453" s="65">
        <v>51334.23333333333</v>
      </c>
      <c r="K1453" s="66">
        <v>42504.745200000005</v>
      </c>
      <c r="L1453" s="65">
        <v>11088.1944</v>
      </c>
      <c r="M1453" s="65">
        <v>7392.1296000000002</v>
      </c>
      <c r="N1453" s="65">
        <v>22176.388800000001</v>
      </c>
      <c r="O1453" s="65">
        <v>24024.421200000001</v>
      </c>
      <c r="P1453" s="67">
        <v>575080.01586666657</v>
      </c>
      <c r="Q1453" s="65">
        <v>0</v>
      </c>
      <c r="R1453" s="65">
        <v>15400.27</v>
      </c>
      <c r="S1453" s="65">
        <v>29280</v>
      </c>
      <c r="T1453" s="68">
        <v>44680.270000000004</v>
      </c>
      <c r="U1453" s="68">
        <v>619760.28586666659</v>
      </c>
    </row>
    <row r="1454" spans="1:21" ht="34.5" x14ac:dyDescent="0.25">
      <c r="A1454" s="61" t="s">
        <v>964</v>
      </c>
      <c r="B1454" s="61" t="s">
        <v>1194</v>
      </c>
      <c r="C1454" s="62">
        <v>113</v>
      </c>
      <c r="D1454" s="62">
        <v>15</v>
      </c>
      <c r="E1454" s="63">
        <v>1</v>
      </c>
      <c r="F1454" s="64">
        <v>15445.05</v>
      </c>
      <c r="G1454" s="64">
        <v>185340.59999999998</v>
      </c>
      <c r="H1454" s="65">
        <v>11948.64</v>
      </c>
      <c r="I1454" s="65">
        <v>2574.1749999999997</v>
      </c>
      <c r="J1454" s="65">
        <v>25741.749999999996</v>
      </c>
      <c r="K1454" s="66">
        <v>21314.169000000002</v>
      </c>
      <c r="L1454" s="65">
        <v>5560.2179999999998</v>
      </c>
      <c r="M1454" s="65">
        <v>3706.8119999999999</v>
      </c>
      <c r="N1454" s="65">
        <v>11120.436</v>
      </c>
      <c r="O1454" s="65">
        <v>12047.138999999999</v>
      </c>
      <c r="P1454" s="67">
        <v>279353.93900000001</v>
      </c>
      <c r="Q1454" s="65">
        <v>0</v>
      </c>
      <c r="R1454" s="65">
        <v>7722.5249999999996</v>
      </c>
      <c r="S1454" s="65">
        <v>14640</v>
      </c>
      <c r="T1454" s="68">
        <v>22362.525000000001</v>
      </c>
      <c r="U1454" s="68">
        <v>301716.46400000004</v>
      </c>
    </row>
    <row r="1455" spans="1:21" ht="23.25" x14ac:dyDescent="0.25">
      <c r="A1455" s="61" t="s">
        <v>871</v>
      </c>
      <c r="B1455" s="61" t="s">
        <v>1194</v>
      </c>
      <c r="C1455" s="62">
        <v>113</v>
      </c>
      <c r="D1455" s="62">
        <v>15</v>
      </c>
      <c r="E1455" s="63">
        <v>6</v>
      </c>
      <c r="F1455" s="64">
        <v>108204.14</v>
      </c>
      <c r="G1455" s="64">
        <v>1298449.68</v>
      </c>
      <c r="H1455" s="65">
        <v>110524.56</v>
      </c>
      <c r="I1455" s="65">
        <v>18034.023333333334</v>
      </c>
      <c r="J1455" s="65">
        <v>180340.23333333334</v>
      </c>
      <c r="K1455" s="66">
        <v>149321.7132</v>
      </c>
      <c r="L1455" s="65">
        <v>38953.490399999995</v>
      </c>
      <c r="M1455" s="65">
        <v>25968.993600000002</v>
      </c>
      <c r="N1455" s="65">
        <v>77906.98079999999</v>
      </c>
      <c r="O1455" s="65">
        <v>84399.229200000002</v>
      </c>
      <c r="P1455" s="67">
        <v>1983898.9038666664</v>
      </c>
      <c r="Q1455" s="65">
        <v>0</v>
      </c>
      <c r="R1455" s="65">
        <v>54102.07</v>
      </c>
      <c r="S1455" s="65">
        <v>98640</v>
      </c>
      <c r="T1455" s="68">
        <v>152742.06999999998</v>
      </c>
      <c r="U1455" s="68">
        <v>2136640.9738666667</v>
      </c>
    </row>
    <row r="1456" spans="1:21" ht="23.25" x14ac:dyDescent="0.25">
      <c r="A1456" s="61" t="s">
        <v>916</v>
      </c>
      <c r="B1456" s="61" t="s">
        <v>1194</v>
      </c>
      <c r="C1456" s="62">
        <v>113</v>
      </c>
      <c r="D1456" s="62">
        <v>15</v>
      </c>
      <c r="E1456" s="63">
        <v>2</v>
      </c>
      <c r="F1456" s="64">
        <v>36241.4</v>
      </c>
      <c r="G1456" s="64">
        <v>434896.80000000005</v>
      </c>
      <c r="H1456" s="65">
        <v>35845.68</v>
      </c>
      <c r="I1456" s="65">
        <v>6040.2333333333336</v>
      </c>
      <c r="J1456" s="65">
        <v>60402.333333333336</v>
      </c>
      <c r="K1456" s="66">
        <v>50013.131999999998</v>
      </c>
      <c r="L1456" s="65">
        <v>13046.904</v>
      </c>
      <c r="M1456" s="65">
        <v>8697.9360000000015</v>
      </c>
      <c r="N1456" s="65">
        <v>26093.808000000001</v>
      </c>
      <c r="O1456" s="65">
        <v>28268.292000000001</v>
      </c>
      <c r="P1456" s="67">
        <v>663305.11866666668</v>
      </c>
      <c r="Q1456" s="65">
        <v>0</v>
      </c>
      <c r="R1456" s="65">
        <v>18120.7</v>
      </c>
      <c r="S1456" s="65">
        <v>32880</v>
      </c>
      <c r="T1456" s="68">
        <v>51000.7</v>
      </c>
      <c r="U1456" s="68">
        <v>714305.81866666675</v>
      </c>
    </row>
    <row r="1457" spans="1:21" ht="23.25" x14ac:dyDescent="0.25">
      <c r="A1457" s="61" t="s">
        <v>841</v>
      </c>
      <c r="B1457" s="61" t="s">
        <v>1194</v>
      </c>
      <c r="C1457" s="62">
        <v>113</v>
      </c>
      <c r="D1457" s="62">
        <v>15</v>
      </c>
      <c r="E1457" s="63">
        <v>3</v>
      </c>
      <c r="F1457" s="64">
        <v>52143.06</v>
      </c>
      <c r="G1457" s="64">
        <v>625716.72</v>
      </c>
      <c r="H1457" s="65">
        <v>35845.68</v>
      </c>
      <c r="I1457" s="65">
        <v>8690.51</v>
      </c>
      <c r="J1457" s="65">
        <v>86905.099999999991</v>
      </c>
      <c r="K1457" s="66">
        <v>71957.422800000015</v>
      </c>
      <c r="L1457" s="65">
        <v>18771.5016</v>
      </c>
      <c r="M1457" s="65">
        <v>12514.334400000002</v>
      </c>
      <c r="N1457" s="65">
        <v>37543.003199999999</v>
      </c>
      <c r="O1457" s="65">
        <v>40671.586800000005</v>
      </c>
      <c r="P1457" s="67">
        <v>938615.85880000005</v>
      </c>
      <c r="Q1457" s="65">
        <v>0</v>
      </c>
      <c r="R1457" s="65">
        <v>26071.53</v>
      </c>
      <c r="S1457" s="65">
        <v>47940</v>
      </c>
      <c r="T1457" s="68">
        <v>74011.53</v>
      </c>
      <c r="U1457" s="68">
        <v>1012627.3888</v>
      </c>
    </row>
    <row r="1458" spans="1:21" ht="34.5" x14ac:dyDescent="0.25">
      <c r="A1458" s="61" t="s">
        <v>970</v>
      </c>
      <c r="B1458" s="61" t="s">
        <v>1194</v>
      </c>
      <c r="C1458" s="62">
        <v>113</v>
      </c>
      <c r="D1458" s="62">
        <v>15</v>
      </c>
      <c r="E1458" s="63">
        <v>1</v>
      </c>
      <c r="F1458" s="64">
        <v>18510</v>
      </c>
      <c r="G1458" s="64">
        <v>222120</v>
      </c>
      <c r="H1458" s="65">
        <v>23897.279999999999</v>
      </c>
      <c r="I1458" s="65">
        <v>3085</v>
      </c>
      <c r="J1458" s="65">
        <v>30850</v>
      </c>
      <c r="K1458" s="66">
        <v>25543.800000000003</v>
      </c>
      <c r="L1458" s="65">
        <v>6663.5999999999995</v>
      </c>
      <c r="M1458" s="65">
        <v>4442.3999999999996</v>
      </c>
      <c r="N1458" s="65">
        <v>13327.199999999999</v>
      </c>
      <c r="O1458" s="65">
        <v>14437.800000000001</v>
      </c>
      <c r="P1458" s="67">
        <v>344367.08</v>
      </c>
      <c r="Q1458" s="65">
        <v>0</v>
      </c>
      <c r="R1458" s="65">
        <v>9255</v>
      </c>
      <c r="S1458" s="65">
        <v>16440</v>
      </c>
      <c r="T1458" s="68">
        <v>25695</v>
      </c>
      <c r="U1458" s="68">
        <v>370062.08000000002</v>
      </c>
    </row>
    <row r="1459" spans="1:21" ht="23.25" x14ac:dyDescent="0.25">
      <c r="A1459" s="61" t="s">
        <v>838</v>
      </c>
      <c r="B1459" s="61" t="s">
        <v>1196</v>
      </c>
      <c r="C1459" s="62">
        <v>113</v>
      </c>
      <c r="D1459" s="62">
        <v>15</v>
      </c>
      <c r="E1459" s="63">
        <v>1</v>
      </c>
      <c r="F1459" s="64">
        <v>21487.56</v>
      </c>
      <c r="G1459" s="64">
        <v>257850.72000000003</v>
      </c>
      <c r="H1459" s="65">
        <v>20910</v>
      </c>
      <c r="I1459" s="65">
        <v>3581.26</v>
      </c>
      <c r="J1459" s="65">
        <v>35812.600000000006</v>
      </c>
      <c r="K1459" s="66">
        <v>29652.832800000004</v>
      </c>
      <c r="L1459" s="65">
        <v>7735.5216</v>
      </c>
      <c r="M1459" s="65">
        <v>5157.0144</v>
      </c>
      <c r="N1459" s="65">
        <v>15471.0432</v>
      </c>
      <c r="O1459" s="65">
        <v>16760.296800000004</v>
      </c>
      <c r="P1459" s="67">
        <v>392931.28880000004</v>
      </c>
      <c r="Q1459" s="65">
        <v>0</v>
      </c>
      <c r="R1459" s="65">
        <v>10743.78</v>
      </c>
      <c r="S1459" s="65">
        <v>21480</v>
      </c>
      <c r="T1459" s="68">
        <v>32223.78</v>
      </c>
      <c r="U1459" s="68">
        <v>425155.06880000001</v>
      </c>
    </row>
    <row r="1460" spans="1:21" ht="34.5" x14ac:dyDescent="0.25">
      <c r="A1460" s="61" t="s">
        <v>844</v>
      </c>
      <c r="B1460" s="61" t="s">
        <v>1196</v>
      </c>
      <c r="C1460" s="62">
        <v>113</v>
      </c>
      <c r="D1460" s="62">
        <v>15</v>
      </c>
      <c r="E1460" s="63">
        <v>1</v>
      </c>
      <c r="F1460" s="64">
        <v>16979.060000000001</v>
      </c>
      <c r="G1460" s="64">
        <v>203748.72000000003</v>
      </c>
      <c r="H1460" s="65">
        <v>11948.64</v>
      </c>
      <c r="I1460" s="65">
        <v>2829.8433333333337</v>
      </c>
      <c r="J1460" s="65">
        <v>28298.433333333338</v>
      </c>
      <c r="K1460" s="66">
        <v>23431.102800000001</v>
      </c>
      <c r="L1460" s="65">
        <v>6112.4616000000005</v>
      </c>
      <c r="M1460" s="65">
        <v>4074.9744000000001</v>
      </c>
      <c r="N1460" s="65">
        <v>12224.923200000001</v>
      </c>
      <c r="O1460" s="65">
        <v>13243.666800000003</v>
      </c>
      <c r="P1460" s="67">
        <v>305912.76546666672</v>
      </c>
      <c r="Q1460" s="65">
        <v>0</v>
      </c>
      <c r="R1460" s="65">
        <v>8489.5300000000007</v>
      </c>
      <c r="S1460" s="65">
        <v>16440</v>
      </c>
      <c r="T1460" s="68">
        <v>24929.53</v>
      </c>
      <c r="U1460" s="68">
        <v>330842.29546666669</v>
      </c>
    </row>
    <row r="1461" spans="1:21" ht="23.25" x14ac:dyDescent="0.25">
      <c r="A1461" s="61" t="s">
        <v>853</v>
      </c>
      <c r="B1461" s="61" t="s">
        <v>1196</v>
      </c>
      <c r="C1461" s="62">
        <v>113</v>
      </c>
      <c r="D1461" s="62">
        <v>15</v>
      </c>
      <c r="E1461" s="63">
        <v>1</v>
      </c>
      <c r="F1461" s="64">
        <v>15586</v>
      </c>
      <c r="G1461" s="64">
        <v>187032</v>
      </c>
      <c r="H1461" s="65">
        <v>0</v>
      </c>
      <c r="I1461" s="65">
        <v>2597.6666666666665</v>
      </c>
      <c r="J1461" s="65">
        <v>25976.666666666664</v>
      </c>
      <c r="K1461" s="66">
        <v>21508.68</v>
      </c>
      <c r="L1461" s="65">
        <v>5610.96</v>
      </c>
      <c r="M1461" s="65">
        <v>3740.6400000000003</v>
      </c>
      <c r="N1461" s="65">
        <v>11221.92</v>
      </c>
      <c r="O1461" s="65">
        <v>12157.08</v>
      </c>
      <c r="P1461" s="67">
        <v>269845.61333333334</v>
      </c>
      <c r="Q1461" s="65">
        <v>0</v>
      </c>
      <c r="R1461" s="65">
        <v>7793</v>
      </c>
      <c r="S1461" s="65">
        <v>16440</v>
      </c>
      <c r="T1461" s="68">
        <v>24233</v>
      </c>
      <c r="U1461" s="68">
        <v>294078.61333333334</v>
      </c>
    </row>
    <row r="1462" spans="1:21" ht="23.25" x14ac:dyDescent="0.25">
      <c r="A1462" s="61" t="s">
        <v>910</v>
      </c>
      <c r="B1462" s="61" t="s">
        <v>1196</v>
      </c>
      <c r="C1462" s="62">
        <v>113</v>
      </c>
      <c r="D1462" s="62">
        <v>15</v>
      </c>
      <c r="E1462" s="63">
        <v>21</v>
      </c>
      <c r="F1462" s="64">
        <v>327809.45999999996</v>
      </c>
      <c r="G1462" s="64">
        <v>3933713.52</v>
      </c>
      <c r="H1462" s="65">
        <v>77666.639999999985</v>
      </c>
      <c r="I1462" s="65">
        <v>54634.909999999989</v>
      </c>
      <c r="J1462" s="65">
        <v>546349.10000000009</v>
      </c>
      <c r="K1462" s="66">
        <v>452377.05479999998</v>
      </c>
      <c r="L1462" s="65">
        <v>118011.40559999997</v>
      </c>
      <c r="M1462" s="65">
        <v>78674.270399999994</v>
      </c>
      <c r="N1462" s="65">
        <v>236022.81119999994</v>
      </c>
      <c r="O1462" s="65">
        <v>255691.37880000006</v>
      </c>
      <c r="P1462" s="67">
        <v>5753141.0907999994</v>
      </c>
      <c r="Q1462" s="65">
        <v>0</v>
      </c>
      <c r="R1462" s="65">
        <v>163904.72999999998</v>
      </c>
      <c r="S1462" s="65">
        <v>359820</v>
      </c>
      <c r="T1462" s="68">
        <v>523724.73</v>
      </c>
      <c r="U1462" s="68">
        <v>6276865.8207999999</v>
      </c>
    </row>
    <row r="1463" spans="1:21" ht="23.25" x14ac:dyDescent="0.25">
      <c r="A1463" s="61" t="s">
        <v>955</v>
      </c>
      <c r="B1463" s="61" t="s">
        <v>1196</v>
      </c>
      <c r="C1463" s="62">
        <v>113</v>
      </c>
      <c r="D1463" s="62">
        <v>15</v>
      </c>
      <c r="E1463" s="63">
        <v>1</v>
      </c>
      <c r="F1463" s="64">
        <v>15670</v>
      </c>
      <c r="G1463" s="64">
        <v>188040</v>
      </c>
      <c r="H1463" s="65">
        <v>0</v>
      </c>
      <c r="I1463" s="65">
        <v>2611.666666666667</v>
      </c>
      <c r="J1463" s="65">
        <v>26116.666666666668</v>
      </c>
      <c r="K1463" s="66">
        <v>21624.600000000002</v>
      </c>
      <c r="L1463" s="65">
        <v>5641.2</v>
      </c>
      <c r="M1463" s="65">
        <v>3760.8</v>
      </c>
      <c r="N1463" s="65">
        <v>11282.4</v>
      </c>
      <c r="O1463" s="65">
        <v>12222.6</v>
      </c>
      <c r="P1463" s="67">
        <v>271299.93333333329</v>
      </c>
      <c r="Q1463" s="65">
        <v>0</v>
      </c>
      <c r="R1463" s="65">
        <v>7835</v>
      </c>
      <c r="S1463" s="65">
        <v>15060</v>
      </c>
      <c r="T1463" s="68">
        <v>22895</v>
      </c>
      <c r="U1463" s="68">
        <v>294194.93333333329</v>
      </c>
    </row>
    <row r="1464" spans="1:21" ht="23.25" x14ac:dyDescent="0.25">
      <c r="A1464" s="61" t="s">
        <v>855</v>
      </c>
      <c r="B1464" s="61" t="s">
        <v>1196</v>
      </c>
      <c r="C1464" s="62">
        <v>113</v>
      </c>
      <c r="D1464" s="62">
        <v>15</v>
      </c>
      <c r="E1464" s="63">
        <v>1</v>
      </c>
      <c r="F1464" s="64">
        <v>17680.46</v>
      </c>
      <c r="G1464" s="64">
        <v>212165.52</v>
      </c>
      <c r="H1464" s="65">
        <v>23897.279999999999</v>
      </c>
      <c r="I1464" s="65">
        <v>2946.7433333333333</v>
      </c>
      <c r="J1464" s="65">
        <v>29467.433333333331</v>
      </c>
      <c r="K1464" s="66">
        <v>24399.034800000001</v>
      </c>
      <c r="L1464" s="65">
        <v>6364.9655999999995</v>
      </c>
      <c r="M1464" s="65">
        <v>4243.3104000000003</v>
      </c>
      <c r="N1464" s="65">
        <v>12729.931199999999</v>
      </c>
      <c r="O1464" s="65">
        <v>13790.7588</v>
      </c>
      <c r="P1464" s="67">
        <v>330004.97746666672</v>
      </c>
      <c r="Q1464" s="65">
        <v>0</v>
      </c>
      <c r="R1464" s="65">
        <v>8840.23</v>
      </c>
      <c r="S1464" s="65">
        <v>16440</v>
      </c>
      <c r="T1464" s="68">
        <v>25280.23</v>
      </c>
      <c r="U1464" s="68">
        <v>355285.2074666667</v>
      </c>
    </row>
    <row r="1465" spans="1:21" ht="23.25" x14ac:dyDescent="0.25">
      <c r="A1465" s="61" t="s">
        <v>864</v>
      </c>
      <c r="B1465" s="61" t="s">
        <v>1196</v>
      </c>
      <c r="C1465" s="62">
        <v>113</v>
      </c>
      <c r="D1465" s="62">
        <v>15</v>
      </c>
      <c r="E1465" s="63">
        <v>9</v>
      </c>
      <c r="F1465" s="64">
        <v>143098.5</v>
      </c>
      <c r="G1465" s="64">
        <v>1717182</v>
      </c>
      <c r="H1465" s="65">
        <v>110525.04</v>
      </c>
      <c r="I1465" s="65">
        <v>23849.750000000007</v>
      </c>
      <c r="J1465" s="65">
        <v>238497.49999999997</v>
      </c>
      <c r="K1465" s="66">
        <v>197475.93</v>
      </c>
      <c r="L1465" s="65">
        <v>51515.459999999992</v>
      </c>
      <c r="M1465" s="65">
        <v>34343.64</v>
      </c>
      <c r="N1465" s="65">
        <v>103030.91999999998</v>
      </c>
      <c r="O1465" s="65">
        <v>111616.82999999999</v>
      </c>
      <c r="P1465" s="67">
        <v>2588037.0700000003</v>
      </c>
      <c r="Q1465" s="65">
        <v>0</v>
      </c>
      <c r="R1465" s="65">
        <v>71549.25</v>
      </c>
      <c r="S1465" s="65">
        <v>153000</v>
      </c>
      <c r="T1465" s="68">
        <v>224549.25</v>
      </c>
      <c r="U1465" s="68">
        <v>2812586.3200000003</v>
      </c>
    </row>
    <row r="1466" spans="1:21" ht="23.25" x14ac:dyDescent="0.25">
      <c r="A1466" s="61" t="s">
        <v>1057</v>
      </c>
      <c r="B1466" s="61" t="s">
        <v>1196</v>
      </c>
      <c r="C1466" s="62">
        <v>113</v>
      </c>
      <c r="D1466" s="62">
        <v>15</v>
      </c>
      <c r="E1466" s="63">
        <v>1</v>
      </c>
      <c r="F1466" s="64">
        <v>16906</v>
      </c>
      <c r="G1466" s="64">
        <v>202872</v>
      </c>
      <c r="H1466" s="65">
        <v>20910</v>
      </c>
      <c r="I1466" s="65">
        <v>2817.6666666666665</v>
      </c>
      <c r="J1466" s="65">
        <v>28176.666666666664</v>
      </c>
      <c r="K1466" s="66">
        <v>23330.28</v>
      </c>
      <c r="L1466" s="65">
        <v>6086.16</v>
      </c>
      <c r="M1466" s="65">
        <v>4057.44</v>
      </c>
      <c r="N1466" s="65">
        <v>12172.32</v>
      </c>
      <c r="O1466" s="65">
        <v>13186.68</v>
      </c>
      <c r="P1466" s="67">
        <v>313609.21333333326</v>
      </c>
      <c r="Q1466" s="65">
        <v>0</v>
      </c>
      <c r="R1466" s="65">
        <v>8453</v>
      </c>
      <c r="S1466" s="65">
        <v>16440</v>
      </c>
      <c r="T1466" s="68">
        <v>24893</v>
      </c>
      <c r="U1466" s="68">
        <v>338502.21333333326</v>
      </c>
    </row>
    <row r="1467" spans="1:21" ht="23.25" x14ac:dyDescent="0.25">
      <c r="A1467" s="61" t="s">
        <v>996</v>
      </c>
      <c r="B1467" s="61" t="s">
        <v>1196</v>
      </c>
      <c r="C1467" s="62">
        <v>113</v>
      </c>
      <c r="D1467" s="62">
        <v>15</v>
      </c>
      <c r="E1467" s="63">
        <v>1</v>
      </c>
      <c r="F1467" s="64">
        <v>14550</v>
      </c>
      <c r="G1467" s="64">
        <v>174600</v>
      </c>
      <c r="H1467" s="65">
        <v>0</v>
      </c>
      <c r="I1467" s="65">
        <v>2425</v>
      </c>
      <c r="J1467" s="65">
        <v>24250</v>
      </c>
      <c r="K1467" s="66">
        <v>20079</v>
      </c>
      <c r="L1467" s="65">
        <v>5238</v>
      </c>
      <c r="M1467" s="65">
        <v>3492</v>
      </c>
      <c r="N1467" s="65">
        <v>10476</v>
      </c>
      <c r="O1467" s="65">
        <v>11349</v>
      </c>
      <c r="P1467" s="67">
        <v>251909</v>
      </c>
      <c r="Q1467" s="65">
        <v>0</v>
      </c>
      <c r="R1467" s="65">
        <v>7275</v>
      </c>
      <c r="S1467" s="65">
        <v>16440</v>
      </c>
      <c r="T1467" s="68">
        <v>23715</v>
      </c>
      <c r="U1467" s="68">
        <v>275624</v>
      </c>
    </row>
    <row r="1468" spans="1:21" ht="23.25" x14ac:dyDescent="0.25">
      <c r="A1468" s="61" t="s">
        <v>897</v>
      </c>
      <c r="B1468" s="61" t="s">
        <v>1196</v>
      </c>
      <c r="C1468" s="62">
        <v>113</v>
      </c>
      <c r="D1468" s="62">
        <v>15</v>
      </c>
      <c r="E1468" s="63">
        <v>2</v>
      </c>
      <c r="F1468" s="64">
        <v>33892</v>
      </c>
      <c r="G1468" s="64">
        <v>406704</v>
      </c>
      <c r="H1468" s="65">
        <v>29871.599999999999</v>
      </c>
      <c r="I1468" s="65">
        <v>5648.6666666666661</v>
      </c>
      <c r="J1468" s="65">
        <v>56486.666666666672</v>
      </c>
      <c r="K1468" s="66">
        <v>46770.960000000006</v>
      </c>
      <c r="L1468" s="65">
        <v>12201.119999999999</v>
      </c>
      <c r="M1468" s="65">
        <v>8134.08</v>
      </c>
      <c r="N1468" s="65">
        <v>24402.239999999998</v>
      </c>
      <c r="O1468" s="65">
        <v>26435.760000000002</v>
      </c>
      <c r="P1468" s="67">
        <v>616655.09333333327</v>
      </c>
      <c r="Q1468" s="65">
        <v>0</v>
      </c>
      <c r="R1468" s="65">
        <v>16946</v>
      </c>
      <c r="S1468" s="65">
        <v>32880</v>
      </c>
      <c r="T1468" s="68">
        <v>49826</v>
      </c>
      <c r="U1468" s="68">
        <v>666481.09333333327</v>
      </c>
    </row>
    <row r="1469" spans="1:21" ht="23.25" x14ac:dyDescent="0.25">
      <c r="A1469" s="61" t="s">
        <v>1063</v>
      </c>
      <c r="B1469" s="61" t="s">
        <v>1196</v>
      </c>
      <c r="C1469" s="62">
        <v>113</v>
      </c>
      <c r="D1469" s="62">
        <v>15</v>
      </c>
      <c r="E1469" s="63">
        <v>1</v>
      </c>
      <c r="F1469" s="64">
        <v>16058.5</v>
      </c>
      <c r="G1469" s="64">
        <v>192702</v>
      </c>
      <c r="H1469" s="65">
        <v>11948.64</v>
      </c>
      <c r="I1469" s="65">
        <v>2676.4166666666665</v>
      </c>
      <c r="J1469" s="65">
        <v>26764.166666666664</v>
      </c>
      <c r="K1469" s="66">
        <v>22160.730000000003</v>
      </c>
      <c r="L1469" s="65">
        <v>5781.0599999999995</v>
      </c>
      <c r="M1469" s="65">
        <v>3854.04</v>
      </c>
      <c r="N1469" s="65">
        <v>11562.119999999999</v>
      </c>
      <c r="O1469" s="65">
        <v>12525.630000000001</v>
      </c>
      <c r="P1469" s="67">
        <v>289974.80333333334</v>
      </c>
      <c r="Q1469" s="65">
        <v>0</v>
      </c>
      <c r="R1469" s="65">
        <v>8029.25</v>
      </c>
      <c r="S1469" s="65">
        <v>16440</v>
      </c>
      <c r="T1469" s="68">
        <v>24469.25</v>
      </c>
      <c r="U1469" s="68">
        <v>314444.05333333334</v>
      </c>
    </row>
    <row r="1470" spans="1:21" ht="23.25" x14ac:dyDescent="0.25">
      <c r="A1470" s="61" t="s">
        <v>911</v>
      </c>
      <c r="B1470" s="61" t="s">
        <v>1196</v>
      </c>
      <c r="C1470" s="62">
        <v>113</v>
      </c>
      <c r="D1470" s="62">
        <v>15</v>
      </c>
      <c r="E1470" s="63">
        <v>13</v>
      </c>
      <c r="F1470" s="64">
        <v>205755.06</v>
      </c>
      <c r="G1470" s="64">
        <v>2469060.7199999997</v>
      </c>
      <c r="H1470" s="65">
        <v>137408.88</v>
      </c>
      <c r="I1470" s="65">
        <v>34292.51</v>
      </c>
      <c r="J1470" s="65">
        <v>342925.09999999992</v>
      </c>
      <c r="K1470" s="66">
        <v>283941.9828</v>
      </c>
      <c r="L1470" s="65">
        <v>74071.821599999996</v>
      </c>
      <c r="M1470" s="65">
        <v>49381.214399999997</v>
      </c>
      <c r="N1470" s="65">
        <v>148143.64319999999</v>
      </c>
      <c r="O1470" s="65">
        <v>160488.94680000003</v>
      </c>
      <c r="P1470" s="67">
        <v>3699714.8188</v>
      </c>
      <c r="Q1470" s="65">
        <v>0</v>
      </c>
      <c r="R1470" s="65">
        <v>102877.53</v>
      </c>
      <c r="S1470" s="65">
        <v>219540</v>
      </c>
      <c r="T1470" s="68">
        <v>322417.52999999997</v>
      </c>
      <c r="U1470" s="68">
        <v>4022132.3487999998</v>
      </c>
    </row>
    <row r="1471" spans="1:21" ht="23.25" x14ac:dyDescent="0.25">
      <c r="A1471" s="61" t="s">
        <v>974</v>
      </c>
      <c r="B1471" s="61" t="s">
        <v>1196</v>
      </c>
      <c r="C1471" s="62">
        <v>113</v>
      </c>
      <c r="D1471" s="62">
        <v>15</v>
      </c>
      <c r="E1471" s="63">
        <v>1</v>
      </c>
      <c r="F1471" s="64">
        <v>13276</v>
      </c>
      <c r="G1471" s="64">
        <v>159312</v>
      </c>
      <c r="H1471" s="65">
        <v>0</v>
      </c>
      <c r="I1471" s="65">
        <v>2212.666666666667</v>
      </c>
      <c r="J1471" s="65">
        <v>22126.666666666668</v>
      </c>
      <c r="K1471" s="66">
        <v>18320.88</v>
      </c>
      <c r="L1471" s="65">
        <v>4779.3599999999997</v>
      </c>
      <c r="M1471" s="65">
        <v>3186.24</v>
      </c>
      <c r="N1471" s="65">
        <v>9558.7199999999993</v>
      </c>
      <c r="O1471" s="65">
        <v>10355.280000000001</v>
      </c>
      <c r="P1471" s="67">
        <v>229851.8133333333</v>
      </c>
      <c r="Q1471" s="65">
        <v>0</v>
      </c>
      <c r="R1471" s="65">
        <v>6638</v>
      </c>
      <c r="S1471" s="65">
        <v>20040</v>
      </c>
      <c r="T1471" s="68">
        <v>26678</v>
      </c>
      <c r="U1471" s="68">
        <v>256529.8133333333</v>
      </c>
    </row>
    <row r="1472" spans="1:21" ht="23.25" x14ac:dyDescent="0.25">
      <c r="A1472" s="61" t="s">
        <v>997</v>
      </c>
      <c r="B1472" s="61" t="s">
        <v>1196</v>
      </c>
      <c r="C1472" s="62">
        <v>113</v>
      </c>
      <c r="D1472" s="62">
        <v>15</v>
      </c>
      <c r="E1472" s="63">
        <v>1</v>
      </c>
      <c r="F1472" s="64">
        <v>12674.86</v>
      </c>
      <c r="G1472" s="64">
        <v>152098.32</v>
      </c>
      <c r="H1472" s="65">
        <v>17922.96</v>
      </c>
      <c r="I1472" s="65">
        <v>2112.4766666666669</v>
      </c>
      <c r="J1472" s="65">
        <v>21124.766666666666</v>
      </c>
      <c r="K1472" s="66">
        <v>17491.306800000002</v>
      </c>
      <c r="L1472" s="65">
        <v>4562.9495999999999</v>
      </c>
      <c r="M1472" s="65">
        <v>3041.9664000000002</v>
      </c>
      <c r="N1472" s="65">
        <v>9125.8991999999998</v>
      </c>
      <c r="O1472" s="65">
        <v>9886.390800000001</v>
      </c>
      <c r="P1472" s="67">
        <v>237367.03613333328</v>
      </c>
      <c r="Q1472" s="65">
        <v>0</v>
      </c>
      <c r="R1472" s="65">
        <v>6337.43</v>
      </c>
      <c r="S1472" s="65">
        <v>20040</v>
      </c>
      <c r="T1472" s="68">
        <v>26377.43</v>
      </c>
      <c r="U1472" s="68">
        <v>263744.46613333328</v>
      </c>
    </row>
    <row r="1473" spans="1:21" ht="34.5" x14ac:dyDescent="0.25">
      <c r="A1473" s="61" t="s">
        <v>824</v>
      </c>
      <c r="B1473" s="61" t="s">
        <v>1196</v>
      </c>
      <c r="C1473" s="62">
        <v>113</v>
      </c>
      <c r="D1473" s="62">
        <v>15</v>
      </c>
      <c r="E1473" s="63">
        <v>1</v>
      </c>
      <c r="F1473" s="64">
        <v>0</v>
      </c>
      <c r="G1473" s="64">
        <v>0</v>
      </c>
      <c r="H1473" s="65">
        <v>0</v>
      </c>
      <c r="I1473" s="65">
        <v>0</v>
      </c>
      <c r="J1473" s="65">
        <v>0</v>
      </c>
      <c r="K1473" s="66">
        <v>0</v>
      </c>
      <c r="L1473" s="65">
        <v>0</v>
      </c>
      <c r="M1473" s="65">
        <v>0</v>
      </c>
      <c r="N1473" s="65">
        <v>0</v>
      </c>
      <c r="O1473" s="65">
        <v>0</v>
      </c>
      <c r="P1473" s="67">
        <v>0</v>
      </c>
      <c r="Q1473" s="65">
        <v>0</v>
      </c>
      <c r="R1473" s="65">
        <v>0</v>
      </c>
      <c r="S1473" s="65">
        <v>14640</v>
      </c>
      <c r="T1473" s="68">
        <v>14640</v>
      </c>
      <c r="U1473" s="68">
        <v>14640</v>
      </c>
    </row>
    <row r="1474" spans="1:21" ht="23.25" x14ac:dyDescent="0.25">
      <c r="A1474" s="61" t="s">
        <v>826</v>
      </c>
      <c r="B1474" s="61" t="s">
        <v>1196</v>
      </c>
      <c r="C1474" s="62">
        <v>113</v>
      </c>
      <c r="D1474" s="62">
        <v>15</v>
      </c>
      <c r="E1474" s="63">
        <v>1</v>
      </c>
      <c r="F1474" s="64">
        <v>56958.8</v>
      </c>
      <c r="G1474" s="64">
        <v>683505.60000000009</v>
      </c>
      <c r="H1474" s="65">
        <v>0</v>
      </c>
      <c r="I1474" s="65">
        <v>9493.133333333335</v>
      </c>
      <c r="J1474" s="65">
        <v>94931.333333333343</v>
      </c>
      <c r="K1474" s="66">
        <v>78603.144</v>
      </c>
      <c r="L1474" s="65">
        <v>20505.168000000001</v>
      </c>
      <c r="M1474" s="65">
        <v>13670.112000000001</v>
      </c>
      <c r="N1474" s="65">
        <v>41010.336000000003</v>
      </c>
      <c r="O1474" s="65">
        <v>44427.864000000001</v>
      </c>
      <c r="P1474" s="67">
        <v>986146.69066666672</v>
      </c>
      <c r="Q1474" s="65">
        <v>0</v>
      </c>
      <c r="R1474" s="65">
        <v>0</v>
      </c>
      <c r="S1474" s="65">
        <v>0</v>
      </c>
      <c r="T1474" s="68">
        <v>0</v>
      </c>
      <c r="U1474" s="68">
        <v>986146.69066666672</v>
      </c>
    </row>
    <row r="1475" spans="1:21" ht="23.25" x14ac:dyDescent="0.25">
      <c r="A1475" s="61" t="s">
        <v>881</v>
      </c>
      <c r="B1475" s="61" t="s">
        <v>1196</v>
      </c>
      <c r="C1475" s="62">
        <v>113</v>
      </c>
      <c r="D1475" s="62">
        <v>15</v>
      </c>
      <c r="E1475" s="63">
        <v>2</v>
      </c>
      <c r="F1475" s="64">
        <v>14772.18</v>
      </c>
      <c r="G1475" s="64">
        <v>177266.16</v>
      </c>
      <c r="H1475" s="65">
        <v>17922.96</v>
      </c>
      <c r="I1475" s="65">
        <v>2462.0300000000002</v>
      </c>
      <c r="J1475" s="65">
        <v>24620.3</v>
      </c>
      <c r="K1475" s="66">
        <v>20385.608400000001</v>
      </c>
      <c r="L1475" s="65">
        <v>5317.9848000000002</v>
      </c>
      <c r="M1475" s="65">
        <v>3545.3231999999998</v>
      </c>
      <c r="N1475" s="65">
        <v>10635.9696</v>
      </c>
      <c r="O1475" s="65">
        <v>11522.3004</v>
      </c>
      <c r="P1475" s="67">
        <v>273678.63640000002</v>
      </c>
      <c r="Q1475" s="65">
        <v>0</v>
      </c>
      <c r="R1475" s="65">
        <v>7386.09</v>
      </c>
      <c r="S1475" s="65">
        <v>29280</v>
      </c>
      <c r="T1475" s="68">
        <v>36666.089999999997</v>
      </c>
      <c r="U1475" s="68">
        <v>310344.72640000004</v>
      </c>
    </row>
    <row r="1476" spans="1:21" ht="23.25" x14ac:dyDescent="0.25">
      <c r="A1476" s="61" t="s">
        <v>1132</v>
      </c>
      <c r="B1476" s="61" t="s">
        <v>1196</v>
      </c>
      <c r="C1476" s="62">
        <v>113</v>
      </c>
      <c r="D1476" s="62">
        <v>15</v>
      </c>
      <c r="E1476" s="63">
        <v>1</v>
      </c>
      <c r="F1476" s="64">
        <v>19086.04</v>
      </c>
      <c r="G1476" s="64">
        <v>229032.48</v>
      </c>
      <c r="H1476" s="65">
        <v>20910</v>
      </c>
      <c r="I1476" s="65">
        <v>3181.0066666666667</v>
      </c>
      <c r="J1476" s="65">
        <v>31810.066666666666</v>
      </c>
      <c r="K1476" s="66">
        <v>26338.735200000003</v>
      </c>
      <c r="L1476" s="65">
        <v>6870.9743999999992</v>
      </c>
      <c r="M1476" s="65">
        <v>4580.6496000000006</v>
      </c>
      <c r="N1476" s="65">
        <v>13741.948799999998</v>
      </c>
      <c r="O1476" s="65">
        <v>14887.111200000003</v>
      </c>
      <c r="P1476" s="67">
        <v>351352.97253333335</v>
      </c>
      <c r="Q1476" s="65">
        <v>0</v>
      </c>
      <c r="R1476" s="65">
        <v>9543.02</v>
      </c>
      <c r="S1476" s="65">
        <v>14640</v>
      </c>
      <c r="T1476" s="68">
        <v>24183.02</v>
      </c>
      <c r="U1476" s="68">
        <v>375535.99253333337</v>
      </c>
    </row>
    <row r="1477" spans="1:21" ht="23.25" x14ac:dyDescent="0.25">
      <c r="A1477" s="61" t="s">
        <v>831</v>
      </c>
      <c r="B1477" s="61" t="s">
        <v>1196</v>
      </c>
      <c r="C1477" s="62">
        <v>113</v>
      </c>
      <c r="D1477" s="62">
        <v>15</v>
      </c>
      <c r="E1477" s="63">
        <v>1</v>
      </c>
      <c r="F1477" s="64">
        <v>29920.36</v>
      </c>
      <c r="G1477" s="64">
        <v>359044.32</v>
      </c>
      <c r="H1477" s="65">
        <v>0</v>
      </c>
      <c r="I1477" s="65">
        <v>4986.7266666666665</v>
      </c>
      <c r="J1477" s="65">
        <v>49867.266666666663</v>
      </c>
      <c r="K1477" s="66">
        <v>41290.096799999999</v>
      </c>
      <c r="L1477" s="65">
        <v>10771.329600000001</v>
      </c>
      <c r="M1477" s="65">
        <v>7180.8863999999994</v>
      </c>
      <c r="N1477" s="65">
        <v>21542.659200000002</v>
      </c>
      <c r="O1477" s="65">
        <v>23337.880799999999</v>
      </c>
      <c r="P1477" s="67">
        <v>518021.16613333335</v>
      </c>
      <c r="Q1477" s="65">
        <v>0</v>
      </c>
      <c r="R1477" s="65">
        <v>0</v>
      </c>
      <c r="S1477" s="65">
        <v>0</v>
      </c>
      <c r="T1477" s="68">
        <v>0</v>
      </c>
      <c r="U1477" s="68">
        <v>518021.16613333335</v>
      </c>
    </row>
    <row r="1478" spans="1:21" ht="23.25" x14ac:dyDescent="0.25">
      <c r="A1478" s="61" t="s">
        <v>1197</v>
      </c>
      <c r="B1478" s="61" t="s">
        <v>1196</v>
      </c>
      <c r="C1478" s="62">
        <v>113</v>
      </c>
      <c r="D1478" s="62">
        <v>15</v>
      </c>
      <c r="E1478" s="63">
        <v>1</v>
      </c>
      <c r="F1478" s="64">
        <v>18472.439999999999</v>
      </c>
      <c r="G1478" s="64">
        <v>221669.27999999997</v>
      </c>
      <c r="H1478" s="65">
        <v>20910</v>
      </c>
      <c r="I1478" s="65">
        <v>3078.74</v>
      </c>
      <c r="J1478" s="65">
        <v>30787.399999999998</v>
      </c>
      <c r="K1478" s="66">
        <v>25491.967199999999</v>
      </c>
      <c r="L1478" s="65">
        <v>6650.0783999999994</v>
      </c>
      <c r="M1478" s="65">
        <v>4433.3855999999996</v>
      </c>
      <c r="N1478" s="65">
        <v>13300.156799999999</v>
      </c>
      <c r="O1478" s="65">
        <v>14408.503199999999</v>
      </c>
      <c r="P1478" s="67">
        <v>340729.51119999995</v>
      </c>
      <c r="Q1478" s="65">
        <v>0</v>
      </c>
      <c r="R1478" s="65">
        <v>9236.2199999999993</v>
      </c>
      <c r="S1478" s="65">
        <v>16440</v>
      </c>
      <c r="T1478" s="68">
        <v>25676.22</v>
      </c>
      <c r="U1478" s="68">
        <v>366405.73119999992</v>
      </c>
    </row>
    <row r="1479" spans="1:21" ht="34.5" x14ac:dyDescent="0.25">
      <c r="A1479" s="61" t="s">
        <v>1198</v>
      </c>
      <c r="B1479" s="61" t="s">
        <v>1196</v>
      </c>
      <c r="C1479" s="62">
        <v>113</v>
      </c>
      <c r="D1479" s="62">
        <v>15</v>
      </c>
      <c r="E1479" s="63">
        <v>4</v>
      </c>
      <c r="F1479" s="64">
        <v>74313.919999999998</v>
      </c>
      <c r="G1479" s="64">
        <v>891767.04</v>
      </c>
      <c r="H1479" s="65">
        <v>74678.64</v>
      </c>
      <c r="I1479" s="65">
        <v>12385.653333333335</v>
      </c>
      <c r="J1479" s="65">
        <v>123856.53333333334</v>
      </c>
      <c r="K1479" s="66">
        <v>102553.2096</v>
      </c>
      <c r="L1479" s="65">
        <v>26753.011199999997</v>
      </c>
      <c r="M1479" s="65">
        <v>17835.340799999998</v>
      </c>
      <c r="N1479" s="65">
        <v>53506.022399999994</v>
      </c>
      <c r="O1479" s="65">
        <v>57964.857600000003</v>
      </c>
      <c r="P1479" s="67">
        <v>1361300.3082666665</v>
      </c>
      <c r="Q1479" s="65">
        <v>0</v>
      </c>
      <c r="R1479" s="65">
        <v>37156.959999999999</v>
      </c>
      <c r="S1479" s="65">
        <v>65760</v>
      </c>
      <c r="T1479" s="68">
        <v>102916.95999999999</v>
      </c>
      <c r="U1479" s="68">
        <v>1464217.2682666662</v>
      </c>
    </row>
    <row r="1480" spans="1:21" ht="23.25" x14ac:dyDescent="0.25">
      <c r="A1480" s="61" t="s">
        <v>810</v>
      </c>
      <c r="B1480" s="61" t="s">
        <v>1196</v>
      </c>
      <c r="C1480" s="62">
        <v>113</v>
      </c>
      <c r="D1480" s="62">
        <v>15</v>
      </c>
      <c r="E1480" s="63">
        <v>1</v>
      </c>
      <c r="F1480" s="64">
        <v>27323.5</v>
      </c>
      <c r="G1480" s="64">
        <v>327882</v>
      </c>
      <c r="H1480" s="65">
        <v>11948.64</v>
      </c>
      <c r="I1480" s="65">
        <v>4553.9166666666661</v>
      </c>
      <c r="J1480" s="65">
        <v>45539.166666666664</v>
      </c>
      <c r="K1480" s="66">
        <v>37706.430000000008</v>
      </c>
      <c r="L1480" s="65">
        <v>9836.4599999999991</v>
      </c>
      <c r="M1480" s="65">
        <v>6557.64</v>
      </c>
      <c r="N1480" s="65">
        <v>19672.919999999998</v>
      </c>
      <c r="O1480" s="65">
        <v>21312.33</v>
      </c>
      <c r="P1480" s="67">
        <v>485009.50333333341</v>
      </c>
      <c r="Q1480" s="65">
        <v>0</v>
      </c>
      <c r="R1480" s="65">
        <v>13661.75</v>
      </c>
      <c r="S1480" s="65">
        <v>16440</v>
      </c>
      <c r="T1480" s="68">
        <v>30101.75</v>
      </c>
      <c r="U1480" s="68">
        <v>515111.25333333341</v>
      </c>
    </row>
    <row r="1481" spans="1:21" ht="23.25" x14ac:dyDescent="0.25">
      <c r="A1481" s="61" t="s">
        <v>857</v>
      </c>
      <c r="B1481" s="61" t="s">
        <v>1196</v>
      </c>
      <c r="C1481" s="62">
        <v>113</v>
      </c>
      <c r="D1481" s="62">
        <v>15</v>
      </c>
      <c r="E1481" s="63">
        <v>1</v>
      </c>
      <c r="F1481" s="64">
        <v>26291.94</v>
      </c>
      <c r="G1481" s="64">
        <v>315503.27999999997</v>
      </c>
      <c r="H1481" s="65">
        <v>17922.96</v>
      </c>
      <c r="I1481" s="65">
        <v>4381.99</v>
      </c>
      <c r="J1481" s="65">
        <v>43819.899999999994</v>
      </c>
      <c r="K1481" s="66">
        <v>36282.877200000003</v>
      </c>
      <c r="L1481" s="65">
        <v>9465.0983999999989</v>
      </c>
      <c r="M1481" s="65">
        <v>6310.0655999999999</v>
      </c>
      <c r="N1481" s="65">
        <v>18930.196799999998</v>
      </c>
      <c r="O1481" s="65">
        <v>20507.713199999998</v>
      </c>
      <c r="P1481" s="67">
        <v>473124.08119999996</v>
      </c>
      <c r="Q1481" s="65">
        <v>0</v>
      </c>
      <c r="R1481" s="65">
        <v>13145.97</v>
      </c>
      <c r="S1481" s="65">
        <v>14640</v>
      </c>
      <c r="T1481" s="68">
        <v>27785.97</v>
      </c>
      <c r="U1481" s="68">
        <v>500910.05119999999</v>
      </c>
    </row>
    <row r="1482" spans="1:21" ht="23.25" x14ac:dyDescent="0.25">
      <c r="A1482" s="61" t="s">
        <v>858</v>
      </c>
      <c r="B1482" s="61" t="s">
        <v>1196</v>
      </c>
      <c r="C1482" s="62">
        <v>113</v>
      </c>
      <c r="D1482" s="62">
        <v>15</v>
      </c>
      <c r="E1482" s="63">
        <v>1</v>
      </c>
      <c r="F1482" s="64">
        <v>0</v>
      </c>
      <c r="G1482" s="64">
        <v>0</v>
      </c>
      <c r="H1482" s="65">
        <v>0</v>
      </c>
      <c r="I1482" s="65">
        <v>0</v>
      </c>
      <c r="J1482" s="65">
        <v>0</v>
      </c>
      <c r="K1482" s="66">
        <v>0</v>
      </c>
      <c r="L1482" s="65">
        <v>0</v>
      </c>
      <c r="M1482" s="65">
        <v>0</v>
      </c>
      <c r="N1482" s="65">
        <v>0</v>
      </c>
      <c r="O1482" s="65">
        <v>0</v>
      </c>
      <c r="P1482" s="67">
        <v>0</v>
      </c>
      <c r="Q1482" s="65">
        <v>0</v>
      </c>
      <c r="R1482" s="65">
        <v>0</v>
      </c>
      <c r="S1482" s="65">
        <v>14640</v>
      </c>
      <c r="T1482" s="68">
        <v>14640</v>
      </c>
      <c r="U1482" s="68">
        <v>14640</v>
      </c>
    </row>
    <row r="1483" spans="1:21" ht="34.5" x14ac:dyDescent="0.25">
      <c r="A1483" s="61" t="s">
        <v>964</v>
      </c>
      <c r="B1483" s="61" t="s">
        <v>1196</v>
      </c>
      <c r="C1483" s="62">
        <v>113</v>
      </c>
      <c r="D1483" s="62">
        <v>15</v>
      </c>
      <c r="E1483" s="63">
        <v>1</v>
      </c>
      <c r="F1483" s="64">
        <v>22335.03</v>
      </c>
      <c r="G1483" s="64">
        <v>268020.36</v>
      </c>
      <c r="H1483" s="65">
        <v>17922.96</v>
      </c>
      <c r="I1483" s="65">
        <v>3722.5050000000001</v>
      </c>
      <c r="J1483" s="65">
        <v>37225.049999999996</v>
      </c>
      <c r="K1483" s="66">
        <v>30822.341399999998</v>
      </c>
      <c r="L1483" s="65">
        <v>8040.6107999999995</v>
      </c>
      <c r="M1483" s="65">
        <v>5360.4071999999996</v>
      </c>
      <c r="N1483" s="65">
        <v>16081.221599999999</v>
      </c>
      <c r="O1483" s="65">
        <v>17421.323400000001</v>
      </c>
      <c r="P1483" s="67">
        <v>404616.7794</v>
      </c>
      <c r="Q1483" s="65">
        <v>0</v>
      </c>
      <c r="R1483" s="65">
        <v>11167.514999999999</v>
      </c>
      <c r="S1483" s="65">
        <v>14640</v>
      </c>
      <c r="T1483" s="68">
        <v>25807.514999999999</v>
      </c>
      <c r="U1483" s="68">
        <v>430424.29440000001</v>
      </c>
    </row>
    <row r="1484" spans="1:21" ht="34.5" x14ac:dyDescent="0.25">
      <c r="A1484" s="61" t="s">
        <v>926</v>
      </c>
      <c r="B1484" s="61" t="s">
        <v>1196</v>
      </c>
      <c r="C1484" s="62">
        <v>113</v>
      </c>
      <c r="D1484" s="62">
        <v>15</v>
      </c>
      <c r="E1484" s="63">
        <v>1</v>
      </c>
      <c r="F1484" s="64">
        <v>0</v>
      </c>
      <c r="G1484" s="64">
        <v>0</v>
      </c>
      <c r="H1484" s="65">
        <v>0</v>
      </c>
      <c r="I1484" s="65">
        <v>0</v>
      </c>
      <c r="J1484" s="65">
        <v>0</v>
      </c>
      <c r="K1484" s="66">
        <v>0</v>
      </c>
      <c r="L1484" s="65">
        <v>0</v>
      </c>
      <c r="M1484" s="65">
        <v>0</v>
      </c>
      <c r="N1484" s="65">
        <v>0</v>
      </c>
      <c r="O1484" s="65">
        <v>0</v>
      </c>
      <c r="P1484" s="67">
        <v>0</v>
      </c>
      <c r="Q1484" s="65">
        <v>0</v>
      </c>
      <c r="R1484" s="65">
        <v>0</v>
      </c>
      <c r="S1484" s="65">
        <v>14640</v>
      </c>
      <c r="T1484" s="68">
        <v>14640</v>
      </c>
      <c r="U1484" s="68">
        <v>14640</v>
      </c>
    </row>
    <row r="1485" spans="1:21" ht="34.5" x14ac:dyDescent="0.25">
      <c r="A1485" s="61" t="s">
        <v>915</v>
      </c>
      <c r="B1485" s="61" t="s">
        <v>1196</v>
      </c>
      <c r="C1485" s="62">
        <v>113</v>
      </c>
      <c r="D1485" s="62">
        <v>15</v>
      </c>
      <c r="E1485" s="63">
        <v>1</v>
      </c>
      <c r="F1485" s="64">
        <v>0</v>
      </c>
      <c r="G1485" s="64">
        <v>0</v>
      </c>
      <c r="H1485" s="65">
        <v>0</v>
      </c>
      <c r="I1485" s="65">
        <v>0</v>
      </c>
      <c r="J1485" s="65">
        <v>0</v>
      </c>
      <c r="K1485" s="66">
        <v>0</v>
      </c>
      <c r="L1485" s="65">
        <v>0</v>
      </c>
      <c r="M1485" s="65">
        <v>0</v>
      </c>
      <c r="N1485" s="65">
        <v>0</v>
      </c>
      <c r="O1485" s="65">
        <v>0</v>
      </c>
      <c r="P1485" s="67">
        <v>0</v>
      </c>
      <c r="Q1485" s="65">
        <v>0</v>
      </c>
      <c r="R1485" s="65">
        <v>0</v>
      </c>
      <c r="S1485" s="65">
        <v>14640</v>
      </c>
      <c r="T1485" s="68">
        <v>14640</v>
      </c>
      <c r="U1485" s="68">
        <v>14640</v>
      </c>
    </row>
    <row r="1486" spans="1:21" ht="34.5" x14ac:dyDescent="0.25">
      <c r="A1486" s="61" t="s">
        <v>927</v>
      </c>
      <c r="B1486" s="61" t="s">
        <v>1196</v>
      </c>
      <c r="C1486" s="62">
        <v>113</v>
      </c>
      <c r="D1486" s="62">
        <v>15</v>
      </c>
      <c r="E1486" s="63">
        <v>2</v>
      </c>
      <c r="F1486" s="64">
        <v>0</v>
      </c>
      <c r="G1486" s="64">
        <v>0</v>
      </c>
      <c r="H1486" s="65">
        <v>0</v>
      </c>
      <c r="I1486" s="65">
        <v>0</v>
      </c>
      <c r="J1486" s="65">
        <v>0</v>
      </c>
      <c r="K1486" s="66">
        <v>0</v>
      </c>
      <c r="L1486" s="65">
        <v>0</v>
      </c>
      <c r="M1486" s="65">
        <v>0</v>
      </c>
      <c r="N1486" s="65">
        <v>0</v>
      </c>
      <c r="O1486" s="65">
        <v>0</v>
      </c>
      <c r="P1486" s="67">
        <v>0</v>
      </c>
      <c r="Q1486" s="65">
        <v>0</v>
      </c>
      <c r="R1486" s="65">
        <v>0</v>
      </c>
      <c r="S1486" s="65">
        <v>29280</v>
      </c>
      <c r="T1486" s="68">
        <v>29280</v>
      </c>
      <c r="U1486" s="68">
        <v>29280</v>
      </c>
    </row>
    <row r="1487" spans="1:21" ht="23.25" x14ac:dyDescent="0.25">
      <c r="A1487" s="61" t="s">
        <v>871</v>
      </c>
      <c r="B1487" s="61" t="s">
        <v>1196</v>
      </c>
      <c r="C1487" s="62">
        <v>113</v>
      </c>
      <c r="D1487" s="62">
        <v>15</v>
      </c>
      <c r="E1487" s="63">
        <v>8</v>
      </c>
      <c r="F1487" s="64">
        <v>155521</v>
      </c>
      <c r="G1487" s="64">
        <v>1866252</v>
      </c>
      <c r="H1487" s="65">
        <v>176242.08</v>
      </c>
      <c r="I1487" s="65">
        <v>25920.166666666668</v>
      </c>
      <c r="J1487" s="65">
        <v>259201.66666666666</v>
      </c>
      <c r="K1487" s="66">
        <v>214618.98</v>
      </c>
      <c r="L1487" s="65">
        <v>55987.56</v>
      </c>
      <c r="M1487" s="65">
        <v>37325.040000000001</v>
      </c>
      <c r="N1487" s="65">
        <v>111975.12</v>
      </c>
      <c r="O1487" s="65">
        <v>121306.38</v>
      </c>
      <c r="P1487" s="67">
        <v>2868828.9933333336</v>
      </c>
      <c r="Q1487" s="65">
        <v>0</v>
      </c>
      <c r="R1487" s="65">
        <v>77760.5</v>
      </c>
      <c r="S1487" s="65">
        <v>131520</v>
      </c>
      <c r="T1487" s="68">
        <v>209280.5</v>
      </c>
      <c r="U1487" s="68">
        <v>3078109.4933333336</v>
      </c>
    </row>
    <row r="1488" spans="1:21" ht="23.25" x14ac:dyDescent="0.25">
      <c r="A1488" s="61" t="s">
        <v>841</v>
      </c>
      <c r="B1488" s="61" t="s">
        <v>1196</v>
      </c>
      <c r="C1488" s="62">
        <v>113</v>
      </c>
      <c r="D1488" s="62">
        <v>15</v>
      </c>
      <c r="E1488" s="63">
        <v>1</v>
      </c>
      <c r="F1488" s="64">
        <v>16360.9</v>
      </c>
      <c r="G1488" s="64">
        <v>196330.8</v>
      </c>
      <c r="H1488" s="65">
        <v>17922.96</v>
      </c>
      <c r="I1488" s="65">
        <v>2726.8166666666666</v>
      </c>
      <c r="J1488" s="65">
        <v>27268.166666666668</v>
      </c>
      <c r="K1488" s="66">
        <v>22578.042000000001</v>
      </c>
      <c r="L1488" s="65">
        <v>5889.924</v>
      </c>
      <c r="M1488" s="65">
        <v>3926.616</v>
      </c>
      <c r="N1488" s="65">
        <v>11779.848</v>
      </c>
      <c r="O1488" s="65">
        <v>12761.502</v>
      </c>
      <c r="P1488" s="67">
        <v>301184.67533333326</v>
      </c>
      <c r="Q1488" s="65">
        <v>0</v>
      </c>
      <c r="R1488" s="65">
        <v>8180.45</v>
      </c>
      <c r="S1488" s="65">
        <v>16440</v>
      </c>
      <c r="T1488" s="68">
        <v>24620.45</v>
      </c>
      <c r="U1488" s="68">
        <v>325805.12533333327</v>
      </c>
    </row>
    <row r="1489" spans="1:21" ht="23.25" x14ac:dyDescent="0.25">
      <c r="A1489" s="61" t="s">
        <v>860</v>
      </c>
      <c r="B1489" s="61" t="s">
        <v>1196</v>
      </c>
      <c r="C1489" s="62">
        <v>113</v>
      </c>
      <c r="D1489" s="62">
        <v>15</v>
      </c>
      <c r="E1489" s="63">
        <v>1</v>
      </c>
      <c r="F1489" s="64">
        <v>0</v>
      </c>
      <c r="G1489" s="64">
        <v>0</v>
      </c>
      <c r="H1489" s="65">
        <v>0</v>
      </c>
      <c r="I1489" s="65">
        <v>0</v>
      </c>
      <c r="J1489" s="65">
        <v>0</v>
      </c>
      <c r="K1489" s="66">
        <v>0</v>
      </c>
      <c r="L1489" s="65">
        <v>0</v>
      </c>
      <c r="M1489" s="65">
        <v>0</v>
      </c>
      <c r="N1489" s="65">
        <v>0</v>
      </c>
      <c r="O1489" s="65">
        <v>0</v>
      </c>
      <c r="P1489" s="67">
        <v>0</v>
      </c>
      <c r="Q1489" s="65">
        <v>0</v>
      </c>
      <c r="R1489" s="65">
        <v>0</v>
      </c>
      <c r="S1489" s="65">
        <v>14640</v>
      </c>
      <c r="T1489" s="68">
        <v>14640</v>
      </c>
      <c r="U1489" s="68">
        <v>14640</v>
      </c>
    </row>
    <row r="1490" spans="1:21" ht="23.25" x14ac:dyDescent="0.25">
      <c r="A1490" s="61" t="s">
        <v>941</v>
      </c>
      <c r="B1490" s="61" t="s">
        <v>1196</v>
      </c>
      <c r="C1490" s="62">
        <v>113</v>
      </c>
      <c r="D1490" s="62">
        <v>15</v>
      </c>
      <c r="E1490" s="63">
        <v>1</v>
      </c>
      <c r="F1490" s="64">
        <v>17232.38</v>
      </c>
      <c r="G1490" s="64">
        <v>206788.56</v>
      </c>
      <c r="H1490" s="65">
        <v>17922.96</v>
      </c>
      <c r="I1490" s="65">
        <v>2872.063333333333</v>
      </c>
      <c r="J1490" s="65">
        <v>28720.633333333331</v>
      </c>
      <c r="K1490" s="66">
        <v>23780.684400000002</v>
      </c>
      <c r="L1490" s="65">
        <v>6203.6568000000007</v>
      </c>
      <c r="M1490" s="65">
        <v>4135.7712000000001</v>
      </c>
      <c r="N1490" s="65">
        <v>12407.313600000001</v>
      </c>
      <c r="O1490" s="65">
        <v>13441.256400000002</v>
      </c>
      <c r="P1490" s="67">
        <v>316272.89906666667</v>
      </c>
      <c r="Q1490" s="65">
        <v>0</v>
      </c>
      <c r="R1490" s="65">
        <v>8616.19</v>
      </c>
      <c r="S1490" s="65">
        <v>16440</v>
      </c>
      <c r="T1490" s="68">
        <v>25056.190000000002</v>
      </c>
      <c r="U1490" s="68">
        <v>341329.08906666667</v>
      </c>
    </row>
    <row r="1491" spans="1:21" ht="34.5" x14ac:dyDescent="0.25">
      <c r="A1491" s="61" t="s">
        <v>1094</v>
      </c>
      <c r="B1491" s="61" t="s">
        <v>1199</v>
      </c>
      <c r="C1491" s="62">
        <v>113</v>
      </c>
      <c r="D1491" s="62">
        <v>15</v>
      </c>
      <c r="E1491" s="63">
        <v>1</v>
      </c>
      <c r="F1491" s="64">
        <v>20784.099999999999</v>
      </c>
      <c r="G1491" s="64">
        <v>249409.19999999998</v>
      </c>
      <c r="H1491" s="65">
        <v>0</v>
      </c>
      <c r="I1491" s="65">
        <v>3464.0166666666664</v>
      </c>
      <c r="J1491" s="65">
        <v>34640.166666666664</v>
      </c>
      <c r="K1491" s="66">
        <v>28682.057999999997</v>
      </c>
      <c r="L1491" s="65">
        <v>7482.2759999999989</v>
      </c>
      <c r="M1491" s="65">
        <v>4988.1839999999993</v>
      </c>
      <c r="N1491" s="65">
        <v>14964.551999999998</v>
      </c>
      <c r="O1491" s="65">
        <v>16211.598</v>
      </c>
      <c r="P1491" s="67">
        <v>359842.05133333337</v>
      </c>
      <c r="Q1491" s="65">
        <v>0</v>
      </c>
      <c r="R1491" s="65">
        <v>10392.049999999999</v>
      </c>
      <c r="S1491" s="65">
        <v>14640</v>
      </c>
      <c r="T1491" s="68">
        <v>25032.05</v>
      </c>
      <c r="U1491" s="68">
        <v>384874.10133333335</v>
      </c>
    </row>
    <row r="1492" spans="1:21" ht="34.5" x14ac:dyDescent="0.25">
      <c r="A1492" s="61" t="s">
        <v>923</v>
      </c>
      <c r="B1492" s="61" t="s">
        <v>1199</v>
      </c>
      <c r="C1492" s="62">
        <v>113</v>
      </c>
      <c r="D1492" s="62">
        <v>15</v>
      </c>
      <c r="E1492" s="63">
        <v>1</v>
      </c>
      <c r="F1492" s="64">
        <v>67544.7</v>
      </c>
      <c r="G1492" s="64">
        <v>810536.39999999991</v>
      </c>
      <c r="H1492" s="65">
        <v>0</v>
      </c>
      <c r="I1492" s="65">
        <v>11257.449999999999</v>
      </c>
      <c r="J1492" s="65">
        <v>112574.49999999999</v>
      </c>
      <c r="K1492" s="66">
        <v>93211.686000000002</v>
      </c>
      <c r="L1492" s="65">
        <v>24316.091999999997</v>
      </c>
      <c r="M1492" s="65">
        <v>16210.727999999999</v>
      </c>
      <c r="N1492" s="65">
        <v>48632.183999999994</v>
      </c>
      <c r="O1492" s="65">
        <v>52684.865999999995</v>
      </c>
      <c r="P1492" s="67">
        <v>1169423.9059999995</v>
      </c>
      <c r="Q1492" s="65">
        <v>0</v>
      </c>
      <c r="R1492" s="65">
        <v>0</v>
      </c>
      <c r="S1492" s="65">
        <v>0</v>
      </c>
      <c r="T1492" s="68">
        <v>0</v>
      </c>
      <c r="U1492" s="68">
        <v>1169423.9059999995</v>
      </c>
    </row>
    <row r="1493" spans="1:21" ht="34.5" x14ac:dyDescent="0.25">
      <c r="A1493" s="61" t="s">
        <v>1095</v>
      </c>
      <c r="B1493" s="61" t="s">
        <v>1199</v>
      </c>
      <c r="C1493" s="62">
        <v>113</v>
      </c>
      <c r="D1493" s="62">
        <v>15</v>
      </c>
      <c r="E1493" s="63">
        <v>1</v>
      </c>
      <c r="F1493" s="64">
        <v>44992.98</v>
      </c>
      <c r="G1493" s="64">
        <v>539915.76</v>
      </c>
      <c r="H1493" s="65">
        <v>0</v>
      </c>
      <c r="I1493" s="65">
        <v>7498.83</v>
      </c>
      <c r="J1493" s="65">
        <v>74988.3</v>
      </c>
      <c r="K1493" s="66">
        <v>62090.31240000001</v>
      </c>
      <c r="L1493" s="65">
        <v>16197.472800000001</v>
      </c>
      <c r="M1493" s="65">
        <v>10798.315200000001</v>
      </c>
      <c r="N1493" s="65">
        <v>32394.945600000003</v>
      </c>
      <c r="O1493" s="65">
        <v>35094.524400000002</v>
      </c>
      <c r="P1493" s="67">
        <v>778978.46039999998</v>
      </c>
      <c r="Q1493" s="65">
        <v>0</v>
      </c>
      <c r="R1493" s="65">
        <v>0</v>
      </c>
      <c r="S1493" s="65">
        <v>0</v>
      </c>
      <c r="T1493" s="68">
        <v>0</v>
      </c>
      <c r="U1493" s="68">
        <v>778978.46039999998</v>
      </c>
    </row>
    <row r="1494" spans="1:21" ht="45.75" x14ac:dyDescent="0.25">
      <c r="A1494" s="61" t="s">
        <v>903</v>
      </c>
      <c r="B1494" s="61" t="s">
        <v>1199</v>
      </c>
      <c r="C1494" s="62">
        <v>113</v>
      </c>
      <c r="D1494" s="62">
        <v>15</v>
      </c>
      <c r="E1494" s="63">
        <v>1</v>
      </c>
      <c r="F1494" s="64">
        <v>24082.22</v>
      </c>
      <c r="G1494" s="64">
        <v>288986.64</v>
      </c>
      <c r="H1494" s="65">
        <v>0</v>
      </c>
      <c r="I1494" s="65">
        <v>4013.7033333333334</v>
      </c>
      <c r="J1494" s="65">
        <v>40137.033333333333</v>
      </c>
      <c r="K1494" s="66">
        <v>33233.463600000003</v>
      </c>
      <c r="L1494" s="65">
        <v>8669.5992000000006</v>
      </c>
      <c r="M1494" s="65">
        <v>5779.7327999999998</v>
      </c>
      <c r="N1494" s="65">
        <v>17339.198400000001</v>
      </c>
      <c r="O1494" s="65">
        <v>18784.131600000001</v>
      </c>
      <c r="P1494" s="67">
        <v>416943.50226666668</v>
      </c>
      <c r="Q1494" s="65">
        <v>0</v>
      </c>
      <c r="R1494" s="65">
        <v>12041.11</v>
      </c>
      <c r="S1494" s="65">
        <v>14640</v>
      </c>
      <c r="T1494" s="68">
        <v>26681.11</v>
      </c>
      <c r="U1494" s="68">
        <v>443624.61226666666</v>
      </c>
    </row>
    <row r="1495" spans="1:21" ht="45.75" x14ac:dyDescent="0.25">
      <c r="A1495" s="61" t="s">
        <v>1002</v>
      </c>
      <c r="B1495" s="61" t="s">
        <v>1200</v>
      </c>
      <c r="C1495" s="62">
        <v>113</v>
      </c>
      <c r="D1495" s="62">
        <v>15</v>
      </c>
      <c r="E1495" s="63">
        <v>1</v>
      </c>
      <c r="F1495" s="64">
        <v>18822.240000000002</v>
      </c>
      <c r="G1495" s="64">
        <v>225866.88</v>
      </c>
      <c r="H1495" s="65">
        <v>17922.96</v>
      </c>
      <c r="I1495" s="65">
        <v>3137.04</v>
      </c>
      <c r="J1495" s="65">
        <v>31370.400000000001</v>
      </c>
      <c r="K1495" s="66">
        <v>25974.691200000001</v>
      </c>
      <c r="L1495" s="65">
        <v>6776.0064000000002</v>
      </c>
      <c r="M1495" s="65">
        <v>4517.3376000000007</v>
      </c>
      <c r="N1495" s="65">
        <v>13552.0128</v>
      </c>
      <c r="O1495" s="65">
        <v>14681.347200000004</v>
      </c>
      <c r="P1495" s="67">
        <v>343798.67520000011</v>
      </c>
      <c r="Q1495" s="65">
        <v>0</v>
      </c>
      <c r="R1495" s="65">
        <v>9411.1200000000008</v>
      </c>
      <c r="S1495" s="65">
        <v>14640</v>
      </c>
      <c r="T1495" s="68">
        <v>24051.120000000003</v>
      </c>
      <c r="U1495" s="68">
        <v>367849.79520000011</v>
      </c>
    </row>
    <row r="1496" spans="1:21" ht="45.75" x14ac:dyDescent="0.25">
      <c r="A1496" s="61" t="s">
        <v>842</v>
      </c>
      <c r="B1496" s="61" t="s">
        <v>1200</v>
      </c>
      <c r="C1496" s="62">
        <v>113</v>
      </c>
      <c r="D1496" s="62">
        <v>15</v>
      </c>
      <c r="E1496" s="63">
        <v>1</v>
      </c>
      <c r="F1496" s="64">
        <v>18841.759999999998</v>
      </c>
      <c r="G1496" s="64">
        <v>226101.12</v>
      </c>
      <c r="H1496" s="65">
        <v>23897.279999999999</v>
      </c>
      <c r="I1496" s="65">
        <v>3140.2933333333335</v>
      </c>
      <c r="J1496" s="65">
        <v>31402.933333333334</v>
      </c>
      <c r="K1496" s="66">
        <v>26001.628799999999</v>
      </c>
      <c r="L1496" s="65">
        <v>6783.0335999999998</v>
      </c>
      <c r="M1496" s="65">
        <v>4522.0223999999998</v>
      </c>
      <c r="N1496" s="65">
        <v>13566.0672</v>
      </c>
      <c r="O1496" s="65">
        <v>14696.572799999998</v>
      </c>
      <c r="P1496" s="67">
        <v>350110.95146666671</v>
      </c>
      <c r="Q1496" s="65">
        <v>0</v>
      </c>
      <c r="R1496" s="65">
        <v>9420.8799999999992</v>
      </c>
      <c r="S1496" s="65">
        <v>16440</v>
      </c>
      <c r="T1496" s="68">
        <v>25860.879999999997</v>
      </c>
      <c r="U1496" s="68">
        <v>375971.83146666671</v>
      </c>
    </row>
    <row r="1497" spans="1:21" ht="45.75" x14ac:dyDescent="0.25">
      <c r="A1497" s="61" t="s">
        <v>922</v>
      </c>
      <c r="B1497" s="61" t="s">
        <v>1200</v>
      </c>
      <c r="C1497" s="62">
        <v>113</v>
      </c>
      <c r="D1497" s="62">
        <v>15</v>
      </c>
      <c r="E1497" s="63">
        <v>1</v>
      </c>
      <c r="F1497" s="64">
        <v>15670</v>
      </c>
      <c r="G1497" s="64">
        <v>188040</v>
      </c>
      <c r="H1497" s="65">
        <v>17922.96</v>
      </c>
      <c r="I1497" s="65">
        <v>2611.666666666667</v>
      </c>
      <c r="J1497" s="65">
        <v>26116.666666666668</v>
      </c>
      <c r="K1497" s="66">
        <v>21624.600000000002</v>
      </c>
      <c r="L1497" s="65">
        <v>5641.2</v>
      </c>
      <c r="M1497" s="65">
        <v>3760.8</v>
      </c>
      <c r="N1497" s="65">
        <v>11282.4</v>
      </c>
      <c r="O1497" s="65">
        <v>12222.6</v>
      </c>
      <c r="P1497" s="67">
        <v>289222.89333333331</v>
      </c>
      <c r="Q1497" s="65">
        <v>0</v>
      </c>
      <c r="R1497" s="65">
        <v>7835</v>
      </c>
      <c r="S1497" s="65">
        <v>16440</v>
      </c>
      <c r="T1497" s="68">
        <v>24275</v>
      </c>
      <c r="U1497" s="68">
        <v>313497.89333333331</v>
      </c>
    </row>
    <row r="1498" spans="1:21" ht="45.75" x14ac:dyDescent="0.25">
      <c r="A1498" s="61" t="s">
        <v>851</v>
      </c>
      <c r="B1498" s="61" t="s">
        <v>1200</v>
      </c>
      <c r="C1498" s="62">
        <v>113</v>
      </c>
      <c r="D1498" s="62">
        <v>15</v>
      </c>
      <c r="E1498" s="63">
        <v>3</v>
      </c>
      <c r="F1498" s="64">
        <v>46258.66</v>
      </c>
      <c r="G1498" s="64">
        <v>555103.91999999993</v>
      </c>
      <c r="H1498" s="65">
        <v>17923.199999999997</v>
      </c>
      <c r="I1498" s="65">
        <v>7709.7766666666676</v>
      </c>
      <c r="J1498" s="65">
        <v>77097.766666666663</v>
      </c>
      <c r="K1498" s="66">
        <v>63836.950800000006</v>
      </c>
      <c r="L1498" s="65">
        <v>16653.117599999998</v>
      </c>
      <c r="M1498" s="65">
        <v>11102.0784</v>
      </c>
      <c r="N1498" s="65">
        <v>33306.235199999996</v>
      </c>
      <c r="O1498" s="65">
        <v>36081.754800000002</v>
      </c>
      <c r="P1498" s="67">
        <v>818814.80013333331</v>
      </c>
      <c r="Q1498" s="65">
        <v>0</v>
      </c>
      <c r="R1498" s="65">
        <v>23129.33</v>
      </c>
      <c r="S1498" s="65">
        <v>47940</v>
      </c>
      <c r="T1498" s="68">
        <v>71069.33</v>
      </c>
      <c r="U1498" s="68">
        <v>889884.13013333338</v>
      </c>
    </row>
    <row r="1499" spans="1:21" ht="45.75" x14ac:dyDescent="0.25">
      <c r="A1499" s="61" t="s">
        <v>852</v>
      </c>
      <c r="B1499" s="61" t="s">
        <v>1200</v>
      </c>
      <c r="C1499" s="62">
        <v>113</v>
      </c>
      <c r="D1499" s="62">
        <v>15</v>
      </c>
      <c r="E1499" s="63">
        <v>6</v>
      </c>
      <c r="F1499" s="64">
        <v>93596.06</v>
      </c>
      <c r="G1499" s="64">
        <v>1123152.7199999997</v>
      </c>
      <c r="H1499" s="65">
        <v>56755.92</v>
      </c>
      <c r="I1499" s="65">
        <v>15599.343333333334</v>
      </c>
      <c r="J1499" s="65">
        <v>155993.43333333335</v>
      </c>
      <c r="K1499" s="66">
        <v>129162.56280000001</v>
      </c>
      <c r="L1499" s="65">
        <v>33694.581600000005</v>
      </c>
      <c r="M1499" s="65">
        <v>22463.054399999997</v>
      </c>
      <c r="N1499" s="65">
        <v>67389.16320000001</v>
      </c>
      <c r="O1499" s="65">
        <v>73004.926800000001</v>
      </c>
      <c r="P1499" s="67">
        <v>1677215.7054666667</v>
      </c>
      <c r="Q1499" s="65">
        <v>0</v>
      </c>
      <c r="R1499" s="65">
        <v>46798.03</v>
      </c>
      <c r="S1499" s="65">
        <v>108720</v>
      </c>
      <c r="T1499" s="68">
        <v>155518.03</v>
      </c>
      <c r="U1499" s="68">
        <v>1832733.7354666668</v>
      </c>
    </row>
    <row r="1500" spans="1:21" ht="45.75" x14ac:dyDescent="0.25">
      <c r="A1500" s="61" t="s">
        <v>788</v>
      </c>
      <c r="B1500" s="61" t="s">
        <v>1200</v>
      </c>
      <c r="C1500" s="62">
        <v>113</v>
      </c>
      <c r="D1500" s="62">
        <v>15</v>
      </c>
      <c r="E1500" s="63">
        <v>2</v>
      </c>
      <c r="F1500" s="64">
        <v>35207.4</v>
      </c>
      <c r="G1500" s="64">
        <v>422488.80000000005</v>
      </c>
      <c r="H1500" s="65">
        <v>14935.68</v>
      </c>
      <c r="I1500" s="65">
        <v>5867.9000000000005</v>
      </c>
      <c r="J1500" s="65">
        <v>58679.000000000007</v>
      </c>
      <c r="K1500" s="66">
        <v>48586.212</v>
      </c>
      <c r="L1500" s="65">
        <v>12674.664000000001</v>
      </c>
      <c r="M1500" s="65">
        <v>8449.7760000000017</v>
      </c>
      <c r="N1500" s="65">
        <v>25349.328000000001</v>
      </c>
      <c r="O1500" s="65">
        <v>27461.772000000004</v>
      </c>
      <c r="P1500" s="67">
        <v>624493.13199999998</v>
      </c>
      <c r="Q1500" s="65">
        <v>0</v>
      </c>
      <c r="R1500" s="65">
        <v>17603.7</v>
      </c>
      <c r="S1500" s="65">
        <v>31500</v>
      </c>
      <c r="T1500" s="68">
        <v>49103.7</v>
      </c>
      <c r="U1500" s="68">
        <v>673596.83200000005</v>
      </c>
    </row>
    <row r="1501" spans="1:21" ht="45.75" x14ac:dyDescent="0.25">
      <c r="A1501" s="61" t="s">
        <v>1024</v>
      </c>
      <c r="B1501" s="61" t="s">
        <v>1200</v>
      </c>
      <c r="C1501" s="62">
        <v>113</v>
      </c>
      <c r="D1501" s="62">
        <v>15</v>
      </c>
      <c r="E1501" s="63">
        <v>1</v>
      </c>
      <c r="F1501" s="64">
        <v>16737.64</v>
      </c>
      <c r="G1501" s="64">
        <v>200851.68</v>
      </c>
      <c r="H1501" s="65">
        <v>8961.5999999999985</v>
      </c>
      <c r="I1501" s="65">
        <v>2789.6066666666666</v>
      </c>
      <c r="J1501" s="65">
        <v>27896.066666666666</v>
      </c>
      <c r="K1501" s="66">
        <v>23097.943200000002</v>
      </c>
      <c r="L1501" s="65">
        <v>6025.5504000000001</v>
      </c>
      <c r="M1501" s="65">
        <v>4017.0335999999998</v>
      </c>
      <c r="N1501" s="65">
        <v>12051.1008</v>
      </c>
      <c r="O1501" s="65">
        <v>13055.359199999999</v>
      </c>
      <c r="P1501" s="67">
        <v>298745.94053333334</v>
      </c>
      <c r="Q1501" s="65">
        <v>0</v>
      </c>
      <c r="R1501" s="65">
        <v>8368.82</v>
      </c>
      <c r="S1501" s="65">
        <v>16440</v>
      </c>
      <c r="T1501" s="68">
        <v>24808.82</v>
      </c>
      <c r="U1501" s="68">
        <v>323554.76053333335</v>
      </c>
    </row>
    <row r="1502" spans="1:21" ht="45.75" x14ac:dyDescent="0.25">
      <c r="A1502" s="61" t="s">
        <v>855</v>
      </c>
      <c r="B1502" s="61" t="s">
        <v>1200</v>
      </c>
      <c r="C1502" s="62">
        <v>113</v>
      </c>
      <c r="D1502" s="62">
        <v>15</v>
      </c>
      <c r="E1502" s="63">
        <v>1</v>
      </c>
      <c r="F1502" s="64">
        <v>18483.98</v>
      </c>
      <c r="G1502" s="64">
        <v>221807.76</v>
      </c>
      <c r="H1502" s="65">
        <v>20910</v>
      </c>
      <c r="I1502" s="65">
        <v>3080.663333333333</v>
      </c>
      <c r="J1502" s="65">
        <v>30806.633333333331</v>
      </c>
      <c r="K1502" s="66">
        <v>25507.892400000004</v>
      </c>
      <c r="L1502" s="65">
        <v>6654.2327999999998</v>
      </c>
      <c r="M1502" s="65">
        <v>4436.1552000000001</v>
      </c>
      <c r="N1502" s="65">
        <v>13308.4656</v>
      </c>
      <c r="O1502" s="65">
        <v>14417.504399999998</v>
      </c>
      <c r="P1502" s="67">
        <v>340929.3070666666</v>
      </c>
      <c r="Q1502" s="65">
        <v>0</v>
      </c>
      <c r="R1502" s="65">
        <v>9241.99</v>
      </c>
      <c r="S1502" s="65">
        <v>16440</v>
      </c>
      <c r="T1502" s="68">
        <v>25681.989999999998</v>
      </c>
      <c r="U1502" s="68">
        <v>366611.29706666659</v>
      </c>
    </row>
    <row r="1503" spans="1:21" ht="45.75" x14ac:dyDescent="0.25">
      <c r="A1503" s="61" t="s">
        <v>840</v>
      </c>
      <c r="B1503" s="61" t="s">
        <v>1200</v>
      </c>
      <c r="C1503" s="62">
        <v>113</v>
      </c>
      <c r="D1503" s="62">
        <v>15</v>
      </c>
      <c r="E1503" s="63">
        <v>1</v>
      </c>
      <c r="F1503" s="64">
        <v>67544.7</v>
      </c>
      <c r="G1503" s="64">
        <v>810536.39999999991</v>
      </c>
      <c r="H1503" s="65">
        <v>0</v>
      </c>
      <c r="I1503" s="65">
        <v>11257.449999999999</v>
      </c>
      <c r="J1503" s="65">
        <v>112574.49999999999</v>
      </c>
      <c r="K1503" s="66">
        <v>93211.686000000002</v>
      </c>
      <c r="L1503" s="65">
        <v>24316.091999999997</v>
      </c>
      <c r="M1503" s="65">
        <v>16210.727999999999</v>
      </c>
      <c r="N1503" s="65">
        <v>48632.183999999994</v>
      </c>
      <c r="O1503" s="65">
        <v>52684.865999999995</v>
      </c>
      <c r="P1503" s="67">
        <v>1169423.9059999995</v>
      </c>
      <c r="Q1503" s="65">
        <v>0</v>
      </c>
      <c r="R1503" s="65">
        <v>0</v>
      </c>
      <c r="S1503" s="65">
        <v>0</v>
      </c>
      <c r="T1503" s="68">
        <v>0</v>
      </c>
      <c r="U1503" s="68">
        <v>1169423.9059999995</v>
      </c>
    </row>
    <row r="1504" spans="1:21" ht="45.75" x14ac:dyDescent="0.25">
      <c r="A1504" s="61" t="s">
        <v>1041</v>
      </c>
      <c r="B1504" s="61" t="s">
        <v>1200</v>
      </c>
      <c r="C1504" s="62">
        <v>113</v>
      </c>
      <c r="D1504" s="62">
        <v>15</v>
      </c>
      <c r="E1504" s="63">
        <v>1</v>
      </c>
      <c r="F1504" s="64">
        <v>22381.68</v>
      </c>
      <c r="G1504" s="64">
        <v>268580.16000000003</v>
      </c>
      <c r="H1504" s="65">
        <v>0</v>
      </c>
      <c r="I1504" s="65">
        <v>3730.28</v>
      </c>
      <c r="J1504" s="65">
        <v>37302.800000000003</v>
      </c>
      <c r="K1504" s="66">
        <v>30886.718399999998</v>
      </c>
      <c r="L1504" s="65">
        <v>8057.4047999999993</v>
      </c>
      <c r="M1504" s="65">
        <v>5371.6031999999996</v>
      </c>
      <c r="N1504" s="65">
        <v>16114.809599999999</v>
      </c>
      <c r="O1504" s="65">
        <v>17457.710400000004</v>
      </c>
      <c r="P1504" s="67">
        <v>387501.48640000005</v>
      </c>
      <c r="Q1504" s="65">
        <v>0</v>
      </c>
      <c r="R1504" s="65">
        <v>11190.84</v>
      </c>
      <c r="S1504" s="65">
        <v>14640</v>
      </c>
      <c r="T1504" s="68">
        <v>25830.84</v>
      </c>
      <c r="U1504" s="68">
        <v>413332.32640000008</v>
      </c>
    </row>
    <row r="1505" spans="1:21" ht="45.75" x14ac:dyDescent="0.25">
      <c r="A1505" s="61" t="s">
        <v>866</v>
      </c>
      <c r="B1505" s="61" t="s">
        <v>1200</v>
      </c>
      <c r="C1505" s="62">
        <v>113</v>
      </c>
      <c r="D1505" s="62">
        <v>15</v>
      </c>
      <c r="E1505" s="63">
        <v>2</v>
      </c>
      <c r="F1505" s="64">
        <v>50917</v>
      </c>
      <c r="G1505" s="64">
        <v>611004</v>
      </c>
      <c r="H1505" s="65">
        <v>17922.96</v>
      </c>
      <c r="I1505" s="65">
        <v>8486.1666666666679</v>
      </c>
      <c r="J1505" s="65">
        <v>84861.666666666657</v>
      </c>
      <c r="K1505" s="66">
        <v>70265.459999999992</v>
      </c>
      <c r="L1505" s="65">
        <v>18330.12</v>
      </c>
      <c r="M1505" s="65">
        <v>12220.08</v>
      </c>
      <c r="N1505" s="65">
        <v>36660.239999999998</v>
      </c>
      <c r="O1505" s="65">
        <v>39715.26</v>
      </c>
      <c r="P1505" s="67">
        <v>899465.95333333337</v>
      </c>
      <c r="Q1505" s="65">
        <v>0</v>
      </c>
      <c r="R1505" s="65">
        <v>25458.5</v>
      </c>
      <c r="S1505" s="65">
        <v>29280</v>
      </c>
      <c r="T1505" s="68">
        <v>54738.5</v>
      </c>
      <c r="U1505" s="68">
        <v>954204.45333333337</v>
      </c>
    </row>
    <row r="1506" spans="1:21" ht="45.75" x14ac:dyDescent="0.25">
      <c r="A1506" s="61" t="s">
        <v>881</v>
      </c>
      <c r="B1506" s="61" t="s">
        <v>1200</v>
      </c>
      <c r="C1506" s="62">
        <v>113</v>
      </c>
      <c r="D1506" s="62">
        <v>15</v>
      </c>
      <c r="E1506" s="63">
        <v>2</v>
      </c>
      <c r="F1506" s="64">
        <v>37532.07</v>
      </c>
      <c r="G1506" s="64">
        <v>450384.84</v>
      </c>
      <c r="H1506" s="65">
        <v>32858.639999999999</v>
      </c>
      <c r="I1506" s="65">
        <v>6255.3450000000003</v>
      </c>
      <c r="J1506" s="65">
        <v>62553.45</v>
      </c>
      <c r="K1506" s="66">
        <v>51794.256600000008</v>
      </c>
      <c r="L1506" s="65">
        <v>13511.5452</v>
      </c>
      <c r="M1506" s="65">
        <v>9007.6968000000015</v>
      </c>
      <c r="N1506" s="65">
        <v>27023.090400000001</v>
      </c>
      <c r="O1506" s="65">
        <v>29275.014600000002</v>
      </c>
      <c r="P1506" s="67">
        <v>682663.87859999994</v>
      </c>
      <c r="Q1506" s="65">
        <v>0</v>
      </c>
      <c r="R1506" s="65">
        <v>18766.035</v>
      </c>
      <c r="S1506" s="65">
        <v>29280</v>
      </c>
      <c r="T1506" s="68">
        <v>48046.034999999996</v>
      </c>
      <c r="U1506" s="68">
        <v>730709.91359999997</v>
      </c>
    </row>
    <row r="1507" spans="1:21" ht="45.75" x14ac:dyDescent="0.25">
      <c r="A1507" s="61" t="s">
        <v>1107</v>
      </c>
      <c r="B1507" s="61" t="s">
        <v>1200</v>
      </c>
      <c r="C1507" s="62">
        <v>113</v>
      </c>
      <c r="D1507" s="62">
        <v>15</v>
      </c>
      <c r="E1507" s="63">
        <v>2</v>
      </c>
      <c r="F1507" s="64">
        <v>29662.9</v>
      </c>
      <c r="G1507" s="64">
        <v>355954.80000000005</v>
      </c>
      <c r="H1507" s="65">
        <v>41820.239999999998</v>
      </c>
      <c r="I1507" s="65">
        <v>4943.8166666666666</v>
      </c>
      <c r="J1507" s="65">
        <v>49438.166666666672</v>
      </c>
      <c r="K1507" s="66">
        <v>40934.802000000003</v>
      </c>
      <c r="L1507" s="65">
        <v>10678.644</v>
      </c>
      <c r="M1507" s="65">
        <v>7119.0960000000005</v>
      </c>
      <c r="N1507" s="65">
        <v>21357.288</v>
      </c>
      <c r="O1507" s="65">
        <v>23137.062000000005</v>
      </c>
      <c r="P1507" s="67">
        <v>555383.91533333331</v>
      </c>
      <c r="Q1507" s="65">
        <v>0</v>
      </c>
      <c r="R1507" s="65">
        <v>14831.45</v>
      </c>
      <c r="S1507" s="65">
        <v>29280</v>
      </c>
      <c r="T1507" s="68">
        <v>44111.45</v>
      </c>
      <c r="U1507" s="68">
        <v>599495.36533333326</v>
      </c>
    </row>
    <row r="1508" spans="1:21" ht="45.75" x14ac:dyDescent="0.25">
      <c r="A1508" s="61" t="s">
        <v>830</v>
      </c>
      <c r="B1508" s="61" t="s">
        <v>1200</v>
      </c>
      <c r="C1508" s="62">
        <v>113</v>
      </c>
      <c r="D1508" s="62">
        <v>15</v>
      </c>
      <c r="E1508" s="63">
        <v>1</v>
      </c>
      <c r="F1508" s="64">
        <v>41574.18</v>
      </c>
      <c r="G1508" s="64">
        <v>498890.16000000003</v>
      </c>
      <c r="H1508" s="65">
        <v>0</v>
      </c>
      <c r="I1508" s="65">
        <v>6929.0300000000007</v>
      </c>
      <c r="J1508" s="65">
        <v>69290.3</v>
      </c>
      <c r="K1508" s="66">
        <v>57372.368400000007</v>
      </c>
      <c r="L1508" s="65">
        <v>14966.7048</v>
      </c>
      <c r="M1508" s="65">
        <v>9977.8032000000003</v>
      </c>
      <c r="N1508" s="65">
        <v>29933.409599999999</v>
      </c>
      <c r="O1508" s="65">
        <v>32427.860399999998</v>
      </c>
      <c r="P1508" s="67">
        <v>719787.63640000008</v>
      </c>
      <c r="Q1508" s="65">
        <v>0</v>
      </c>
      <c r="R1508" s="65">
        <v>0</v>
      </c>
      <c r="S1508" s="65">
        <v>0</v>
      </c>
      <c r="T1508" s="68">
        <v>0</v>
      </c>
      <c r="U1508" s="68">
        <v>719787.63640000008</v>
      </c>
    </row>
    <row r="1509" spans="1:21" ht="45.75" x14ac:dyDescent="0.25">
      <c r="A1509" s="61" t="s">
        <v>831</v>
      </c>
      <c r="B1509" s="61" t="s">
        <v>1200</v>
      </c>
      <c r="C1509" s="62">
        <v>113</v>
      </c>
      <c r="D1509" s="62">
        <v>15</v>
      </c>
      <c r="E1509" s="63">
        <v>2</v>
      </c>
      <c r="F1509" s="64">
        <v>59840.72</v>
      </c>
      <c r="G1509" s="64">
        <v>718088.64</v>
      </c>
      <c r="H1509" s="65">
        <v>0</v>
      </c>
      <c r="I1509" s="65">
        <v>9973.4533333333329</v>
      </c>
      <c r="J1509" s="65">
        <v>99734.533333333326</v>
      </c>
      <c r="K1509" s="66">
        <v>82580.193599999999</v>
      </c>
      <c r="L1509" s="65">
        <v>21542.659200000002</v>
      </c>
      <c r="M1509" s="65">
        <v>14361.772799999999</v>
      </c>
      <c r="N1509" s="65">
        <v>43085.318400000004</v>
      </c>
      <c r="O1509" s="65">
        <v>46675.761599999998</v>
      </c>
      <c r="P1509" s="67">
        <v>1036042.3322666667</v>
      </c>
      <c r="Q1509" s="65">
        <v>0</v>
      </c>
      <c r="R1509" s="65">
        <v>0</v>
      </c>
      <c r="S1509" s="65">
        <v>0</v>
      </c>
      <c r="T1509" s="68">
        <v>0</v>
      </c>
      <c r="U1509" s="68">
        <v>1036042.3322666667</v>
      </c>
    </row>
    <row r="1510" spans="1:21" ht="45.75" x14ac:dyDescent="0.25">
      <c r="A1510" s="61" t="s">
        <v>1108</v>
      </c>
      <c r="B1510" s="61" t="s">
        <v>1200</v>
      </c>
      <c r="C1510" s="62">
        <v>113</v>
      </c>
      <c r="D1510" s="62">
        <v>15</v>
      </c>
      <c r="E1510" s="63">
        <v>1</v>
      </c>
      <c r="F1510" s="64">
        <v>0</v>
      </c>
      <c r="G1510" s="64">
        <v>0</v>
      </c>
      <c r="H1510" s="65">
        <v>0</v>
      </c>
      <c r="I1510" s="65">
        <v>0</v>
      </c>
      <c r="J1510" s="65">
        <v>0</v>
      </c>
      <c r="K1510" s="66">
        <v>0</v>
      </c>
      <c r="L1510" s="65">
        <v>0</v>
      </c>
      <c r="M1510" s="65">
        <v>0</v>
      </c>
      <c r="N1510" s="65">
        <v>0</v>
      </c>
      <c r="O1510" s="65">
        <v>0</v>
      </c>
      <c r="P1510" s="67">
        <v>0</v>
      </c>
      <c r="Q1510" s="65">
        <v>0</v>
      </c>
      <c r="R1510" s="65">
        <v>0</v>
      </c>
      <c r="S1510" s="65">
        <v>14640</v>
      </c>
      <c r="T1510" s="68">
        <v>14640</v>
      </c>
      <c r="U1510" s="68">
        <v>14640</v>
      </c>
    </row>
    <row r="1511" spans="1:21" ht="45.75" x14ac:dyDescent="0.25">
      <c r="A1511" s="61" t="s">
        <v>834</v>
      </c>
      <c r="B1511" s="61" t="s">
        <v>1200</v>
      </c>
      <c r="C1511" s="62">
        <v>113</v>
      </c>
      <c r="D1511" s="62">
        <v>15</v>
      </c>
      <c r="E1511" s="63">
        <v>2</v>
      </c>
      <c r="F1511" s="64">
        <v>30807.559999999998</v>
      </c>
      <c r="G1511" s="64">
        <v>369690.72</v>
      </c>
      <c r="H1511" s="65">
        <v>20910.239999999998</v>
      </c>
      <c r="I1511" s="65">
        <v>5134.5933333333332</v>
      </c>
      <c r="J1511" s="65">
        <v>51345.933333333334</v>
      </c>
      <c r="K1511" s="66">
        <v>42514.43280000001</v>
      </c>
      <c r="L1511" s="65">
        <v>11090.721600000001</v>
      </c>
      <c r="M1511" s="65">
        <v>7393.8144000000002</v>
      </c>
      <c r="N1511" s="65">
        <v>22181.443200000002</v>
      </c>
      <c r="O1511" s="65">
        <v>24029.896800000002</v>
      </c>
      <c r="P1511" s="67">
        <v>554291.79546666658</v>
      </c>
      <c r="Q1511" s="65">
        <v>0</v>
      </c>
      <c r="R1511" s="65">
        <v>15403.779999999999</v>
      </c>
      <c r="S1511" s="65">
        <v>32880</v>
      </c>
      <c r="T1511" s="68">
        <v>48283.78</v>
      </c>
      <c r="U1511" s="68">
        <v>602575.5754666666</v>
      </c>
    </row>
    <row r="1512" spans="1:21" ht="45.75" x14ac:dyDescent="0.25">
      <c r="A1512" s="61" t="s">
        <v>1046</v>
      </c>
      <c r="B1512" s="61" t="s">
        <v>1200</v>
      </c>
      <c r="C1512" s="62">
        <v>113</v>
      </c>
      <c r="D1512" s="62">
        <v>15</v>
      </c>
      <c r="E1512" s="63">
        <v>1</v>
      </c>
      <c r="F1512" s="64">
        <v>16529.7</v>
      </c>
      <c r="G1512" s="64">
        <v>198356.40000000002</v>
      </c>
      <c r="H1512" s="65">
        <v>17922.96</v>
      </c>
      <c r="I1512" s="65">
        <v>2754.95</v>
      </c>
      <c r="J1512" s="65">
        <v>27549.5</v>
      </c>
      <c r="K1512" s="66">
        <v>22810.986000000001</v>
      </c>
      <c r="L1512" s="65">
        <v>5950.692</v>
      </c>
      <c r="M1512" s="65">
        <v>3967.1279999999997</v>
      </c>
      <c r="N1512" s="65">
        <v>11901.384</v>
      </c>
      <c r="O1512" s="65">
        <v>12893.166000000001</v>
      </c>
      <c r="P1512" s="67">
        <v>304107.16600000008</v>
      </c>
      <c r="Q1512" s="65">
        <v>0</v>
      </c>
      <c r="R1512" s="65">
        <v>8264.85</v>
      </c>
      <c r="S1512" s="65">
        <v>16440</v>
      </c>
      <c r="T1512" s="68">
        <v>24704.85</v>
      </c>
      <c r="U1512" s="68">
        <v>328812.01600000006</v>
      </c>
    </row>
    <row r="1513" spans="1:21" ht="45.75" x14ac:dyDescent="0.25">
      <c r="A1513" s="61" t="s">
        <v>980</v>
      </c>
      <c r="B1513" s="61" t="s">
        <v>1200</v>
      </c>
      <c r="C1513" s="62">
        <v>113</v>
      </c>
      <c r="D1513" s="62">
        <v>15</v>
      </c>
      <c r="E1513" s="63">
        <v>1</v>
      </c>
      <c r="F1513" s="64">
        <v>13024.13</v>
      </c>
      <c r="G1513" s="64">
        <v>156289.56</v>
      </c>
      <c r="H1513" s="65">
        <v>20910</v>
      </c>
      <c r="I1513" s="65">
        <v>2170.688333333333</v>
      </c>
      <c r="J1513" s="65">
        <v>21706.883333333331</v>
      </c>
      <c r="K1513" s="66">
        <v>17973.2994</v>
      </c>
      <c r="L1513" s="65">
        <v>4688.6867999999995</v>
      </c>
      <c r="M1513" s="65">
        <v>3125.7911999999997</v>
      </c>
      <c r="N1513" s="65">
        <v>9377.373599999999</v>
      </c>
      <c r="O1513" s="65">
        <v>10158.821400000001</v>
      </c>
      <c r="P1513" s="67">
        <v>246401.10406666662</v>
      </c>
      <c r="Q1513" s="65">
        <v>0</v>
      </c>
      <c r="R1513" s="65">
        <v>6512.0649999999996</v>
      </c>
      <c r="S1513" s="65">
        <v>14640</v>
      </c>
      <c r="T1513" s="68">
        <v>21152.064999999999</v>
      </c>
      <c r="U1513" s="68">
        <v>267553.16906666663</v>
      </c>
    </row>
    <row r="1514" spans="1:21" ht="45.75" x14ac:dyDescent="0.25">
      <c r="A1514" s="61" t="s">
        <v>926</v>
      </c>
      <c r="B1514" s="61" t="s">
        <v>1200</v>
      </c>
      <c r="C1514" s="62">
        <v>113</v>
      </c>
      <c r="D1514" s="62">
        <v>15</v>
      </c>
      <c r="E1514" s="63">
        <v>1</v>
      </c>
      <c r="F1514" s="64">
        <v>18623.599999999999</v>
      </c>
      <c r="G1514" s="64">
        <v>223483.19999999998</v>
      </c>
      <c r="H1514" s="65">
        <v>0</v>
      </c>
      <c r="I1514" s="65">
        <v>3103.9333333333334</v>
      </c>
      <c r="J1514" s="65">
        <v>31039.333333333332</v>
      </c>
      <c r="K1514" s="66">
        <v>25700.567999999999</v>
      </c>
      <c r="L1514" s="65">
        <v>6704.4959999999992</v>
      </c>
      <c r="M1514" s="65">
        <v>4469.6639999999998</v>
      </c>
      <c r="N1514" s="65">
        <v>13408.991999999998</v>
      </c>
      <c r="O1514" s="65">
        <v>14526.407999999999</v>
      </c>
      <c r="P1514" s="67">
        <v>322436.59466666664</v>
      </c>
      <c r="Q1514" s="65">
        <v>0</v>
      </c>
      <c r="R1514" s="65">
        <v>9311.7999999999993</v>
      </c>
      <c r="S1514" s="65">
        <v>14640</v>
      </c>
      <c r="T1514" s="68">
        <v>23951.8</v>
      </c>
      <c r="U1514" s="68">
        <v>346388.39466666663</v>
      </c>
    </row>
    <row r="1515" spans="1:21" ht="45.75" x14ac:dyDescent="0.25">
      <c r="A1515" s="61" t="s">
        <v>1088</v>
      </c>
      <c r="B1515" s="61" t="s">
        <v>1201</v>
      </c>
      <c r="C1515" s="62">
        <v>113</v>
      </c>
      <c r="D1515" s="62">
        <v>15</v>
      </c>
      <c r="E1515" s="63">
        <v>1</v>
      </c>
      <c r="F1515" s="64">
        <v>18659.91</v>
      </c>
      <c r="G1515" s="64">
        <v>223918.91999999998</v>
      </c>
      <c r="H1515" s="65">
        <v>0</v>
      </c>
      <c r="I1515" s="65">
        <v>3109.9849999999997</v>
      </c>
      <c r="J1515" s="65">
        <v>31099.85</v>
      </c>
      <c r="K1515" s="66">
        <v>25750.675800000001</v>
      </c>
      <c r="L1515" s="65">
        <v>6717.5675999999994</v>
      </c>
      <c r="M1515" s="65">
        <v>4478.3783999999996</v>
      </c>
      <c r="N1515" s="65">
        <v>13435.135199999999</v>
      </c>
      <c r="O1515" s="65">
        <v>14554.729800000001</v>
      </c>
      <c r="P1515" s="67">
        <v>323065.24179999996</v>
      </c>
      <c r="Q1515" s="65">
        <v>0</v>
      </c>
      <c r="R1515" s="65">
        <v>9329.9549999999999</v>
      </c>
      <c r="S1515" s="65">
        <v>14640</v>
      </c>
      <c r="T1515" s="68">
        <v>23969.955000000002</v>
      </c>
      <c r="U1515" s="68">
        <v>347035.19679999998</v>
      </c>
    </row>
    <row r="1516" spans="1:21" ht="45.75" x14ac:dyDescent="0.25">
      <c r="A1516" s="61" t="s">
        <v>906</v>
      </c>
      <c r="B1516" s="61" t="s">
        <v>1201</v>
      </c>
      <c r="C1516" s="62">
        <v>113</v>
      </c>
      <c r="D1516" s="62">
        <v>15</v>
      </c>
      <c r="E1516" s="63">
        <v>1</v>
      </c>
      <c r="F1516" s="64">
        <v>0</v>
      </c>
      <c r="G1516" s="64">
        <v>0</v>
      </c>
      <c r="H1516" s="65">
        <v>0</v>
      </c>
      <c r="I1516" s="65">
        <v>0</v>
      </c>
      <c r="J1516" s="65">
        <v>0</v>
      </c>
      <c r="K1516" s="66">
        <v>0</v>
      </c>
      <c r="L1516" s="65">
        <v>0</v>
      </c>
      <c r="M1516" s="65">
        <v>0</v>
      </c>
      <c r="N1516" s="65">
        <v>0</v>
      </c>
      <c r="O1516" s="65">
        <v>0</v>
      </c>
      <c r="P1516" s="67">
        <v>0</v>
      </c>
      <c r="Q1516" s="65">
        <v>0</v>
      </c>
      <c r="R1516" s="65">
        <v>0</v>
      </c>
      <c r="S1516" s="65">
        <v>14640</v>
      </c>
      <c r="T1516" s="68">
        <v>14640</v>
      </c>
      <c r="U1516" s="68">
        <v>14640</v>
      </c>
    </row>
    <row r="1517" spans="1:21" ht="45.75" x14ac:dyDescent="0.25">
      <c r="A1517" s="61" t="s">
        <v>842</v>
      </c>
      <c r="B1517" s="61" t="s">
        <v>1201</v>
      </c>
      <c r="C1517" s="62">
        <v>113</v>
      </c>
      <c r="D1517" s="62">
        <v>15</v>
      </c>
      <c r="E1517" s="63">
        <v>2</v>
      </c>
      <c r="F1517" s="64">
        <v>41295.22</v>
      </c>
      <c r="G1517" s="64">
        <v>495542.63999999996</v>
      </c>
      <c r="H1517" s="65">
        <v>26884.32</v>
      </c>
      <c r="I1517" s="65">
        <v>6882.5366666666669</v>
      </c>
      <c r="J1517" s="65">
        <v>68825.366666666654</v>
      </c>
      <c r="K1517" s="66">
        <v>56987.403600000005</v>
      </c>
      <c r="L1517" s="65">
        <v>14866.279199999997</v>
      </c>
      <c r="M1517" s="65">
        <v>9910.8528000000006</v>
      </c>
      <c r="N1517" s="65">
        <v>29732.558399999994</v>
      </c>
      <c r="O1517" s="65">
        <v>32210.2716</v>
      </c>
      <c r="P1517" s="67">
        <v>741842.22893333319</v>
      </c>
      <c r="Q1517" s="65">
        <v>0</v>
      </c>
      <c r="R1517" s="65">
        <v>20647.61</v>
      </c>
      <c r="S1517" s="65">
        <v>32880</v>
      </c>
      <c r="T1517" s="68">
        <v>53527.61</v>
      </c>
      <c r="U1517" s="68">
        <v>795369.83893333329</v>
      </c>
    </row>
    <row r="1518" spans="1:21" ht="45.75" x14ac:dyDescent="0.25">
      <c r="A1518" s="61" t="s">
        <v>838</v>
      </c>
      <c r="B1518" s="61" t="s">
        <v>1201</v>
      </c>
      <c r="C1518" s="62">
        <v>113</v>
      </c>
      <c r="D1518" s="62">
        <v>15</v>
      </c>
      <c r="E1518" s="63">
        <v>1</v>
      </c>
      <c r="F1518" s="64">
        <v>23423.42</v>
      </c>
      <c r="G1518" s="64">
        <v>281081.03999999998</v>
      </c>
      <c r="H1518" s="65">
        <v>0</v>
      </c>
      <c r="I1518" s="65">
        <v>3903.9033333333332</v>
      </c>
      <c r="J1518" s="65">
        <v>39039.033333333333</v>
      </c>
      <c r="K1518" s="66">
        <v>32324.319599999999</v>
      </c>
      <c r="L1518" s="65">
        <v>8432.4311999999991</v>
      </c>
      <c r="M1518" s="65">
        <v>5621.6207999999997</v>
      </c>
      <c r="N1518" s="65">
        <v>16864.862399999998</v>
      </c>
      <c r="O1518" s="65">
        <v>18270.267599999999</v>
      </c>
      <c r="P1518" s="67">
        <v>405537.47826666659</v>
      </c>
      <c r="Q1518" s="65">
        <v>0</v>
      </c>
      <c r="R1518" s="65">
        <v>11711.71</v>
      </c>
      <c r="S1518" s="65">
        <v>15060</v>
      </c>
      <c r="T1518" s="68">
        <v>26771.71</v>
      </c>
      <c r="U1518" s="68">
        <v>432309.18826666661</v>
      </c>
    </row>
    <row r="1519" spans="1:21" ht="45.75" x14ac:dyDescent="0.25">
      <c r="A1519" s="61" t="s">
        <v>1051</v>
      </c>
      <c r="B1519" s="61" t="s">
        <v>1201</v>
      </c>
      <c r="C1519" s="62">
        <v>113</v>
      </c>
      <c r="D1519" s="62">
        <v>15</v>
      </c>
      <c r="E1519" s="63">
        <v>2</v>
      </c>
      <c r="F1519" s="64">
        <v>41841.519999999997</v>
      </c>
      <c r="G1519" s="64">
        <v>502098.24</v>
      </c>
      <c r="H1519" s="65">
        <v>38832.959999999999</v>
      </c>
      <c r="I1519" s="65">
        <v>6973.5866666666661</v>
      </c>
      <c r="J1519" s="65">
        <v>69735.866666666669</v>
      </c>
      <c r="K1519" s="66">
        <v>57741.297600000005</v>
      </c>
      <c r="L1519" s="65">
        <v>15062.947199999999</v>
      </c>
      <c r="M1519" s="65">
        <v>10041.9648</v>
      </c>
      <c r="N1519" s="65">
        <v>30125.894399999997</v>
      </c>
      <c r="O1519" s="65">
        <v>32636.385599999994</v>
      </c>
      <c r="P1519" s="67">
        <v>763249.14293333353</v>
      </c>
      <c r="Q1519" s="65">
        <v>0</v>
      </c>
      <c r="R1519" s="65">
        <v>20920.759999999998</v>
      </c>
      <c r="S1519" s="65">
        <v>32880</v>
      </c>
      <c r="T1519" s="68">
        <v>53800.759999999995</v>
      </c>
      <c r="U1519" s="68">
        <v>817049.90293333353</v>
      </c>
    </row>
    <row r="1520" spans="1:21" ht="45.75" x14ac:dyDescent="0.25">
      <c r="A1520" s="61" t="s">
        <v>889</v>
      </c>
      <c r="B1520" s="61" t="s">
        <v>1201</v>
      </c>
      <c r="C1520" s="62">
        <v>113</v>
      </c>
      <c r="D1520" s="62">
        <v>15</v>
      </c>
      <c r="E1520" s="63">
        <v>1</v>
      </c>
      <c r="F1520" s="64">
        <v>20657.330000000002</v>
      </c>
      <c r="G1520" s="64">
        <v>247887.96000000002</v>
      </c>
      <c r="H1520" s="65">
        <v>14935.68</v>
      </c>
      <c r="I1520" s="65">
        <v>3442.8883333333333</v>
      </c>
      <c r="J1520" s="65">
        <v>34428.883333333331</v>
      </c>
      <c r="K1520" s="66">
        <v>28507.115400000002</v>
      </c>
      <c r="L1520" s="65">
        <v>7436.6388000000006</v>
      </c>
      <c r="M1520" s="65">
        <v>4957.7592000000004</v>
      </c>
      <c r="N1520" s="65">
        <v>14873.277600000001</v>
      </c>
      <c r="O1520" s="65">
        <v>16112.717400000001</v>
      </c>
      <c r="P1520" s="67">
        <v>372582.92006666673</v>
      </c>
      <c r="Q1520" s="65">
        <v>0</v>
      </c>
      <c r="R1520" s="65">
        <v>10328.665000000001</v>
      </c>
      <c r="S1520" s="65">
        <v>14640</v>
      </c>
      <c r="T1520" s="68">
        <v>24968.665000000001</v>
      </c>
      <c r="U1520" s="68">
        <v>397551.58506666671</v>
      </c>
    </row>
    <row r="1521" spans="1:21" ht="45.75" x14ac:dyDescent="0.25">
      <c r="A1521" s="61" t="s">
        <v>844</v>
      </c>
      <c r="B1521" s="61" t="s">
        <v>1201</v>
      </c>
      <c r="C1521" s="62">
        <v>113</v>
      </c>
      <c r="D1521" s="62">
        <v>15</v>
      </c>
      <c r="E1521" s="63">
        <v>1</v>
      </c>
      <c r="F1521" s="64">
        <v>20401.38</v>
      </c>
      <c r="G1521" s="64">
        <v>244816.56</v>
      </c>
      <c r="H1521" s="65">
        <v>20910</v>
      </c>
      <c r="I1521" s="65">
        <v>3400.2300000000005</v>
      </c>
      <c r="J1521" s="65">
        <v>34002.300000000003</v>
      </c>
      <c r="K1521" s="66">
        <v>28153.904400000007</v>
      </c>
      <c r="L1521" s="65">
        <v>7344.496799999999</v>
      </c>
      <c r="M1521" s="65">
        <v>4896.3312000000005</v>
      </c>
      <c r="N1521" s="65">
        <v>14688.993599999998</v>
      </c>
      <c r="O1521" s="65">
        <v>15913.076400000002</v>
      </c>
      <c r="P1521" s="67">
        <v>374125.89240000001</v>
      </c>
      <c r="Q1521" s="65">
        <v>0</v>
      </c>
      <c r="R1521" s="65">
        <v>10200.69</v>
      </c>
      <c r="S1521" s="65">
        <v>16440</v>
      </c>
      <c r="T1521" s="68">
        <v>26640.690000000002</v>
      </c>
      <c r="U1521" s="68">
        <v>400766.58240000001</v>
      </c>
    </row>
    <row r="1522" spans="1:21" ht="45.75" x14ac:dyDescent="0.25">
      <c r="A1522" s="61" t="s">
        <v>851</v>
      </c>
      <c r="B1522" s="61" t="s">
        <v>1201</v>
      </c>
      <c r="C1522" s="62">
        <v>113</v>
      </c>
      <c r="D1522" s="62">
        <v>15</v>
      </c>
      <c r="E1522" s="63">
        <v>1</v>
      </c>
      <c r="F1522" s="64">
        <v>16005.96</v>
      </c>
      <c r="G1522" s="64">
        <v>192071.52</v>
      </c>
      <c r="H1522" s="65">
        <v>0</v>
      </c>
      <c r="I1522" s="65">
        <v>2667.66</v>
      </c>
      <c r="J1522" s="65">
        <v>26676.599999999995</v>
      </c>
      <c r="K1522" s="66">
        <v>22088.2248</v>
      </c>
      <c r="L1522" s="65">
        <v>5762.1455999999998</v>
      </c>
      <c r="M1522" s="65">
        <v>3841.4303999999997</v>
      </c>
      <c r="N1522" s="65">
        <v>11524.2912</v>
      </c>
      <c r="O1522" s="65">
        <v>12484.648800000001</v>
      </c>
      <c r="P1522" s="67">
        <v>277116.5208</v>
      </c>
      <c r="Q1522" s="65">
        <v>0</v>
      </c>
      <c r="R1522" s="65">
        <v>8002.98</v>
      </c>
      <c r="S1522" s="65">
        <v>16440</v>
      </c>
      <c r="T1522" s="68">
        <v>24442.98</v>
      </c>
      <c r="U1522" s="68">
        <v>301559.50079999998</v>
      </c>
    </row>
    <row r="1523" spans="1:21" ht="45.75" x14ac:dyDescent="0.25">
      <c r="A1523" s="61" t="s">
        <v>852</v>
      </c>
      <c r="B1523" s="61" t="s">
        <v>1201</v>
      </c>
      <c r="C1523" s="62">
        <v>113</v>
      </c>
      <c r="D1523" s="62">
        <v>15</v>
      </c>
      <c r="E1523" s="63">
        <v>1</v>
      </c>
      <c r="F1523" s="64">
        <v>15247.36</v>
      </c>
      <c r="G1523" s="64">
        <v>182968.32000000001</v>
      </c>
      <c r="H1523" s="65">
        <v>0</v>
      </c>
      <c r="I1523" s="65">
        <v>2541.2266666666669</v>
      </c>
      <c r="J1523" s="65">
        <v>25412.266666666666</v>
      </c>
      <c r="K1523" s="66">
        <v>21041.356800000001</v>
      </c>
      <c r="L1523" s="65">
        <v>5489.0496000000003</v>
      </c>
      <c r="M1523" s="65">
        <v>3659.3663999999999</v>
      </c>
      <c r="N1523" s="65">
        <v>10978.099200000001</v>
      </c>
      <c r="O1523" s="65">
        <v>11892.9408</v>
      </c>
      <c r="P1523" s="67">
        <v>263982.62613333331</v>
      </c>
      <c r="Q1523" s="65">
        <v>0</v>
      </c>
      <c r="R1523" s="65">
        <v>7623.68</v>
      </c>
      <c r="S1523" s="65">
        <v>16440</v>
      </c>
      <c r="T1523" s="68">
        <v>24063.68</v>
      </c>
      <c r="U1523" s="68">
        <v>288046.3061333333</v>
      </c>
    </row>
    <row r="1524" spans="1:21" ht="45.75" x14ac:dyDescent="0.25">
      <c r="A1524" s="61" t="s">
        <v>853</v>
      </c>
      <c r="B1524" s="61" t="s">
        <v>1201</v>
      </c>
      <c r="C1524" s="62">
        <v>113</v>
      </c>
      <c r="D1524" s="62">
        <v>15</v>
      </c>
      <c r="E1524" s="63">
        <v>9</v>
      </c>
      <c r="F1524" s="64">
        <v>140274</v>
      </c>
      <c r="G1524" s="64">
        <v>1683288</v>
      </c>
      <c r="H1524" s="65">
        <v>149357.51999999996</v>
      </c>
      <c r="I1524" s="65">
        <v>23379</v>
      </c>
      <c r="J1524" s="65">
        <v>233789.99999999994</v>
      </c>
      <c r="K1524" s="66">
        <v>193578.11999999997</v>
      </c>
      <c r="L1524" s="65">
        <v>50498.64</v>
      </c>
      <c r="M1524" s="65">
        <v>33665.760000000002</v>
      </c>
      <c r="N1524" s="65">
        <v>100997.28</v>
      </c>
      <c r="O1524" s="65">
        <v>109413.72</v>
      </c>
      <c r="P1524" s="67">
        <v>2577968.04</v>
      </c>
      <c r="Q1524" s="65">
        <v>0</v>
      </c>
      <c r="R1524" s="65">
        <v>70137</v>
      </c>
      <c r="S1524" s="65">
        <v>153000</v>
      </c>
      <c r="T1524" s="68">
        <v>223137</v>
      </c>
      <c r="U1524" s="68">
        <v>2801105.04</v>
      </c>
    </row>
    <row r="1525" spans="1:21" ht="45.75" x14ac:dyDescent="0.25">
      <c r="A1525" s="61" t="s">
        <v>910</v>
      </c>
      <c r="B1525" s="61" t="s">
        <v>1201</v>
      </c>
      <c r="C1525" s="62">
        <v>113</v>
      </c>
      <c r="D1525" s="62">
        <v>15</v>
      </c>
      <c r="E1525" s="63">
        <v>3</v>
      </c>
      <c r="F1525" s="64">
        <v>51264.840000000004</v>
      </c>
      <c r="G1525" s="64">
        <v>615178.07999999996</v>
      </c>
      <c r="H1525" s="65">
        <v>38832.959999999999</v>
      </c>
      <c r="I1525" s="65">
        <v>8544.14</v>
      </c>
      <c r="J1525" s="65">
        <v>85441.4</v>
      </c>
      <c r="K1525" s="66">
        <v>70745.479200000002</v>
      </c>
      <c r="L1525" s="65">
        <v>18455.342400000001</v>
      </c>
      <c r="M1525" s="65">
        <v>12303.561600000001</v>
      </c>
      <c r="N1525" s="65">
        <v>36910.684800000003</v>
      </c>
      <c r="O1525" s="65">
        <v>39986.575199999999</v>
      </c>
      <c r="P1525" s="67">
        <v>926398.22320000012</v>
      </c>
      <c r="Q1525" s="65">
        <v>0</v>
      </c>
      <c r="R1525" s="65">
        <v>25632.420000000002</v>
      </c>
      <c r="S1525" s="65">
        <v>49320</v>
      </c>
      <c r="T1525" s="68">
        <v>74952.42</v>
      </c>
      <c r="U1525" s="68">
        <v>1001350.6432</v>
      </c>
    </row>
    <row r="1526" spans="1:21" ht="45.75" x14ac:dyDescent="0.25">
      <c r="A1526" s="61" t="s">
        <v>1164</v>
      </c>
      <c r="B1526" s="61" t="s">
        <v>1201</v>
      </c>
      <c r="C1526" s="62">
        <v>113</v>
      </c>
      <c r="D1526" s="62">
        <v>15</v>
      </c>
      <c r="E1526" s="63">
        <v>1</v>
      </c>
      <c r="F1526" s="64">
        <v>15847.36</v>
      </c>
      <c r="G1526" s="64">
        <v>190168.32000000001</v>
      </c>
      <c r="H1526" s="65">
        <v>0</v>
      </c>
      <c r="I1526" s="65">
        <v>2641.2266666666669</v>
      </c>
      <c r="J1526" s="65">
        <v>26412.26666666667</v>
      </c>
      <c r="K1526" s="66">
        <v>21869.356800000001</v>
      </c>
      <c r="L1526" s="65">
        <v>5705.0496000000003</v>
      </c>
      <c r="M1526" s="65">
        <v>3803.3663999999999</v>
      </c>
      <c r="N1526" s="65">
        <v>11410.099200000001</v>
      </c>
      <c r="O1526" s="65">
        <v>12360.9408</v>
      </c>
      <c r="P1526" s="67">
        <v>274370.62613333331</v>
      </c>
      <c r="Q1526" s="65">
        <v>0</v>
      </c>
      <c r="R1526" s="65">
        <v>7923.68</v>
      </c>
      <c r="S1526" s="65">
        <v>16440</v>
      </c>
      <c r="T1526" s="68">
        <v>24363.68</v>
      </c>
      <c r="U1526" s="68">
        <v>298734.3061333333</v>
      </c>
    </row>
    <row r="1527" spans="1:21" ht="45.75" x14ac:dyDescent="0.25">
      <c r="A1527" s="61" t="s">
        <v>855</v>
      </c>
      <c r="B1527" s="61" t="s">
        <v>1201</v>
      </c>
      <c r="C1527" s="62">
        <v>113</v>
      </c>
      <c r="D1527" s="62">
        <v>15</v>
      </c>
      <c r="E1527" s="63">
        <v>1</v>
      </c>
      <c r="F1527" s="64">
        <v>16703.96</v>
      </c>
      <c r="G1527" s="64">
        <v>200447.52</v>
      </c>
      <c r="H1527" s="65">
        <v>8961.5999999999985</v>
      </c>
      <c r="I1527" s="65">
        <v>2783.9933333333333</v>
      </c>
      <c r="J1527" s="65">
        <v>27839.933333333334</v>
      </c>
      <c r="K1527" s="66">
        <v>23051.464800000002</v>
      </c>
      <c r="L1527" s="65">
        <v>6013.4255999999996</v>
      </c>
      <c r="M1527" s="65">
        <v>4008.9504000000002</v>
      </c>
      <c r="N1527" s="65">
        <v>12026.851199999999</v>
      </c>
      <c r="O1527" s="65">
        <v>13029.0888</v>
      </c>
      <c r="P1527" s="67">
        <v>298162.8274666667</v>
      </c>
      <c r="Q1527" s="65">
        <v>0</v>
      </c>
      <c r="R1527" s="65">
        <v>8351.98</v>
      </c>
      <c r="S1527" s="65">
        <v>16440</v>
      </c>
      <c r="T1527" s="68">
        <v>24791.98</v>
      </c>
      <c r="U1527" s="68">
        <v>322954.80746666668</v>
      </c>
    </row>
    <row r="1528" spans="1:21" ht="45.75" x14ac:dyDescent="0.25">
      <c r="A1528" s="61" t="s">
        <v>864</v>
      </c>
      <c r="B1528" s="61" t="s">
        <v>1201</v>
      </c>
      <c r="C1528" s="62">
        <v>113</v>
      </c>
      <c r="D1528" s="62">
        <v>15</v>
      </c>
      <c r="E1528" s="63">
        <v>1</v>
      </c>
      <c r="F1528" s="64">
        <v>16493.18</v>
      </c>
      <c r="G1528" s="64">
        <v>197918.16</v>
      </c>
      <c r="H1528" s="65">
        <v>0</v>
      </c>
      <c r="I1528" s="65">
        <v>2748.8633333333332</v>
      </c>
      <c r="J1528" s="65">
        <v>27488.633333333331</v>
      </c>
      <c r="K1528" s="66">
        <v>22760.588400000001</v>
      </c>
      <c r="L1528" s="65">
        <v>5937.5447999999997</v>
      </c>
      <c r="M1528" s="65">
        <v>3958.3632000000002</v>
      </c>
      <c r="N1528" s="65">
        <v>11875.089599999999</v>
      </c>
      <c r="O1528" s="65">
        <v>12864.680400000001</v>
      </c>
      <c r="P1528" s="67">
        <v>285551.9230666667</v>
      </c>
      <c r="Q1528" s="65">
        <v>0</v>
      </c>
      <c r="R1528" s="65">
        <v>8246.59</v>
      </c>
      <c r="S1528" s="65">
        <v>16440</v>
      </c>
      <c r="T1528" s="68">
        <v>24686.59</v>
      </c>
      <c r="U1528" s="68">
        <v>310238.51306666672</v>
      </c>
    </row>
    <row r="1529" spans="1:21" ht="45.75" x14ac:dyDescent="0.25">
      <c r="A1529" s="61" t="s">
        <v>1020</v>
      </c>
      <c r="B1529" s="61" t="s">
        <v>1201</v>
      </c>
      <c r="C1529" s="62">
        <v>113</v>
      </c>
      <c r="D1529" s="62">
        <v>15</v>
      </c>
      <c r="E1529" s="63">
        <v>1</v>
      </c>
      <c r="F1529" s="64">
        <v>19099.68</v>
      </c>
      <c r="G1529" s="64">
        <v>229196.16</v>
      </c>
      <c r="H1529" s="65">
        <v>17922.96</v>
      </c>
      <c r="I1529" s="65">
        <v>3183.28</v>
      </c>
      <c r="J1529" s="65">
        <v>31832.800000000003</v>
      </c>
      <c r="K1529" s="66">
        <v>26357.558400000002</v>
      </c>
      <c r="L1529" s="65">
        <v>6875.8847999999998</v>
      </c>
      <c r="M1529" s="65">
        <v>4583.9232000000002</v>
      </c>
      <c r="N1529" s="65">
        <v>13751.7696</v>
      </c>
      <c r="O1529" s="65">
        <v>14897.750400000001</v>
      </c>
      <c r="P1529" s="67">
        <v>348602.08640000003</v>
      </c>
      <c r="Q1529" s="65">
        <v>0</v>
      </c>
      <c r="R1529" s="65">
        <v>9549.84</v>
      </c>
      <c r="S1529" s="65">
        <v>16440</v>
      </c>
      <c r="T1529" s="68">
        <v>25989.84</v>
      </c>
      <c r="U1529" s="68">
        <v>374591.92640000005</v>
      </c>
    </row>
    <row r="1530" spans="1:21" ht="45.75" x14ac:dyDescent="0.25">
      <c r="A1530" s="61" t="s">
        <v>897</v>
      </c>
      <c r="B1530" s="61" t="s">
        <v>1201</v>
      </c>
      <c r="C1530" s="62">
        <v>113</v>
      </c>
      <c r="D1530" s="62">
        <v>15</v>
      </c>
      <c r="E1530" s="63">
        <v>2</v>
      </c>
      <c r="F1530" s="64">
        <v>33073</v>
      </c>
      <c r="G1530" s="64">
        <v>396876</v>
      </c>
      <c r="H1530" s="65">
        <v>0</v>
      </c>
      <c r="I1530" s="65">
        <v>5512.166666666667</v>
      </c>
      <c r="J1530" s="65">
        <v>55121.666666666672</v>
      </c>
      <c r="K1530" s="66">
        <v>45640.74</v>
      </c>
      <c r="L1530" s="65">
        <v>11906.279999999999</v>
      </c>
      <c r="M1530" s="65">
        <v>7937.52</v>
      </c>
      <c r="N1530" s="65">
        <v>23812.559999999998</v>
      </c>
      <c r="O1530" s="65">
        <v>25796.94</v>
      </c>
      <c r="P1530" s="67">
        <v>572603.87333333329</v>
      </c>
      <c r="Q1530" s="65">
        <v>0</v>
      </c>
      <c r="R1530" s="65">
        <v>16536.5</v>
      </c>
      <c r="S1530" s="65">
        <v>32880</v>
      </c>
      <c r="T1530" s="68">
        <v>49416.5</v>
      </c>
      <c r="U1530" s="68">
        <v>622020.37333333329</v>
      </c>
    </row>
    <row r="1531" spans="1:21" ht="45.75" x14ac:dyDescent="0.25">
      <c r="A1531" s="61" t="s">
        <v>911</v>
      </c>
      <c r="B1531" s="61" t="s">
        <v>1201</v>
      </c>
      <c r="C1531" s="62">
        <v>113</v>
      </c>
      <c r="D1531" s="62">
        <v>15</v>
      </c>
      <c r="E1531" s="63">
        <v>2</v>
      </c>
      <c r="F1531" s="64">
        <v>34646.74</v>
      </c>
      <c r="G1531" s="64">
        <v>415760.88</v>
      </c>
      <c r="H1531" s="65">
        <v>26884.559999999998</v>
      </c>
      <c r="I1531" s="65">
        <v>5774.456666666666</v>
      </c>
      <c r="J1531" s="65">
        <v>57744.566666666666</v>
      </c>
      <c r="K1531" s="66">
        <v>47812.501199999999</v>
      </c>
      <c r="L1531" s="65">
        <v>12472.826399999998</v>
      </c>
      <c r="M1531" s="65">
        <v>8315.2175999999999</v>
      </c>
      <c r="N1531" s="65">
        <v>24945.652799999996</v>
      </c>
      <c r="O1531" s="65">
        <v>27024.457199999997</v>
      </c>
      <c r="P1531" s="67">
        <v>626735.1185333333</v>
      </c>
      <c r="Q1531" s="65">
        <v>0</v>
      </c>
      <c r="R1531" s="65">
        <v>17323.37</v>
      </c>
      <c r="S1531" s="65">
        <v>32880</v>
      </c>
      <c r="T1531" s="68">
        <v>50203.369999999995</v>
      </c>
      <c r="U1531" s="68">
        <v>676938.48853333318</v>
      </c>
    </row>
    <row r="1532" spans="1:21" ht="45.75" x14ac:dyDescent="0.25">
      <c r="A1532" s="61" t="s">
        <v>1103</v>
      </c>
      <c r="B1532" s="61" t="s">
        <v>1201</v>
      </c>
      <c r="C1532" s="62">
        <v>113</v>
      </c>
      <c r="D1532" s="62">
        <v>15</v>
      </c>
      <c r="E1532" s="63">
        <v>1</v>
      </c>
      <c r="F1532" s="64">
        <v>10200</v>
      </c>
      <c r="G1532" s="64">
        <v>122400</v>
      </c>
      <c r="H1532" s="65">
        <v>11948.64</v>
      </c>
      <c r="I1532" s="65">
        <v>1700</v>
      </c>
      <c r="J1532" s="65">
        <v>17000</v>
      </c>
      <c r="K1532" s="66">
        <v>14076</v>
      </c>
      <c r="L1532" s="65">
        <v>3672</v>
      </c>
      <c r="M1532" s="65">
        <v>2448</v>
      </c>
      <c r="N1532" s="65">
        <v>7344</v>
      </c>
      <c r="O1532" s="65">
        <v>7956</v>
      </c>
      <c r="P1532" s="67">
        <v>188544.64000000001</v>
      </c>
      <c r="Q1532" s="65">
        <v>0</v>
      </c>
      <c r="R1532" s="65">
        <v>5100</v>
      </c>
      <c r="S1532" s="65">
        <v>14640</v>
      </c>
      <c r="T1532" s="68">
        <v>19740</v>
      </c>
      <c r="U1532" s="68">
        <v>208284.64</v>
      </c>
    </row>
    <row r="1533" spans="1:21" ht="45.75" x14ac:dyDescent="0.25">
      <c r="A1533" s="61" t="s">
        <v>1054</v>
      </c>
      <c r="B1533" s="61" t="s">
        <v>1201</v>
      </c>
      <c r="C1533" s="62">
        <v>113</v>
      </c>
      <c r="D1533" s="62">
        <v>15</v>
      </c>
      <c r="E1533" s="63">
        <v>1</v>
      </c>
      <c r="F1533" s="64">
        <v>10200</v>
      </c>
      <c r="G1533" s="64">
        <v>122400</v>
      </c>
      <c r="H1533" s="65">
        <v>8961.5999999999985</v>
      </c>
      <c r="I1533" s="65">
        <v>1700</v>
      </c>
      <c r="J1533" s="65">
        <v>17000</v>
      </c>
      <c r="K1533" s="66">
        <v>14076</v>
      </c>
      <c r="L1533" s="65">
        <v>3672</v>
      </c>
      <c r="M1533" s="65">
        <v>2448</v>
      </c>
      <c r="N1533" s="65">
        <v>7344</v>
      </c>
      <c r="O1533" s="65">
        <v>7956</v>
      </c>
      <c r="P1533" s="67">
        <v>185557.6</v>
      </c>
      <c r="Q1533" s="65">
        <v>0</v>
      </c>
      <c r="R1533" s="65">
        <v>5100</v>
      </c>
      <c r="S1533" s="65">
        <v>14640</v>
      </c>
      <c r="T1533" s="68">
        <v>19740</v>
      </c>
      <c r="U1533" s="68">
        <v>205297.6</v>
      </c>
    </row>
    <row r="1534" spans="1:21" ht="45.75" x14ac:dyDescent="0.25">
      <c r="A1534" s="61" t="s">
        <v>1202</v>
      </c>
      <c r="B1534" s="61" t="s">
        <v>1201</v>
      </c>
      <c r="C1534" s="62">
        <v>113</v>
      </c>
      <c r="D1534" s="62">
        <v>15</v>
      </c>
      <c r="E1534" s="63">
        <v>2</v>
      </c>
      <c r="F1534" s="64">
        <v>17690.45</v>
      </c>
      <c r="G1534" s="64">
        <v>212285.40000000002</v>
      </c>
      <c r="H1534" s="65">
        <v>0</v>
      </c>
      <c r="I1534" s="65">
        <v>2948.4083333333338</v>
      </c>
      <c r="J1534" s="65">
        <v>29484.083333333336</v>
      </c>
      <c r="K1534" s="66">
        <v>24412.821000000004</v>
      </c>
      <c r="L1534" s="65">
        <v>6368.5619999999999</v>
      </c>
      <c r="M1534" s="65">
        <v>4245.7080000000005</v>
      </c>
      <c r="N1534" s="65">
        <v>12737.124</v>
      </c>
      <c r="O1534" s="65">
        <v>13798.551000000003</v>
      </c>
      <c r="P1534" s="67">
        <v>306280.65766666667</v>
      </c>
      <c r="Q1534" s="65">
        <v>0</v>
      </c>
      <c r="R1534" s="65">
        <v>8845.2250000000004</v>
      </c>
      <c r="S1534" s="65">
        <v>29280</v>
      </c>
      <c r="T1534" s="68">
        <v>38125.224999999999</v>
      </c>
      <c r="U1534" s="68">
        <v>344405.88266666664</v>
      </c>
    </row>
    <row r="1535" spans="1:21" ht="45.75" x14ac:dyDescent="0.25">
      <c r="A1535" s="61" t="s">
        <v>826</v>
      </c>
      <c r="B1535" s="61" t="s">
        <v>1201</v>
      </c>
      <c r="C1535" s="62">
        <v>113</v>
      </c>
      <c r="D1535" s="62">
        <v>15</v>
      </c>
      <c r="E1535" s="63">
        <v>1</v>
      </c>
      <c r="F1535" s="64">
        <v>56958.8</v>
      </c>
      <c r="G1535" s="64">
        <v>683505.60000000009</v>
      </c>
      <c r="H1535" s="65">
        <v>0</v>
      </c>
      <c r="I1535" s="65">
        <v>9493.133333333335</v>
      </c>
      <c r="J1535" s="65">
        <v>94931.333333333343</v>
      </c>
      <c r="K1535" s="66">
        <v>78603.144</v>
      </c>
      <c r="L1535" s="65">
        <v>20505.168000000001</v>
      </c>
      <c r="M1535" s="65">
        <v>13670.112000000001</v>
      </c>
      <c r="N1535" s="65">
        <v>41010.336000000003</v>
      </c>
      <c r="O1535" s="65">
        <v>44427.864000000001</v>
      </c>
      <c r="P1535" s="67">
        <v>986146.69066666672</v>
      </c>
      <c r="Q1535" s="65">
        <v>0</v>
      </c>
      <c r="R1535" s="65">
        <v>0</v>
      </c>
      <c r="S1535" s="65">
        <v>0</v>
      </c>
      <c r="T1535" s="68">
        <v>0</v>
      </c>
      <c r="U1535" s="68">
        <v>986146.69066666672</v>
      </c>
    </row>
    <row r="1536" spans="1:21" ht="45.75" x14ac:dyDescent="0.25">
      <c r="A1536" s="61" t="s">
        <v>1203</v>
      </c>
      <c r="B1536" s="61" t="s">
        <v>1201</v>
      </c>
      <c r="C1536" s="62">
        <v>113</v>
      </c>
      <c r="D1536" s="62">
        <v>15</v>
      </c>
      <c r="E1536" s="63">
        <v>3</v>
      </c>
      <c r="F1536" s="64">
        <v>54081</v>
      </c>
      <c r="G1536" s="64">
        <v>648972</v>
      </c>
      <c r="H1536" s="65">
        <v>53768.639999999999</v>
      </c>
      <c r="I1536" s="65">
        <v>9013.5</v>
      </c>
      <c r="J1536" s="65">
        <v>90135</v>
      </c>
      <c r="K1536" s="66">
        <v>74631.78</v>
      </c>
      <c r="L1536" s="65">
        <v>19469.159999999996</v>
      </c>
      <c r="M1536" s="65">
        <v>12979.440000000002</v>
      </c>
      <c r="N1536" s="65">
        <v>38938.319999999992</v>
      </c>
      <c r="O1536" s="65">
        <v>42183.180000000008</v>
      </c>
      <c r="P1536" s="67">
        <v>990091.01999999979</v>
      </c>
      <c r="Q1536" s="65">
        <v>0</v>
      </c>
      <c r="R1536" s="65">
        <v>27040.5</v>
      </c>
      <c r="S1536" s="65">
        <v>49320</v>
      </c>
      <c r="T1536" s="68">
        <v>76360.5</v>
      </c>
      <c r="U1536" s="68">
        <v>1066451.5199999998</v>
      </c>
    </row>
    <row r="1537" spans="1:21" ht="45.75" x14ac:dyDescent="0.25">
      <c r="A1537" s="61" t="s">
        <v>1070</v>
      </c>
      <c r="B1537" s="61" t="s">
        <v>1201</v>
      </c>
      <c r="C1537" s="62">
        <v>113</v>
      </c>
      <c r="D1537" s="62">
        <v>15</v>
      </c>
      <c r="E1537" s="63">
        <v>1</v>
      </c>
      <c r="F1537" s="64">
        <v>15232.1</v>
      </c>
      <c r="G1537" s="64">
        <v>182785.2</v>
      </c>
      <c r="H1537" s="65">
        <v>0</v>
      </c>
      <c r="I1537" s="65">
        <v>2538.6833333333334</v>
      </c>
      <c r="J1537" s="65">
        <v>25386.833333333336</v>
      </c>
      <c r="K1537" s="66">
        <v>21020.298000000003</v>
      </c>
      <c r="L1537" s="65">
        <v>5483.5560000000005</v>
      </c>
      <c r="M1537" s="65">
        <v>3655.7039999999997</v>
      </c>
      <c r="N1537" s="65">
        <v>10967.112000000001</v>
      </c>
      <c r="O1537" s="65">
        <v>11881.038</v>
      </c>
      <c r="P1537" s="67">
        <v>263718.42466666666</v>
      </c>
      <c r="Q1537" s="65">
        <v>0</v>
      </c>
      <c r="R1537" s="65">
        <v>7616.05</v>
      </c>
      <c r="S1537" s="65">
        <v>16440</v>
      </c>
      <c r="T1537" s="68">
        <v>24056.05</v>
      </c>
      <c r="U1537" s="68">
        <v>287774.47466666665</v>
      </c>
    </row>
    <row r="1538" spans="1:21" ht="45.75" x14ac:dyDescent="0.25">
      <c r="A1538" s="61" t="s">
        <v>866</v>
      </c>
      <c r="B1538" s="61" t="s">
        <v>1201</v>
      </c>
      <c r="C1538" s="62">
        <v>113</v>
      </c>
      <c r="D1538" s="62">
        <v>15</v>
      </c>
      <c r="E1538" s="63">
        <v>3</v>
      </c>
      <c r="F1538" s="64">
        <v>60469.61</v>
      </c>
      <c r="G1538" s="64">
        <v>725635.32000000007</v>
      </c>
      <c r="H1538" s="65">
        <v>62730</v>
      </c>
      <c r="I1538" s="65">
        <v>10078.268333333333</v>
      </c>
      <c r="J1538" s="65">
        <v>100782.68333333335</v>
      </c>
      <c r="K1538" s="66">
        <v>83448.061799999996</v>
      </c>
      <c r="L1538" s="65">
        <v>21769.059600000001</v>
      </c>
      <c r="M1538" s="65">
        <v>14512.706399999999</v>
      </c>
      <c r="N1538" s="65">
        <v>43538.119200000001</v>
      </c>
      <c r="O1538" s="65">
        <v>47166.295800000007</v>
      </c>
      <c r="P1538" s="67">
        <v>1109660.5144666668</v>
      </c>
      <c r="Q1538" s="65">
        <v>0</v>
      </c>
      <c r="R1538" s="65">
        <v>30234.805</v>
      </c>
      <c r="S1538" s="65">
        <v>43920</v>
      </c>
      <c r="T1538" s="68">
        <v>74154.804999999993</v>
      </c>
      <c r="U1538" s="68">
        <v>1183815.3194666668</v>
      </c>
    </row>
    <row r="1539" spans="1:21" ht="45.75" x14ac:dyDescent="0.25">
      <c r="A1539" s="61" t="s">
        <v>1007</v>
      </c>
      <c r="B1539" s="61" t="s">
        <v>1201</v>
      </c>
      <c r="C1539" s="62">
        <v>113</v>
      </c>
      <c r="D1539" s="62">
        <v>15</v>
      </c>
      <c r="E1539" s="63">
        <v>1</v>
      </c>
      <c r="F1539" s="64">
        <v>16849.41</v>
      </c>
      <c r="G1539" s="64">
        <v>202192.91999999998</v>
      </c>
      <c r="H1539" s="65">
        <v>14935.68</v>
      </c>
      <c r="I1539" s="65">
        <v>2808.2349999999997</v>
      </c>
      <c r="J1539" s="65">
        <v>28082.35</v>
      </c>
      <c r="K1539" s="66">
        <v>23252.185799999999</v>
      </c>
      <c r="L1539" s="65">
        <v>6065.7875999999997</v>
      </c>
      <c r="M1539" s="65">
        <v>4043.8584000000001</v>
      </c>
      <c r="N1539" s="65">
        <v>12131.575199999999</v>
      </c>
      <c r="O1539" s="65">
        <v>13142.539799999999</v>
      </c>
      <c r="P1539" s="67">
        <v>306655.13179999997</v>
      </c>
      <c r="Q1539" s="65">
        <v>0</v>
      </c>
      <c r="R1539" s="65">
        <v>8424.7049999999999</v>
      </c>
      <c r="S1539" s="65">
        <v>19680</v>
      </c>
      <c r="T1539" s="68">
        <v>28104.705000000002</v>
      </c>
      <c r="U1539" s="68">
        <v>334759.83679999999</v>
      </c>
    </row>
    <row r="1540" spans="1:21" ht="45.75" x14ac:dyDescent="0.25">
      <c r="A1540" s="61" t="s">
        <v>881</v>
      </c>
      <c r="B1540" s="61" t="s">
        <v>1201</v>
      </c>
      <c r="C1540" s="62">
        <v>113</v>
      </c>
      <c r="D1540" s="62">
        <v>15</v>
      </c>
      <c r="E1540" s="63">
        <v>8</v>
      </c>
      <c r="F1540" s="64">
        <v>115024.80000000002</v>
      </c>
      <c r="G1540" s="64">
        <v>1380297.5999999999</v>
      </c>
      <c r="H1540" s="65">
        <v>116498.87999999998</v>
      </c>
      <c r="I1540" s="65">
        <v>19170.800000000003</v>
      </c>
      <c r="J1540" s="65">
        <v>191708.00000000003</v>
      </c>
      <c r="K1540" s="66">
        <v>158734.22400000002</v>
      </c>
      <c r="L1540" s="65">
        <v>41408.928000000007</v>
      </c>
      <c r="M1540" s="65">
        <v>27605.951999999997</v>
      </c>
      <c r="N1540" s="65">
        <v>82817.856000000014</v>
      </c>
      <c r="O1540" s="65">
        <v>89719.344000000012</v>
      </c>
      <c r="P1540" s="67">
        <v>2107961.5839999998</v>
      </c>
      <c r="Q1540" s="65">
        <v>0</v>
      </c>
      <c r="R1540" s="65">
        <v>57512.400000000009</v>
      </c>
      <c r="S1540" s="65">
        <v>117120</v>
      </c>
      <c r="T1540" s="68">
        <v>174632.4</v>
      </c>
      <c r="U1540" s="68">
        <v>2282593.9840000002</v>
      </c>
    </row>
    <row r="1541" spans="1:21" ht="45.75" x14ac:dyDescent="0.25">
      <c r="A1541" s="61" t="s">
        <v>847</v>
      </c>
      <c r="B1541" s="61" t="s">
        <v>1201</v>
      </c>
      <c r="C1541" s="62">
        <v>113</v>
      </c>
      <c r="D1541" s="62">
        <v>15</v>
      </c>
      <c r="E1541" s="63">
        <v>4</v>
      </c>
      <c r="F1541" s="64">
        <v>83219.19</v>
      </c>
      <c r="G1541" s="64">
        <v>998630.2799999998</v>
      </c>
      <c r="H1541" s="65">
        <v>62730</v>
      </c>
      <c r="I1541" s="65">
        <v>13869.865</v>
      </c>
      <c r="J1541" s="65">
        <v>138698.65</v>
      </c>
      <c r="K1541" s="66">
        <v>114842.4822</v>
      </c>
      <c r="L1541" s="65">
        <v>29958.908399999997</v>
      </c>
      <c r="M1541" s="65">
        <v>19972.605599999999</v>
      </c>
      <c r="N1541" s="65">
        <v>59917.816799999993</v>
      </c>
      <c r="O1541" s="65">
        <v>64910.968199999996</v>
      </c>
      <c r="P1541" s="67">
        <v>1503531.5761999998</v>
      </c>
      <c r="Q1541" s="65">
        <v>0</v>
      </c>
      <c r="R1541" s="65">
        <v>41609.595000000001</v>
      </c>
      <c r="S1541" s="65">
        <v>58560</v>
      </c>
      <c r="T1541" s="68">
        <v>100169.595</v>
      </c>
      <c r="U1541" s="68">
        <v>1603701.1712</v>
      </c>
    </row>
    <row r="1542" spans="1:21" ht="45.75" x14ac:dyDescent="0.25">
      <c r="A1542" s="61" t="s">
        <v>914</v>
      </c>
      <c r="B1542" s="61" t="s">
        <v>1201</v>
      </c>
      <c r="C1542" s="62">
        <v>113</v>
      </c>
      <c r="D1542" s="62">
        <v>15</v>
      </c>
      <c r="E1542" s="63">
        <v>1</v>
      </c>
      <c r="F1542" s="64">
        <v>25686.95</v>
      </c>
      <c r="G1542" s="64">
        <v>308243.40000000002</v>
      </c>
      <c r="H1542" s="65">
        <v>20910</v>
      </c>
      <c r="I1542" s="65">
        <v>4281.1583333333338</v>
      </c>
      <c r="J1542" s="65">
        <v>42811.583333333336</v>
      </c>
      <c r="K1542" s="66">
        <v>35447.991000000002</v>
      </c>
      <c r="L1542" s="65">
        <v>9247.3019999999997</v>
      </c>
      <c r="M1542" s="65">
        <v>6164.8680000000004</v>
      </c>
      <c r="N1542" s="65">
        <v>18494.603999999999</v>
      </c>
      <c r="O1542" s="65">
        <v>20035.821</v>
      </c>
      <c r="P1542" s="67">
        <v>465636.72766666667</v>
      </c>
      <c r="Q1542" s="65">
        <v>0</v>
      </c>
      <c r="R1542" s="65">
        <v>12843.475</v>
      </c>
      <c r="S1542" s="65">
        <v>14640</v>
      </c>
      <c r="T1542" s="68">
        <v>27483.474999999999</v>
      </c>
      <c r="U1542" s="68">
        <v>493120.20266666665</v>
      </c>
    </row>
    <row r="1543" spans="1:21" ht="45.75" x14ac:dyDescent="0.25">
      <c r="A1543" s="61" t="s">
        <v>798</v>
      </c>
      <c r="B1543" s="61" t="s">
        <v>1201</v>
      </c>
      <c r="C1543" s="62">
        <v>113</v>
      </c>
      <c r="D1543" s="62">
        <v>15</v>
      </c>
      <c r="E1543" s="63">
        <v>2</v>
      </c>
      <c r="F1543" s="64">
        <v>21472.880000000001</v>
      </c>
      <c r="G1543" s="64">
        <v>257674.56</v>
      </c>
      <c r="H1543" s="65">
        <v>17922.96</v>
      </c>
      <c r="I1543" s="65">
        <v>3578.813333333333</v>
      </c>
      <c r="J1543" s="65">
        <v>35788.133333333331</v>
      </c>
      <c r="K1543" s="66">
        <v>29632.574400000005</v>
      </c>
      <c r="L1543" s="65">
        <v>7730.2368000000006</v>
      </c>
      <c r="M1543" s="65">
        <v>5153.4912000000004</v>
      </c>
      <c r="N1543" s="65">
        <v>15460.473600000001</v>
      </c>
      <c r="O1543" s="65">
        <v>16748.846400000002</v>
      </c>
      <c r="P1543" s="67">
        <v>389690.08906666667</v>
      </c>
      <c r="Q1543" s="65">
        <v>0</v>
      </c>
      <c r="R1543" s="65">
        <v>10736.44</v>
      </c>
      <c r="S1543" s="65">
        <v>29280</v>
      </c>
      <c r="T1543" s="68">
        <v>40016.44</v>
      </c>
      <c r="U1543" s="68">
        <v>429706.52906666667</v>
      </c>
    </row>
    <row r="1544" spans="1:21" ht="45.75" x14ac:dyDescent="0.25">
      <c r="A1544" s="61" t="s">
        <v>830</v>
      </c>
      <c r="B1544" s="61" t="s">
        <v>1201</v>
      </c>
      <c r="C1544" s="62">
        <v>113</v>
      </c>
      <c r="D1544" s="62">
        <v>15</v>
      </c>
      <c r="E1544" s="63">
        <v>3</v>
      </c>
      <c r="F1544" s="64">
        <v>124722.54000000001</v>
      </c>
      <c r="G1544" s="64">
        <v>1496670.48</v>
      </c>
      <c r="H1544" s="65">
        <v>0</v>
      </c>
      <c r="I1544" s="65">
        <v>20787.090000000004</v>
      </c>
      <c r="J1544" s="65">
        <v>207870.90000000002</v>
      </c>
      <c r="K1544" s="66">
        <v>172117.10520000002</v>
      </c>
      <c r="L1544" s="65">
        <v>44900.114399999999</v>
      </c>
      <c r="M1544" s="65">
        <v>29933.409599999999</v>
      </c>
      <c r="N1544" s="65">
        <v>89800.228799999997</v>
      </c>
      <c r="O1544" s="65">
        <v>97283.581199999986</v>
      </c>
      <c r="P1544" s="67">
        <v>2159362.9092000001</v>
      </c>
      <c r="Q1544" s="65">
        <v>0</v>
      </c>
      <c r="R1544" s="65">
        <v>0</v>
      </c>
      <c r="S1544" s="65">
        <v>0</v>
      </c>
      <c r="T1544" s="68">
        <v>0</v>
      </c>
      <c r="U1544" s="68">
        <v>2159362.9092000001</v>
      </c>
    </row>
    <row r="1545" spans="1:21" ht="45.75" x14ac:dyDescent="0.25">
      <c r="A1545" s="61" t="s">
        <v>831</v>
      </c>
      <c r="B1545" s="61" t="s">
        <v>1201</v>
      </c>
      <c r="C1545" s="62">
        <v>113</v>
      </c>
      <c r="D1545" s="62">
        <v>15</v>
      </c>
      <c r="E1545" s="63">
        <v>4</v>
      </c>
      <c r="F1545" s="64">
        <v>119681.44</v>
      </c>
      <c r="G1545" s="64">
        <v>1436177.28</v>
      </c>
      <c r="H1545" s="65">
        <v>0</v>
      </c>
      <c r="I1545" s="65">
        <v>19946.906666666666</v>
      </c>
      <c r="J1545" s="65">
        <v>199469.06666666665</v>
      </c>
      <c r="K1545" s="66">
        <v>165160.3872</v>
      </c>
      <c r="L1545" s="65">
        <v>43085.318400000004</v>
      </c>
      <c r="M1545" s="65">
        <v>28723.545599999998</v>
      </c>
      <c r="N1545" s="65">
        <v>86170.636800000007</v>
      </c>
      <c r="O1545" s="65">
        <v>93351.523199999996</v>
      </c>
      <c r="P1545" s="67">
        <v>2072084.6645333334</v>
      </c>
      <c r="Q1545" s="65">
        <v>0</v>
      </c>
      <c r="R1545" s="65">
        <v>0</v>
      </c>
      <c r="S1545" s="65">
        <v>0</v>
      </c>
      <c r="T1545" s="68">
        <v>0</v>
      </c>
      <c r="U1545" s="68">
        <v>2072084.6645333334</v>
      </c>
    </row>
    <row r="1546" spans="1:21" ht="45.75" x14ac:dyDescent="0.25">
      <c r="A1546" s="61" t="s">
        <v>799</v>
      </c>
      <c r="B1546" s="61" t="s">
        <v>1201</v>
      </c>
      <c r="C1546" s="62">
        <v>113</v>
      </c>
      <c r="D1546" s="62">
        <v>15</v>
      </c>
      <c r="E1546" s="63">
        <v>1</v>
      </c>
      <c r="F1546" s="64">
        <v>41574.18</v>
      </c>
      <c r="G1546" s="64">
        <v>498890.16000000003</v>
      </c>
      <c r="H1546" s="65">
        <v>0</v>
      </c>
      <c r="I1546" s="65">
        <v>6929.0300000000007</v>
      </c>
      <c r="J1546" s="65">
        <v>69290.3</v>
      </c>
      <c r="K1546" s="66">
        <v>57372.368400000007</v>
      </c>
      <c r="L1546" s="65">
        <v>14966.7048</v>
      </c>
      <c r="M1546" s="65">
        <v>9977.8032000000003</v>
      </c>
      <c r="N1546" s="65">
        <v>29933.409599999999</v>
      </c>
      <c r="O1546" s="65">
        <v>32427.860399999998</v>
      </c>
      <c r="P1546" s="67">
        <v>719787.63640000008</v>
      </c>
      <c r="Q1546" s="65">
        <v>0</v>
      </c>
      <c r="R1546" s="65">
        <v>0</v>
      </c>
      <c r="S1546" s="65">
        <v>0</v>
      </c>
      <c r="T1546" s="68">
        <v>0</v>
      </c>
      <c r="U1546" s="68">
        <v>719787.63640000008</v>
      </c>
    </row>
    <row r="1547" spans="1:21" ht="45.75" x14ac:dyDescent="0.25">
      <c r="A1547" s="61" t="s">
        <v>833</v>
      </c>
      <c r="B1547" s="61" t="s">
        <v>1201</v>
      </c>
      <c r="C1547" s="62">
        <v>113</v>
      </c>
      <c r="D1547" s="62">
        <v>15</v>
      </c>
      <c r="E1547" s="63">
        <v>3</v>
      </c>
      <c r="F1547" s="64">
        <v>53289.7</v>
      </c>
      <c r="G1547" s="64">
        <v>639476.4</v>
      </c>
      <c r="H1547" s="65">
        <v>44807.28</v>
      </c>
      <c r="I1547" s="65">
        <v>8881.6166666666686</v>
      </c>
      <c r="J1547" s="65">
        <v>88816.166666666672</v>
      </c>
      <c r="K1547" s="66">
        <v>73539.786000000007</v>
      </c>
      <c r="L1547" s="65">
        <v>19184.292000000001</v>
      </c>
      <c r="M1547" s="65">
        <v>12789.528</v>
      </c>
      <c r="N1547" s="65">
        <v>38368.584000000003</v>
      </c>
      <c r="O1547" s="65">
        <v>41565.966</v>
      </c>
      <c r="P1547" s="67">
        <v>967429.61933333345</v>
      </c>
      <c r="Q1547" s="65">
        <v>0</v>
      </c>
      <c r="R1547" s="65">
        <v>26644.85</v>
      </c>
      <c r="S1547" s="65">
        <v>49320</v>
      </c>
      <c r="T1547" s="68">
        <v>75964.850000000006</v>
      </c>
      <c r="U1547" s="68">
        <v>1043394.4693333334</v>
      </c>
    </row>
    <row r="1548" spans="1:21" ht="45.75" x14ac:dyDescent="0.25">
      <c r="A1548" s="61" t="s">
        <v>834</v>
      </c>
      <c r="B1548" s="61" t="s">
        <v>1201</v>
      </c>
      <c r="C1548" s="62">
        <v>113</v>
      </c>
      <c r="D1548" s="62">
        <v>15</v>
      </c>
      <c r="E1548" s="63">
        <v>1</v>
      </c>
      <c r="F1548" s="64">
        <v>0</v>
      </c>
      <c r="G1548" s="64">
        <v>0</v>
      </c>
      <c r="H1548" s="65">
        <v>0</v>
      </c>
      <c r="I1548" s="65">
        <v>0</v>
      </c>
      <c r="J1548" s="65">
        <v>0</v>
      </c>
      <c r="K1548" s="66">
        <v>0</v>
      </c>
      <c r="L1548" s="65">
        <v>0</v>
      </c>
      <c r="M1548" s="65">
        <v>0</v>
      </c>
      <c r="N1548" s="65">
        <v>0</v>
      </c>
      <c r="O1548" s="65">
        <v>0</v>
      </c>
      <c r="P1548" s="67">
        <v>0</v>
      </c>
      <c r="Q1548" s="65">
        <v>0</v>
      </c>
      <c r="R1548" s="65">
        <v>0</v>
      </c>
      <c r="S1548" s="65">
        <v>14640</v>
      </c>
      <c r="T1548" s="68">
        <v>14640</v>
      </c>
      <c r="U1548" s="68">
        <v>14640</v>
      </c>
    </row>
    <row r="1549" spans="1:21" ht="45.75" x14ac:dyDescent="0.25">
      <c r="A1549" s="61" t="s">
        <v>1204</v>
      </c>
      <c r="B1549" s="61" t="s">
        <v>1201</v>
      </c>
      <c r="C1549" s="62">
        <v>113</v>
      </c>
      <c r="D1549" s="62">
        <v>15</v>
      </c>
      <c r="E1549" s="63">
        <v>1</v>
      </c>
      <c r="F1549" s="64">
        <v>10307.99</v>
      </c>
      <c r="G1549" s="64">
        <v>123695.88</v>
      </c>
      <c r="H1549" s="65">
        <v>0</v>
      </c>
      <c r="I1549" s="65">
        <v>1717.9983333333334</v>
      </c>
      <c r="J1549" s="65">
        <v>17179.983333333334</v>
      </c>
      <c r="K1549" s="66">
        <v>14225.0262</v>
      </c>
      <c r="L1549" s="65">
        <v>3710.8763999999996</v>
      </c>
      <c r="M1549" s="65">
        <v>2473.9175999999998</v>
      </c>
      <c r="N1549" s="65">
        <v>7421.7527999999993</v>
      </c>
      <c r="O1549" s="65">
        <v>8040.2322000000004</v>
      </c>
      <c r="P1549" s="67">
        <v>178465.66686666664</v>
      </c>
      <c r="Q1549" s="65">
        <v>0</v>
      </c>
      <c r="R1549" s="65">
        <v>5153.9949999999999</v>
      </c>
      <c r="S1549" s="65">
        <v>14640</v>
      </c>
      <c r="T1549" s="68">
        <v>19793.994999999999</v>
      </c>
      <c r="U1549" s="68">
        <v>198259.66186666663</v>
      </c>
    </row>
    <row r="1550" spans="1:21" ht="45.75" x14ac:dyDescent="0.25">
      <c r="A1550" s="61" t="s">
        <v>1134</v>
      </c>
      <c r="B1550" s="61" t="s">
        <v>1201</v>
      </c>
      <c r="C1550" s="62">
        <v>113</v>
      </c>
      <c r="D1550" s="62">
        <v>15</v>
      </c>
      <c r="E1550" s="63">
        <v>2</v>
      </c>
      <c r="F1550" s="64">
        <v>0</v>
      </c>
      <c r="G1550" s="64">
        <v>0</v>
      </c>
      <c r="H1550" s="65">
        <v>0</v>
      </c>
      <c r="I1550" s="65">
        <v>0</v>
      </c>
      <c r="J1550" s="65">
        <v>0</v>
      </c>
      <c r="K1550" s="66">
        <v>0</v>
      </c>
      <c r="L1550" s="65">
        <v>0</v>
      </c>
      <c r="M1550" s="65">
        <v>0</v>
      </c>
      <c r="N1550" s="65">
        <v>0</v>
      </c>
      <c r="O1550" s="65">
        <v>0</v>
      </c>
      <c r="P1550" s="67">
        <v>0</v>
      </c>
      <c r="Q1550" s="65">
        <v>0</v>
      </c>
      <c r="R1550" s="65">
        <v>0</v>
      </c>
      <c r="S1550" s="65">
        <v>29280</v>
      </c>
      <c r="T1550" s="68">
        <v>29280</v>
      </c>
      <c r="U1550" s="68">
        <v>29280</v>
      </c>
    </row>
    <row r="1551" spans="1:21" ht="45.75" x14ac:dyDescent="0.25">
      <c r="A1551" s="61" t="s">
        <v>1188</v>
      </c>
      <c r="B1551" s="61" t="s">
        <v>1201</v>
      </c>
      <c r="C1551" s="62">
        <v>113</v>
      </c>
      <c r="D1551" s="62">
        <v>15</v>
      </c>
      <c r="E1551" s="63">
        <v>1</v>
      </c>
      <c r="F1551" s="64">
        <v>17083.34</v>
      </c>
      <c r="G1551" s="64">
        <v>205000.08000000002</v>
      </c>
      <c r="H1551" s="65">
        <v>20910</v>
      </c>
      <c r="I1551" s="65">
        <v>2847.2233333333338</v>
      </c>
      <c r="J1551" s="65">
        <v>28472.233333333337</v>
      </c>
      <c r="K1551" s="66">
        <v>23575.0092</v>
      </c>
      <c r="L1551" s="65">
        <v>6150.0023999999994</v>
      </c>
      <c r="M1551" s="65">
        <v>4100.0016000000005</v>
      </c>
      <c r="N1551" s="65">
        <v>12300.004799999999</v>
      </c>
      <c r="O1551" s="65">
        <v>13325.005200000001</v>
      </c>
      <c r="P1551" s="67">
        <v>316679.55986666674</v>
      </c>
      <c r="Q1551" s="65">
        <v>0</v>
      </c>
      <c r="R1551" s="65">
        <v>8541.67</v>
      </c>
      <c r="S1551" s="65">
        <v>14640</v>
      </c>
      <c r="T1551" s="68">
        <v>23181.67</v>
      </c>
      <c r="U1551" s="68">
        <v>339861.22986666672</v>
      </c>
    </row>
    <row r="1552" spans="1:21" ht="45.75" x14ac:dyDescent="0.25">
      <c r="A1552" s="61" t="s">
        <v>1205</v>
      </c>
      <c r="B1552" s="61" t="s">
        <v>1201</v>
      </c>
      <c r="C1552" s="62">
        <v>113</v>
      </c>
      <c r="D1552" s="62">
        <v>15</v>
      </c>
      <c r="E1552" s="63">
        <v>1</v>
      </c>
      <c r="F1552" s="64">
        <v>0</v>
      </c>
      <c r="G1552" s="64">
        <v>0</v>
      </c>
      <c r="H1552" s="65">
        <v>0</v>
      </c>
      <c r="I1552" s="65">
        <v>0</v>
      </c>
      <c r="J1552" s="65">
        <v>0</v>
      </c>
      <c r="K1552" s="66">
        <v>0</v>
      </c>
      <c r="L1552" s="65">
        <v>0</v>
      </c>
      <c r="M1552" s="65">
        <v>0</v>
      </c>
      <c r="N1552" s="65">
        <v>0</v>
      </c>
      <c r="O1552" s="65">
        <v>0</v>
      </c>
      <c r="P1552" s="67">
        <v>0</v>
      </c>
      <c r="Q1552" s="65">
        <v>0</v>
      </c>
      <c r="R1552" s="65">
        <v>0</v>
      </c>
      <c r="S1552" s="65">
        <v>14640</v>
      </c>
      <c r="T1552" s="68">
        <v>14640</v>
      </c>
      <c r="U1552" s="68">
        <v>14640</v>
      </c>
    </row>
    <row r="1553" spans="1:21" ht="45.75" x14ac:dyDescent="0.25">
      <c r="A1553" s="61" t="s">
        <v>858</v>
      </c>
      <c r="B1553" s="61" t="s">
        <v>1201</v>
      </c>
      <c r="C1553" s="62">
        <v>113</v>
      </c>
      <c r="D1553" s="62">
        <v>15</v>
      </c>
      <c r="E1553" s="63">
        <v>8</v>
      </c>
      <c r="F1553" s="64">
        <v>92713.83</v>
      </c>
      <c r="G1553" s="64">
        <v>1112565.96</v>
      </c>
      <c r="H1553" s="65">
        <v>107537.03999999998</v>
      </c>
      <c r="I1553" s="65">
        <v>15452.304999999997</v>
      </c>
      <c r="J1553" s="65">
        <v>154523.04999999999</v>
      </c>
      <c r="K1553" s="66">
        <v>127945.0854</v>
      </c>
      <c r="L1553" s="65">
        <v>33376.978799999997</v>
      </c>
      <c r="M1553" s="65">
        <v>22251.319199999998</v>
      </c>
      <c r="N1553" s="65">
        <v>66753.957599999994</v>
      </c>
      <c r="O1553" s="65">
        <v>72316.787400000001</v>
      </c>
      <c r="P1553" s="67">
        <v>1712722.4833999998</v>
      </c>
      <c r="Q1553" s="65">
        <v>0</v>
      </c>
      <c r="R1553" s="65">
        <v>46356.915000000001</v>
      </c>
      <c r="S1553" s="65">
        <v>117120</v>
      </c>
      <c r="T1553" s="68">
        <v>163476.91499999998</v>
      </c>
      <c r="U1553" s="68">
        <v>1876199.3983999996</v>
      </c>
    </row>
    <row r="1554" spans="1:21" ht="45.75" x14ac:dyDescent="0.25">
      <c r="A1554" s="61" t="s">
        <v>900</v>
      </c>
      <c r="B1554" s="61" t="s">
        <v>1201</v>
      </c>
      <c r="C1554" s="62">
        <v>113</v>
      </c>
      <c r="D1554" s="62">
        <v>15</v>
      </c>
      <c r="E1554" s="63">
        <v>1</v>
      </c>
      <c r="F1554" s="64">
        <v>0</v>
      </c>
      <c r="G1554" s="64">
        <v>0</v>
      </c>
      <c r="H1554" s="65">
        <v>0</v>
      </c>
      <c r="I1554" s="65">
        <v>0</v>
      </c>
      <c r="J1554" s="65">
        <v>0</v>
      </c>
      <c r="K1554" s="66">
        <v>0</v>
      </c>
      <c r="L1554" s="65">
        <v>0</v>
      </c>
      <c r="M1554" s="65">
        <v>0</v>
      </c>
      <c r="N1554" s="65">
        <v>0</v>
      </c>
      <c r="O1554" s="65">
        <v>0</v>
      </c>
      <c r="P1554" s="67">
        <v>0</v>
      </c>
      <c r="Q1554" s="65">
        <v>0</v>
      </c>
      <c r="R1554" s="65">
        <v>0</v>
      </c>
      <c r="S1554" s="65">
        <v>14640</v>
      </c>
      <c r="T1554" s="68">
        <v>14640</v>
      </c>
      <c r="U1554" s="68">
        <v>14640</v>
      </c>
    </row>
    <row r="1555" spans="1:21" ht="45.75" x14ac:dyDescent="0.25">
      <c r="A1555" s="61" t="s">
        <v>871</v>
      </c>
      <c r="B1555" s="61" t="s">
        <v>1201</v>
      </c>
      <c r="C1555" s="62">
        <v>113</v>
      </c>
      <c r="D1555" s="62">
        <v>15</v>
      </c>
      <c r="E1555" s="63">
        <v>9</v>
      </c>
      <c r="F1555" s="64">
        <v>179758.31999999998</v>
      </c>
      <c r="G1555" s="64">
        <v>2157099.84</v>
      </c>
      <c r="H1555" s="65">
        <v>167280.47999999998</v>
      </c>
      <c r="I1555" s="65">
        <v>29959.72</v>
      </c>
      <c r="J1555" s="65">
        <v>299597.2</v>
      </c>
      <c r="K1555" s="66">
        <v>248066.48160000006</v>
      </c>
      <c r="L1555" s="65">
        <v>64712.995200000005</v>
      </c>
      <c r="M1555" s="65">
        <v>43141.996800000001</v>
      </c>
      <c r="N1555" s="65">
        <v>129425.99040000001</v>
      </c>
      <c r="O1555" s="65">
        <v>140211.4896</v>
      </c>
      <c r="P1555" s="67">
        <v>3279496.1935999999</v>
      </c>
      <c r="Q1555" s="65">
        <v>0</v>
      </c>
      <c r="R1555" s="65">
        <v>89879.159999999989</v>
      </c>
      <c r="S1555" s="65">
        <v>147960</v>
      </c>
      <c r="T1555" s="68">
        <v>237839.16000000003</v>
      </c>
      <c r="U1555" s="68">
        <v>3517335.3536</v>
      </c>
    </row>
    <row r="1556" spans="1:21" ht="45.75" x14ac:dyDescent="0.25">
      <c r="A1556" s="61" t="s">
        <v>916</v>
      </c>
      <c r="B1556" s="61" t="s">
        <v>1201</v>
      </c>
      <c r="C1556" s="62">
        <v>113</v>
      </c>
      <c r="D1556" s="62">
        <v>15</v>
      </c>
      <c r="E1556" s="63">
        <v>10</v>
      </c>
      <c r="F1556" s="64">
        <v>144506.31000000003</v>
      </c>
      <c r="G1556" s="64">
        <v>1734075.72</v>
      </c>
      <c r="H1556" s="65">
        <v>17922.96</v>
      </c>
      <c r="I1556" s="65">
        <v>24084.384999999998</v>
      </c>
      <c r="J1556" s="65">
        <v>240843.85000000003</v>
      </c>
      <c r="K1556" s="66">
        <v>199418.7078</v>
      </c>
      <c r="L1556" s="65">
        <v>52022.2716</v>
      </c>
      <c r="M1556" s="65">
        <v>34681.5144</v>
      </c>
      <c r="N1556" s="65">
        <v>104044.5432</v>
      </c>
      <c r="O1556" s="65">
        <v>112714.9218</v>
      </c>
      <c r="P1556" s="67">
        <v>2519808.8738000002</v>
      </c>
      <c r="Q1556" s="65">
        <v>0</v>
      </c>
      <c r="R1556" s="65">
        <v>72253.155000000013</v>
      </c>
      <c r="S1556" s="65">
        <v>150000</v>
      </c>
      <c r="T1556" s="68">
        <v>222253.15499999997</v>
      </c>
      <c r="U1556" s="68">
        <v>2742062.0288000004</v>
      </c>
    </row>
    <row r="1557" spans="1:21" ht="45.75" x14ac:dyDescent="0.25">
      <c r="A1557" s="61" t="s">
        <v>917</v>
      </c>
      <c r="B1557" s="61" t="s">
        <v>1201</v>
      </c>
      <c r="C1557" s="62">
        <v>113</v>
      </c>
      <c r="D1557" s="62">
        <v>15</v>
      </c>
      <c r="E1557" s="63">
        <v>2</v>
      </c>
      <c r="F1557" s="64">
        <v>40416.699999999997</v>
      </c>
      <c r="G1557" s="64">
        <v>485000.39999999997</v>
      </c>
      <c r="H1557" s="65">
        <v>35845.68</v>
      </c>
      <c r="I1557" s="65">
        <v>6736.1166666666659</v>
      </c>
      <c r="J1557" s="65">
        <v>67361.166666666657</v>
      </c>
      <c r="K1557" s="66">
        <v>55775.046000000002</v>
      </c>
      <c r="L1557" s="65">
        <v>14550.011999999999</v>
      </c>
      <c r="M1557" s="65">
        <v>9700.0079999999998</v>
      </c>
      <c r="N1557" s="65">
        <v>29100.023999999998</v>
      </c>
      <c r="O1557" s="65">
        <v>31525.025999999998</v>
      </c>
      <c r="P1557" s="67">
        <v>735593.47933333321</v>
      </c>
      <c r="Q1557" s="65">
        <v>0</v>
      </c>
      <c r="R1557" s="65">
        <v>20208.349999999999</v>
      </c>
      <c r="S1557" s="65">
        <v>32880</v>
      </c>
      <c r="T1557" s="68">
        <v>53088.35</v>
      </c>
      <c r="U1557" s="68">
        <v>788681.8293333333</v>
      </c>
    </row>
    <row r="1558" spans="1:21" ht="45.75" x14ac:dyDescent="0.25">
      <c r="A1558" s="61" t="s">
        <v>970</v>
      </c>
      <c r="B1558" s="61" t="s">
        <v>1201</v>
      </c>
      <c r="C1558" s="62">
        <v>113</v>
      </c>
      <c r="D1558" s="62">
        <v>15</v>
      </c>
      <c r="E1558" s="63">
        <v>1</v>
      </c>
      <c r="F1558" s="64">
        <v>18510</v>
      </c>
      <c r="G1558" s="64">
        <v>222120</v>
      </c>
      <c r="H1558" s="65">
        <v>17922.96</v>
      </c>
      <c r="I1558" s="65">
        <v>3085</v>
      </c>
      <c r="J1558" s="65">
        <v>30850</v>
      </c>
      <c r="K1558" s="66">
        <v>25543.800000000003</v>
      </c>
      <c r="L1558" s="65">
        <v>6663.5999999999995</v>
      </c>
      <c r="M1558" s="65">
        <v>4442.3999999999996</v>
      </c>
      <c r="N1558" s="65">
        <v>13327.199999999999</v>
      </c>
      <c r="O1558" s="65">
        <v>14437.800000000001</v>
      </c>
      <c r="P1558" s="67">
        <v>338392.75999999995</v>
      </c>
      <c r="Q1558" s="65">
        <v>0</v>
      </c>
      <c r="R1558" s="65">
        <v>9255</v>
      </c>
      <c r="S1558" s="65">
        <v>16440</v>
      </c>
      <c r="T1558" s="68">
        <v>25695</v>
      </c>
      <c r="U1558" s="68">
        <v>364087.75999999995</v>
      </c>
    </row>
    <row r="1559" spans="1:21" ht="45.75" x14ac:dyDescent="0.25">
      <c r="A1559" s="61" t="s">
        <v>1148</v>
      </c>
      <c r="B1559" s="61" t="s">
        <v>1201</v>
      </c>
      <c r="C1559" s="62">
        <v>113</v>
      </c>
      <c r="D1559" s="62">
        <v>15</v>
      </c>
      <c r="E1559" s="63">
        <v>1</v>
      </c>
      <c r="F1559" s="64">
        <v>22038.36</v>
      </c>
      <c r="G1559" s="64">
        <v>264460.32</v>
      </c>
      <c r="H1559" s="65">
        <v>20910</v>
      </c>
      <c r="I1559" s="65">
        <v>3673.06</v>
      </c>
      <c r="J1559" s="65">
        <v>36730.6</v>
      </c>
      <c r="K1559" s="66">
        <v>30412.936799999999</v>
      </c>
      <c r="L1559" s="65">
        <v>7933.8096000000005</v>
      </c>
      <c r="M1559" s="65">
        <v>5289.2064</v>
      </c>
      <c r="N1559" s="65">
        <v>15867.619200000001</v>
      </c>
      <c r="O1559" s="65">
        <v>17189.9208</v>
      </c>
      <c r="P1559" s="67">
        <v>402467.47280000005</v>
      </c>
      <c r="Q1559" s="65">
        <v>0</v>
      </c>
      <c r="R1559" s="65">
        <v>11019.18</v>
      </c>
      <c r="S1559" s="65">
        <v>16440</v>
      </c>
      <c r="T1559" s="68">
        <v>27459.18</v>
      </c>
      <c r="U1559" s="68">
        <v>429926.65280000004</v>
      </c>
    </row>
    <row r="1560" spans="1:21" ht="45.75" x14ac:dyDescent="0.25">
      <c r="A1560" s="61" t="s">
        <v>1014</v>
      </c>
      <c r="B1560" s="61" t="s">
        <v>1201</v>
      </c>
      <c r="C1560" s="62">
        <v>113</v>
      </c>
      <c r="D1560" s="62">
        <v>15</v>
      </c>
      <c r="E1560" s="63">
        <v>7</v>
      </c>
      <c r="F1560" s="64">
        <v>132050.38</v>
      </c>
      <c r="G1560" s="64">
        <v>1584604.5600000003</v>
      </c>
      <c r="H1560" s="65">
        <v>122472.95999999999</v>
      </c>
      <c r="I1560" s="65">
        <v>22008.396666666667</v>
      </c>
      <c r="J1560" s="65">
        <v>220083.96666666662</v>
      </c>
      <c r="K1560" s="66">
        <v>182229.52439999999</v>
      </c>
      <c r="L1560" s="65">
        <v>47538.1368</v>
      </c>
      <c r="M1560" s="65">
        <v>31692.091199999995</v>
      </c>
      <c r="N1560" s="65">
        <v>95076.2736</v>
      </c>
      <c r="O1560" s="65">
        <v>102999.29640000002</v>
      </c>
      <c r="P1560" s="67">
        <v>2408705.2057333337</v>
      </c>
      <c r="Q1560" s="65">
        <v>0</v>
      </c>
      <c r="R1560" s="65">
        <v>66025.19</v>
      </c>
      <c r="S1560" s="65">
        <v>113700</v>
      </c>
      <c r="T1560" s="68">
        <v>179725.19</v>
      </c>
      <c r="U1560" s="68">
        <v>2588430.3957333332</v>
      </c>
    </row>
    <row r="1561" spans="1:21" ht="45.75" x14ac:dyDescent="0.25">
      <c r="A1561" s="61" t="s">
        <v>786</v>
      </c>
      <c r="B1561" s="61" t="s">
        <v>1206</v>
      </c>
      <c r="C1561" s="62">
        <v>113</v>
      </c>
      <c r="D1561" s="62">
        <v>15</v>
      </c>
      <c r="E1561" s="63">
        <v>2</v>
      </c>
      <c r="F1561" s="64">
        <v>42361.5</v>
      </c>
      <c r="G1561" s="64">
        <v>508338</v>
      </c>
      <c r="H1561" s="65">
        <v>29871.360000000001</v>
      </c>
      <c r="I1561" s="65">
        <v>7060.25</v>
      </c>
      <c r="J1561" s="65">
        <v>70602.5</v>
      </c>
      <c r="K1561" s="66">
        <v>58458.87</v>
      </c>
      <c r="L1561" s="65">
        <v>15250.14</v>
      </c>
      <c r="M1561" s="65">
        <v>10166.76</v>
      </c>
      <c r="N1561" s="65">
        <v>30500.28</v>
      </c>
      <c r="O1561" s="65">
        <v>33041.97</v>
      </c>
      <c r="P1561" s="67">
        <v>763290.12999999989</v>
      </c>
      <c r="Q1561" s="65">
        <v>0</v>
      </c>
      <c r="R1561" s="65">
        <v>21180.75</v>
      </c>
      <c r="S1561" s="65">
        <v>32880</v>
      </c>
      <c r="T1561" s="68">
        <v>54060.75</v>
      </c>
      <c r="U1561" s="68">
        <v>817350.87999999989</v>
      </c>
    </row>
    <row r="1562" spans="1:21" ht="45.75" x14ac:dyDescent="0.25">
      <c r="A1562" s="61" t="s">
        <v>838</v>
      </c>
      <c r="B1562" s="61" t="s">
        <v>1206</v>
      </c>
      <c r="C1562" s="62">
        <v>113</v>
      </c>
      <c r="D1562" s="62">
        <v>15</v>
      </c>
      <c r="E1562" s="63">
        <v>1</v>
      </c>
      <c r="F1562" s="64">
        <v>22064.2</v>
      </c>
      <c r="G1562" s="64">
        <v>264770.40000000002</v>
      </c>
      <c r="H1562" s="65">
        <v>14935.68</v>
      </c>
      <c r="I1562" s="65">
        <v>3677.3666666666668</v>
      </c>
      <c r="J1562" s="65">
        <v>36773.666666666672</v>
      </c>
      <c r="K1562" s="66">
        <v>30448.596000000005</v>
      </c>
      <c r="L1562" s="65">
        <v>7943.112000000001</v>
      </c>
      <c r="M1562" s="65">
        <v>5295.4080000000004</v>
      </c>
      <c r="N1562" s="65">
        <v>15886.224000000002</v>
      </c>
      <c r="O1562" s="65">
        <v>17210.076000000001</v>
      </c>
      <c r="P1562" s="67">
        <v>396940.52933333337</v>
      </c>
      <c r="Q1562" s="65">
        <v>0</v>
      </c>
      <c r="R1562" s="65">
        <v>11032.1</v>
      </c>
      <c r="S1562" s="65">
        <v>16440</v>
      </c>
      <c r="T1562" s="68">
        <v>27472.1</v>
      </c>
      <c r="U1562" s="68">
        <v>424412.62933333335</v>
      </c>
    </row>
    <row r="1563" spans="1:21" ht="45.75" x14ac:dyDescent="0.25">
      <c r="A1563" s="61" t="s">
        <v>840</v>
      </c>
      <c r="B1563" s="61" t="s">
        <v>1206</v>
      </c>
      <c r="C1563" s="62">
        <v>113</v>
      </c>
      <c r="D1563" s="62">
        <v>15</v>
      </c>
      <c r="E1563" s="63">
        <v>1</v>
      </c>
      <c r="F1563" s="64">
        <v>67544.7</v>
      </c>
      <c r="G1563" s="64">
        <v>810536.39999999991</v>
      </c>
      <c r="H1563" s="65">
        <v>0</v>
      </c>
      <c r="I1563" s="65">
        <v>11257.449999999999</v>
      </c>
      <c r="J1563" s="65">
        <v>112574.49999999999</v>
      </c>
      <c r="K1563" s="66">
        <v>93211.686000000002</v>
      </c>
      <c r="L1563" s="65">
        <v>24316.091999999997</v>
      </c>
      <c r="M1563" s="65">
        <v>16210.727999999999</v>
      </c>
      <c r="N1563" s="65">
        <v>48632.183999999994</v>
      </c>
      <c r="O1563" s="65">
        <v>52684.865999999995</v>
      </c>
      <c r="P1563" s="67">
        <v>1169423.9059999995</v>
      </c>
      <c r="Q1563" s="65">
        <v>0</v>
      </c>
      <c r="R1563" s="65">
        <v>0</v>
      </c>
      <c r="S1563" s="65">
        <v>0</v>
      </c>
      <c r="T1563" s="68">
        <v>0</v>
      </c>
      <c r="U1563" s="68">
        <v>1169423.9059999995</v>
      </c>
    </row>
    <row r="1564" spans="1:21" ht="45.75" x14ac:dyDescent="0.25">
      <c r="A1564" s="61" t="s">
        <v>1006</v>
      </c>
      <c r="B1564" s="61" t="s">
        <v>1206</v>
      </c>
      <c r="C1564" s="62">
        <v>113</v>
      </c>
      <c r="D1564" s="62">
        <v>15</v>
      </c>
      <c r="E1564" s="63">
        <v>2</v>
      </c>
      <c r="F1564" s="64">
        <v>52505.24</v>
      </c>
      <c r="G1564" s="64">
        <v>630062.88</v>
      </c>
      <c r="H1564" s="65">
        <v>32858.639999999999</v>
      </c>
      <c r="I1564" s="65">
        <v>8750.873333333333</v>
      </c>
      <c r="J1564" s="65">
        <v>87508.733333333337</v>
      </c>
      <c r="K1564" s="66">
        <v>72457.231200000009</v>
      </c>
      <c r="L1564" s="65">
        <v>18901.886399999999</v>
      </c>
      <c r="M1564" s="65">
        <v>12601.257600000001</v>
      </c>
      <c r="N1564" s="65">
        <v>37803.772799999999</v>
      </c>
      <c r="O1564" s="65">
        <v>40954.087200000002</v>
      </c>
      <c r="P1564" s="67">
        <v>941899.3618666667</v>
      </c>
      <c r="Q1564" s="65">
        <v>0</v>
      </c>
      <c r="R1564" s="65">
        <v>26252.62</v>
      </c>
      <c r="S1564" s="65">
        <v>29280</v>
      </c>
      <c r="T1564" s="68">
        <v>55532.619999999995</v>
      </c>
      <c r="U1564" s="68">
        <v>997431.9818666667</v>
      </c>
    </row>
    <row r="1565" spans="1:21" ht="45.75" x14ac:dyDescent="0.25">
      <c r="A1565" s="61" t="s">
        <v>881</v>
      </c>
      <c r="B1565" s="61" t="s">
        <v>1206</v>
      </c>
      <c r="C1565" s="62">
        <v>113</v>
      </c>
      <c r="D1565" s="62">
        <v>15</v>
      </c>
      <c r="E1565" s="63">
        <v>1</v>
      </c>
      <c r="F1565" s="64">
        <v>21298.02</v>
      </c>
      <c r="G1565" s="64">
        <v>255576.24</v>
      </c>
      <c r="H1565" s="65">
        <v>17922.96</v>
      </c>
      <c r="I1565" s="65">
        <v>3549.67</v>
      </c>
      <c r="J1565" s="65">
        <v>35496.699999999997</v>
      </c>
      <c r="K1565" s="66">
        <v>29391.267599999999</v>
      </c>
      <c r="L1565" s="65">
        <v>7667.2872000000007</v>
      </c>
      <c r="M1565" s="65">
        <v>5111.5248000000001</v>
      </c>
      <c r="N1565" s="65">
        <v>15334.574400000001</v>
      </c>
      <c r="O1565" s="65">
        <v>16612.455600000001</v>
      </c>
      <c r="P1565" s="67">
        <v>386662.67960000003</v>
      </c>
      <c r="Q1565" s="65">
        <v>0</v>
      </c>
      <c r="R1565" s="65">
        <v>10649.01</v>
      </c>
      <c r="S1565" s="65">
        <v>14640</v>
      </c>
      <c r="T1565" s="68">
        <v>25289.010000000002</v>
      </c>
      <c r="U1565" s="68">
        <v>411951.68960000004</v>
      </c>
    </row>
    <row r="1566" spans="1:21" ht="45.75" x14ac:dyDescent="0.25">
      <c r="A1566" s="61" t="s">
        <v>833</v>
      </c>
      <c r="B1566" s="61" t="s">
        <v>1206</v>
      </c>
      <c r="C1566" s="62">
        <v>113</v>
      </c>
      <c r="D1566" s="62">
        <v>15</v>
      </c>
      <c r="E1566" s="63">
        <v>2</v>
      </c>
      <c r="F1566" s="64">
        <v>39735.020000000004</v>
      </c>
      <c r="G1566" s="64">
        <v>476820.24</v>
      </c>
      <c r="H1566" s="65">
        <v>14935.68</v>
      </c>
      <c r="I1566" s="65">
        <v>6622.5033333333322</v>
      </c>
      <c r="J1566" s="65">
        <v>66225.033333333326</v>
      </c>
      <c r="K1566" s="66">
        <v>54834.327600000004</v>
      </c>
      <c r="L1566" s="65">
        <v>14304.6072</v>
      </c>
      <c r="M1566" s="65">
        <v>9536.4048000000003</v>
      </c>
      <c r="N1566" s="65">
        <v>28609.214400000001</v>
      </c>
      <c r="O1566" s="65">
        <v>30993.315599999998</v>
      </c>
      <c r="P1566" s="67">
        <v>702881.32626666664</v>
      </c>
      <c r="Q1566" s="65">
        <v>0</v>
      </c>
      <c r="R1566" s="65">
        <v>19867.510000000002</v>
      </c>
      <c r="S1566" s="65">
        <v>31500</v>
      </c>
      <c r="T1566" s="68">
        <v>51367.51</v>
      </c>
      <c r="U1566" s="68">
        <v>754248.83626666665</v>
      </c>
    </row>
    <row r="1567" spans="1:21" ht="45.75" x14ac:dyDescent="0.25">
      <c r="A1567" s="61" t="s">
        <v>811</v>
      </c>
      <c r="B1567" s="61" t="s">
        <v>1206</v>
      </c>
      <c r="C1567" s="62">
        <v>113</v>
      </c>
      <c r="D1567" s="62">
        <v>15</v>
      </c>
      <c r="E1567" s="63">
        <v>1</v>
      </c>
      <c r="F1567" s="64">
        <v>10700</v>
      </c>
      <c r="G1567" s="64">
        <v>128400</v>
      </c>
      <c r="H1567" s="65">
        <v>0</v>
      </c>
      <c r="I1567" s="65">
        <v>1783.3333333333335</v>
      </c>
      <c r="J1567" s="65">
        <v>17833.333333333336</v>
      </c>
      <c r="K1567" s="66">
        <v>14766</v>
      </c>
      <c r="L1567" s="65">
        <v>3852</v>
      </c>
      <c r="M1567" s="65">
        <v>2568</v>
      </c>
      <c r="N1567" s="65">
        <v>7704</v>
      </c>
      <c r="O1567" s="65">
        <v>8346</v>
      </c>
      <c r="P1567" s="67">
        <v>185252.66666666666</v>
      </c>
      <c r="Q1567" s="65">
        <v>0</v>
      </c>
      <c r="R1567" s="65">
        <v>5350</v>
      </c>
      <c r="S1567" s="65">
        <v>20040</v>
      </c>
      <c r="T1567" s="68">
        <v>25390</v>
      </c>
      <c r="U1567" s="68">
        <v>210642.66666666666</v>
      </c>
    </row>
    <row r="1568" spans="1:21" ht="34.5" x14ac:dyDescent="0.25">
      <c r="A1568" s="61" t="s">
        <v>827</v>
      </c>
      <c r="B1568" s="61" t="s">
        <v>1207</v>
      </c>
      <c r="C1568" s="62">
        <v>113</v>
      </c>
      <c r="D1568" s="62">
        <v>15</v>
      </c>
      <c r="E1568" s="63">
        <v>1</v>
      </c>
      <c r="F1568" s="64">
        <v>44992.98</v>
      </c>
      <c r="G1568" s="64">
        <v>539915.76</v>
      </c>
      <c r="H1568" s="65">
        <v>0</v>
      </c>
      <c r="I1568" s="65">
        <v>7498.83</v>
      </c>
      <c r="J1568" s="65">
        <v>74988.3</v>
      </c>
      <c r="K1568" s="66">
        <v>62090.31240000001</v>
      </c>
      <c r="L1568" s="65">
        <v>16197.472800000001</v>
      </c>
      <c r="M1568" s="65">
        <v>10798.315200000001</v>
      </c>
      <c r="N1568" s="65">
        <v>32394.945600000003</v>
      </c>
      <c r="O1568" s="65">
        <v>35094.524400000002</v>
      </c>
      <c r="P1568" s="67">
        <v>778978.46039999998</v>
      </c>
      <c r="Q1568" s="65">
        <v>0</v>
      </c>
      <c r="R1568" s="65">
        <v>0</v>
      </c>
      <c r="S1568" s="65">
        <v>0</v>
      </c>
      <c r="T1568" s="68">
        <v>0</v>
      </c>
      <c r="U1568" s="68">
        <v>778978.46039999998</v>
      </c>
    </row>
    <row r="1569" spans="1:21" ht="34.5" x14ac:dyDescent="0.25">
      <c r="A1569" s="61" t="s">
        <v>872</v>
      </c>
      <c r="B1569" s="61" t="s">
        <v>1208</v>
      </c>
      <c r="C1569" s="62">
        <v>113</v>
      </c>
      <c r="D1569" s="62">
        <v>15</v>
      </c>
      <c r="E1569" s="63">
        <v>1</v>
      </c>
      <c r="F1569" s="64">
        <v>0</v>
      </c>
      <c r="G1569" s="64">
        <v>0</v>
      </c>
      <c r="H1569" s="65">
        <v>0</v>
      </c>
      <c r="I1569" s="65">
        <v>0</v>
      </c>
      <c r="J1569" s="65">
        <v>0</v>
      </c>
      <c r="K1569" s="66">
        <v>0</v>
      </c>
      <c r="L1569" s="65">
        <v>0</v>
      </c>
      <c r="M1569" s="65">
        <v>0</v>
      </c>
      <c r="N1569" s="65">
        <v>0</v>
      </c>
      <c r="O1569" s="65">
        <v>0</v>
      </c>
      <c r="P1569" s="67">
        <v>0</v>
      </c>
      <c r="Q1569" s="65">
        <v>0</v>
      </c>
      <c r="R1569" s="65">
        <v>0</v>
      </c>
      <c r="S1569" s="65">
        <v>14640</v>
      </c>
      <c r="T1569" s="68">
        <v>14640</v>
      </c>
      <c r="U1569" s="68">
        <v>14640</v>
      </c>
    </row>
    <row r="1570" spans="1:21" ht="34.5" x14ac:dyDescent="0.25">
      <c r="A1570" s="61" t="s">
        <v>906</v>
      </c>
      <c r="B1570" s="61" t="s">
        <v>1208</v>
      </c>
      <c r="C1570" s="62">
        <v>113</v>
      </c>
      <c r="D1570" s="62">
        <v>15</v>
      </c>
      <c r="E1570" s="63">
        <v>1</v>
      </c>
      <c r="F1570" s="64">
        <v>0</v>
      </c>
      <c r="G1570" s="64">
        <v>0</v>
      </c>
      <c r="H1570" s="65">
        <v>0</v>
      </c>
      <c r="I1570" s="65">
        <v>0</v>
      </c>
      <c r="J1570" s="65">
        <v>0</v>
      </c>
      <c r="K1570" s="66">
        <v>0</v>
      </c>
      <c r="L1570" s="65">
        <v>0</v>
      </c>
      <c r="M1570" s="65">
        <v>0</v>
      </c>
      <c r="N1570" s="65">
        <v>0</v>
      </c>
      <c r="O1570" s="65">
        <v>0</v>
      </c>
      <c r="P1570" s="67">
        <v>0</v>
      </c>
      <c r="Q1570" s="65">
        <v>0</v>
      </c>
      <c r="R1570" s="65">
        <v>0</v>
      </c>
      <c r="S1570" s="65">
        <v>14640</v>
      </c>
      <c r="T1570" s="68">
        <v>14640</v>
      </c>
      <c r="U1570" s="68">
        <v>14640</v>
      </c>
    </row>
    <row r="1571" spans="1:21" ht="34.5" x14ac:dyDescent="0.25">
      <c r="A1571" s="61" t="s">
        <v>838</v>
      </c>
      <c r="B1571" s="61" t="s">
        <v>1208</v>
      </c>
      <c r="C1571" s="62">
        <v>113</v>
      </c>
      <c r="D1571" s="62">
        <v>15</v>
      </c>
      <c r="E1571" s="63">
        <v>2</v>
      </c>
      <c r="F1571" s="64">
        <v>35591.56</v>
      </c>
      <c r="G1571" s="64">
        <v>427098.72000000003</v>
      </c>
      <c r="H1571" s="65">
        <v>17922.96</v>
      </c>
      <c r="I1571" s="65">
        <v>5931.9266666666672</v>
      </c>
      <c r="J1571" s="65">
        <v>59319.266666666677</v>
      </c>
      <c r="K1571" s="66">
        <v>49116.352800000001</v>
      </c>
      <c r="L1571" s="65">
        <v>12812.961599999999</v>
      </c>
      <c r="M1571" s="65">
        <v>8541.974400000001</v>
      </c>
      <c r="N1571" s="65">
        <v>25625.923199999997</v>
      </c>
      <c r="O1571" s="65">
        <v>27761.416800000006</v>
      </c>
      <c r="P1571" s="67">
        <v>634131.50213333336</v>
      </c>
      <c r="Q1571" s="65">
        <v>0</v>
      </c>
      <c r="R1571" s="65">
        <v>17795.78</v>
      </c>
      <c r="S1571" s="65">
        <v>36480</v>
      </c>
      <c r="T1571" s="68">
        <v>54275.78</v>
      </c>
      <c r="U1571" s="68">
        <v>688407.28213333338</v>
      </c>
    </row>
    <row r="1572" spans="1:21" ht="34.5" x14ac:dyDescent="0.25">
      <c r="A1572" s="61" t="s">
        <v>921</v>
      </c>
      <c r="B1572" s="61" t="s">
        <v>1208</v>
      </c>
      <c r="C1572" s="62">
        <v>113</v>
      </c>
      <c r="D1572" s="62">
        <v>15</v>
      </c>
      <c r="E1572" s="63">
        <v>1</v>
      </c>
      <c r="F1572" s="64">
        <v>23692.36</v>
      </c>
      <c r="G1572" s="64">
        <v>284308.32</v>
      </c>
      <c r="H1572" s="65">
        <v>23897.279999999999</v>
      </c>
      <c r="I1572" s="65">
        <v>3948.7266666666669</v>
      </c>
      <c r="J1572" s="65">
        <v>39487.26666666667</v>
      </c>
      <c r="K1572" s="66">
        <v>32695.4568</v>
      </c>
      <c r="L1572" s="65">
        <v>8529.2495999999992</v>
      </c>
      <c r="M1572" s="65">
        <v>5686.1664000000001</v>
      </c>
      <c r="N1572" s="65">
        <v>17058.499199999998</v>
      </c>
      <c r="O1572" s="65">
        <v>18480.040800000002</v>
      </c>
      <c r="P1572" s="67">
        <v>434091.00613333331</v>
      </c>
      <c r="Q1572" s="65">
        <v>0</v>
      </c>
      <c r="R1572" s="65">
        <v>11846.18</v>
      </c>
      <c r="S1572" s="65">
        <v>16440</v>
      </c>
      <c r="T1572" s="68">
        <v>28286.18</v>
      </c>
      <c r="U1572" s="68">
        <v>462377.18613333331</v>
      </c>
    </row>
    <row r="1573" spans="1:21" ht="34.5" x14ac:dyDescent="0.25">
      <c r="A1573" s="61" t="s">
        <v>1051</v>
      </c>
      <c r="B1573" s="61" t="s">
        <v>1208</v>
      </c>
      <c r="C1573" s="62">
        <v>113</v>
      </c>
      <c r="D1573" s="62">
        <v>15</v>
      </c>
      <c r="E1573" s="63">
        <v>1</v>
      </c>
      <c r="F1573" s="64">
        <v>22410.02</v>
      </c>
      <c r="G1573" s="64">
        <v>268920.24</v>
      </c>
      <c r="H1573" s="65">
        <v>14935.68</v>
      </c>
      <c r="I1573" s="65">
        <v>3735.0033333333336</v>
      </c>
      <c r="J1573" s="65">
        <v>37350.033333333333</v>
      </c>
      <c r="K1573" s="66">
        <v>30925.827600000004</v>
      </c>
      <c r="L1573" s="65">
        <v>8067.6072000000004</v>
      </c>
      <c r="M1573" s="65">
        <v>5378.4048000000003</v>
      </c>
      <c r="N1573" s="65">
        <v>16135.214400000001</v>
      </c>
      <c r="O1573" s="65">
        <v>17479.815600000002</v>
      </c>
      <c r="P1573" s="67">
        <v>402927.82626666676</v>
      </c>
      <c r="Q1573" s="65">
        <v>0</v>
      </c>
      <c r="R1573" s="65">
        <v>11205.01</v>
      </c>
      <c r="S1573" s="65">
        <v>16440</v>
      </c>
      <c r="T1573" s="68">
        <v>27645.010000000002</v>
      </c>
      <c r="U1573" s="68">
        <v>430572.83626666677</v>
      </c>
    </row>
    <row r="1574" spans="1:21" ht="34.5" x14ac:dyDescent="0.25">
      <c r="A1574" s="61" t="s">
        <v>850</v>
      </c>
      <c r="B1574" s="61" t="s">
        <v>1208</v>
      </c>
      <c r="C1574" s="62">
        <v>113</v>
      </c>
      <c r="D1574" s="62">
        <v>15</v>
      </c>
      <c r="E1574" s="63">
        <v>3</v>
      </c>
      <c r="F1574" s="64">
        <v>62579.78</v>
      </c>
      <c r="G1574" s="64">
        <v>750957.36</v>
      </c>
      <c r="H1574" s="65">
        <v>29871.360000000001</v>
      </c>
      <c r="I1574" s="65">
        <v>10429.963333333333</v>
      </c>
      <c r="J1574" s="65">
        <v>104299.63333333333</v>
      </c>
      <c r="K1574" s="66">
        <v>86360.096399999995</v>
      </c>
      <c r="L1574" s="65">
        <v>22528.720799999999</v>
      </c>
      <c r="M1574" s="65">
        <v>15019.147200000001</v>
      </c>
      <c r="N1574" s="65">
        <v>45057.441599999998</v>
      </c>
      <c r="O1574" s="65">
        <v>48812.2284</v>
      </c>
      <c r="P1574" s="67">
        <v>1113335.9510666667</v>
      </c>
      <c r="Q1574" s="65">
        <v>0</v>
      </c>
      <c r="R1574" s="65">
        <v>31289.89</v>
      </c>
      <c r="S1574" s="65">
        <v>49320</v>
      </c>
      <c r="T1574" s="68">
        <v>80609.89</v>
      </c>
      <c r="U1574" s="68">
        <v>1193945.8410666666</v>
      </c>
    </row>
    <row r="1575" spans="1:21" ht="34.5" x14ac:dyDescent="0.25">
      <c r="A1575" s="61" t="s">
        <v>1209</v>
      </c>
      <c r="B1575" s="61" t="s">
        <v>1208</v>
      </c>
      <c r="C1575" s="62">
        <v>113</v>
      </c>
      <c r="D1575" s="62">
        <v>15</v>
      </c>
      <c r="E1575" s="63">
        <v>1</v>
      </c>
      <c r="F1575" s="64">
        <v>23900</v>
      </c>
      <c r="G1575" s="64">
        <v>286800</v>
      </c>
      <c r="H1575" s="65">
        <v>17922.96</v>
      </c>
      <c r="I1575" s="65">
        <v>3983.333333333333</v>
      </c>
      <c r="J1575" s="65">
        <v>39833.333333333328</v>
      </c>
      <c r="K1575" s="66">
        <v>32982</v>
      </c>
      <c r="L1575" s="65">
        <v>8604</v>
      </c>
      <c r="M1575" s="65">
        <v>5736</v>
      </c>
      <c r="N1575" s="65">
        <v>17208</v>
      </c>
      <c r="O1575" s="65">
        <v>18642</v>
      </c>
      <c r="P1575" s="67">
        <v>431711.62666666665</v>
      </c>
      <c r="Q1575" s="65">
        <v>0</v>
      </c>
      <c r="R1575" s="65">
        <v>11950</v>
      </c>
      <c r="S1575" s="65">
        <v>16440</v>
      </c>
      <c r="T1575" s="68">
        <v>28390</v>
      </c>
      <c r="U1575" s="68">
        <v>460101.62666666665</v>
      </c>
    </row>
    <row r="1576" spans="1:21" ht="34.5" x14ac:dyDescent="0.25">
      <c r="A1576" s="61" t="s">
        <v>844</v>
      </c>
      <c r="B1576" s="61" t="s">
        <v>1208</v>
      </c>
      <c r="C1576" s="62">
        <v>113</v>
      </c>
      <c r="D1576" s="62">
        <v>15</v>
      </c>
      <c r="E1576" s="63">
        <v>9</v>
      </c>
      <c r="F1576" s="64">
        <v>159677.9</v>
      </c>
      <c r="G1576" s="64">
        <v>1916134.7999999998</v>
      </c>
      <c r="H1576" s="65">
        <v>65717.759999999995</v>
      </c>
      <c r="I1576" s="65">
        <v>26612.983333333341</v>
      </c>
      <c r="J1576" s="65">
        <v>266129.83333333337</v>
      </c>
      <c r="K1576" s="66">
        <v>220355.50200000004</v>
      </c>
      <c r="L1576" s="65">
        <v>57484.044000000002</v>
      </c>
      <c r="M1576" s="65">
        <v>38322.695999999996</v>
      </c>
      <c r="N1576" s="65">
        <v>114968.088</v>
      </c>
      <c r="O1576" s="65">
        <v>124548.76200000002</v>
      </c>
      <c r="P1576" s="67">
        <v>2830274.4686666671</v>
      </c>
      <c r="Q1576" s="65">
        <v>0</v>
      </c>
      <c r="R1576" s="65">
        <v>79838.95</v>
      </c>
      <c r="S1576" s="65">
        <v>151620</v>
      </c>
      <c r="T1576" s="68">
        <v>231458.95</v>
      </c>
      <c r="U1576" s="68">
        <v>3061733.4186666678</v>
      </c>
    </row>
    <row r="1577" spans="1:21" ht="34.5" x14ac:dyDescent="0.25">
      <c r="A1577" s="61" t="s">
        <v>788</v>
      </c>
      <c r="B1577" s="61" t="s">
        <v>1208</v>
      </c>
      <c r="C1577" s="62">
        <v>113</v>
      </c>
      <c r="D1577" s="62">
        <v>15</v>
      </c>
      <c r="E1577" s="63">
        <v>1</v>
      </c>
      <c r="F1577" s="64">
        <v>19525.7</v>
      </c>
      <c r="G1577" s="64">
        <v>234308.40000000002</v>
      </c>
      <c r="H1577" s="65">
        <v>8961.5999999999985</v>
      </c>
      <c r="I1577" s="65">
        <v>3254.2833333333333</v>
      </c>
      <c r="J1577" s="65">
        <v>32542.833333333336</v>
      </c>
      <c r="K1577" s="66">
        <v>26945.466</v>
      </c>
      <c r="L1577" s="65">
        <v>7029.2519999999995</v>
      </c>
      <c r="M1577" s="65">
        <v>4686.1679999999997</v>
      </c>
      <c r="N1577" s="65">
        <v>14058.503999999999</v>
      </c>
      <c r="O1577" s="65">
        <v>15230.046000000002</v>
      </c>
      <c r="P1577" s="67">
        <v>347016.55266666668</v>
      </c>
      <c r="Q1577" s="65">
        <v>0</v>
      </c>
      <c r="R1577" s="65">
        <v>9762.85</v>
      </c>
      <c r="S1577" s="65">
        <v>16440</v>
      </c>
      <c r="T1577" s="68">
        <v>26202.85</v>
      </c>
      <c r="U1577" s="68">
        <v>373219.40266666666</v>
      </c>
    </row>
    <row r="1578" spans="1:21" ht="34.5" x14ac:dyDescent="0.25">
      <c r="A1578" s="61" t="s">
        <v>789</v>
      </c>
      <c r="B1578" s="61" t="s">
        <v>1208</v>
      </c>
      <c r="C1578" s="62">
        <v>113</v>
      </c>
      <c r="D1578" s="62">
        <v>15</v>
      </c>
      <c r="E1578" s="63">
        <v>1</v>
      </c>
      <c r="F1578" s="64">
        <v>16512.5</v>
      </c>
      <c r="G1578" s="64">
        <v>198150</v>
      </c>
      <c r="H1578" s="65">
        <v>0</v>
      </c>
      <c r="I1578" s="65">
        <v>2752.083333333333</v>
      </c>
      <c r="J1578" s="65">
        <v>27520.833333333332</v>
      </c>
      <c r="K1578" s="66">
        <v>22787.25</v>
      </c>
      <c r="L1578" s="65">
        <v>5944.5</v>
      </c>
      <c r="M1578" s="65">
        <v>3963</v>
      </c>
      <c r="N1578" s="65">
        <v>11889</v>
      </c>
      <c r="O1578" s="65">
        <v>12879.75</v>
      </c>
      <c r="P1578" s="67">
        <v>285886.41666666669</v>
      </c>
      <c r="Q1578" s="65">
        <v>0</v>
      </c>
      <c r="R1578" s="65">
        <v>8256.25</v>
      </c>
      <c r="S1578" s="65">
        <v>16440</v>
      </c>
      <c r="T1578" s="68">
        <v>24696.25</v>
      </c>
      <c r="U1578" s="68">
        <v>310582.66666666669</v>
      </c>
    </row>
    <row r="1579" spans="1:21" ht="34.5" x14ac:dyDescent="0.25">
      <c r="A1579" s="61" t="s">
        <v>951</v>
      </c>
      <c r="B1579" s="61" t="s">
        <v>1208</v>
      </c>
      <c r="C1579" s="62">
        <v>113</v>
      </c>
      <c r="D1579" s="62">
        <v>15</v>
      </c>
      <c r="E1579" s="63">
        <v>2</v>
      </c>
      <c r="F1579" s="64">
        <v>31839.8</v>
      </c>
      <c r="G1579" s="64">
        <v>382077.6</v>
      </c>
      <c r="H1579" s="65">
        <v>11948.64</v>
      </c>
      <c r="I1579" s="65">
        <v>5306.6333333333332</v>
      </c>
      <c r="J1579" s="65">
        <v>53066.333333333328</v>
      </c>
      <c r="K1579" s="66">
        <v>43938.923999999999</v>
      </c>
      <c r="L1579" s="65">
        <v>11462.328</v>
      </c>
      <c r="M1579" s="65">
        <v>7641.5520000000006</v>
      </c>
      <c r="N1579" s="65">
        <v>22924.655999999999</v>
      </c>
      <c r="O1579" s="65">
        <v>24835.044000000002</v>
      </c>
      <c r="P1579" s="67">
        <v>563201.71066666662</v>
      </c>
      <c r="Q1579" s="65">
        <v>0</v>
      </c>
      <c r="R1579" s="65">
        <v>15919.9</v>
      </c>
      <c r="S1579" s="65">
        <v>32880</v>
      </c>
      <c r="T1579" s="68">
        <v>48799.9</v>
      </c>
      <c r="U1579" s="68">
        <v>612001.61066666665</v>
      </c>
    </row>
    <row r="1580" spans="1:21" ht="34.5" x14ac:dyDescent="0.25">
      <c r="A1580" s="61" t="s">
        <v>854</v>
      </c>
      <c r="B1580" s="61" t="s">
        <v>1208</v>
      </c>
      <c r="C1580" s="62">
        <v>113</v>
      </c>
      <c r="D1580" s="62">
        <v>15</v>
      </c>
      <c r="E1580" s="63">
        <v>1</v>
      </c>
      <c r="F1580" s="64">
        <v>14000</v>
      </c>
      <c r="G1580" s="64">
        <v>168000</v>
      </c>
      <c r="H1580" s="65">
        <v>0</v>
      </c>
      <c r="I1580" s="65">
        <v>2333.3333333333335</v>
      </c>
      <c r="J1580" s="65">
        <v>23333.333333333336</v>
      </c>
      <c r="K1580" s="66">
        <v>19320</v>
      </c>
      <c r="L1580" s="65">
        <v>5040</v>
      </c>
      <c r="M1580" s="65">
        <v>3360</v>
      </c>
      <c r="N1580" s="65">
        <v>10080</v>
      </c>
      <c r="O1580" s="65">
        <v>10920</v>
      </c>
      <c r="P1580" s="67">
        <v>242386.66666666669</v>
      </c>
      <c r="Q1580" s="65">
        <v>0</v>
      </c>
      <c r="R1580" s="65">
        <v>7000</v>
      </c>
      <c r="S1580" s="65">
        <v>16440</v>
      </c>
      <c r="T1580" s="68">
        <v>23440</v>
      </c>
      <c r="U1580" s="68">
        <v>265826.66666666669</v>
      </c>
    </row>
    <row r="1581" spans="1:21" ht="34.5" x14ac:dyDescent="0.25">
      <c r="A1581" s="61" t="s">
        <v>790</v>
      </c>
      <c r="B1581" s="61" t="s">
        <v>1208</v>
      </c>
      <c r="C1581" s="62">
        <v>113</v>
      </c>
      <c r="D1581" s="62">
        <v>15</v>
      </c>
      <c r="E1581" s="63">
        <v>1</v>
      </c>
      <c r="F1581" s="64">
        <v>17720</v>
      </c>
      <c r="G1581" s="64">
        <v>212640</v>
      </c>
      <c r="H1581" s="65">
        <v>0</v>
      </c>
      <c r="I1581" s="65">
        <v>2953.333333333333</v>
      </c>
      <c r="J1581" s="65">
        <v>29533.333333333332</v>
      </c>
      <c r="K1581" s="66">
        <v>24453.600000000002</v>
      </c>
      <c r="L1581" s="65">
        <v>6379.2000000000007</v>
      </c>
      <c r="M1581" s="65">
        <v>4252.8</v>
      </c>
      <c r="N1581" s="65">
        <v>12758.400000000001</v>
      </c>
      <c r="O1581" s="65">
        <v>13821.599999999999</v>
      </c>
      <c r="P1581" s="67">
        <v>306792.26666666666</v>
      </c>
      <c r="Q1581" s="65">
        <v>0</v>
      </c>
      <c r="R1581" s="65">
        <v>8860</v>
      </c>
      <c r="S1581" s="65">
        <v>16440</v>
      </c>
      <c r="T1581" s="68">
        <v>25300</v>
      </c>
      <c r="U1581" s="68">
        <v>332092.26666666666</v>
      </c>
    </row>
    <row r="1582" spans="1:21" ht="34.5" x14ac:dyDescent="0.25">
      <c r="A1582" s="61" t="s">
        <v>911</v>
      </c>
      <c r="B1582" s="61" t="s">
        <v>1208</v>
      </c>
      <c r="C1582" s="62">
        <v>113</v>
      </c>
      <c r="D1582" s="62">
        <v>15</v>
      </c>
      <c r="E1582" s="63">
        <v>1</v>
      </c>
      <c r="F1582" s="64">
        <v>13090</v>
      </c>
      <c r="G1582" s="64">
        <v>157080</v>
      </c>
      <c r="H1582" s="65">
        <v>0</v>
      </c>
      <c r="I1582" s="65">
        <v>2181.6666666666665</v>
      </c>
      <c r="J1582" s="65">
        <v>21816.666666666664</v>
      </c>
      <c r="K1582" s="66">
        <v>18064.2</v>
      </c>
      <c r="L1582" s="65">
        <v>4712.3999999999996</v>
      </c>
      <c r="M1582" s="65">
        <v>3141.6000000000004</v>
      </c>
      <c r="N1582" s="65">
        <v>9424.7999999999993</v>
      </c>
      <c r="O1582" s="65">
        <v>10210.200000000001</v>
      </c>
      <c r="P1582" s="67">
        <v>226631.53333333333</v>
      </c>
      <c r="Q1582" s="65">
        <v>0</v>
      </c>
      <c r="R1582" s="65">
        <v>6545</v>
      </c>
      <c r="S1582" s="65">
        <v>20040</v>
      </c>
      <c r="T1582" s="68">
        <v>26585</v>
      </c>
      <c r="U1582" s="68">
        <v>253216.53333333333</v>
      </c>
    </row>
    <row r="1583" spans="1:21" ht="34.5" x14ac:dyDescent="0.25">
      <c r="A1583" s="61" t="s">
        <v>890</v>
      </c>
      <c r="B1583" s="61" t="s">
        <v>1208</v>
      </c>
      <c r="C1583" s="62">
        <v>113</v>
      </c>
      <c r="D1583" s="62">
        <v>15</v>
      </c>
      <c r="E1583" s="63">
        <v>1</v>
      </c>
      <c r="F1583" s="64">
        <v>0</v>
      </c>
      <c r="G1583" s="64">
        <v>0</v>
      </c>
      <c r="H1583" s="65">
        <v>0</v>
      </c>
      <c r="I1583" s="65">
        <v>0</v>
      </c>
      <c r="J1583" s="65">
        <v>0</v>
      </c>
      <c r="K1583" s="66">
        <v>0</v>
      </c>
      <c r="L1583" s="65">
        <v>0</v>
      </c>
      <c r="M1583" s="65">
        <v>0</v>
      </c>
      <c r="N1583" s="65">
        <v>0</v>
      </c>
      <c r="O1583" s="65">
        <v>0</v>
      </c>
      <c r="P1583" s="67">
        <v>0</v>
      </c>
      <c r="Q1583" s="65">
        <v>0</v>
      </c>
      <c r="R1583" s="65">
        <v>0</v>
      </c>
      <c r="S1583" s="65">
        <v>14640</v>
      </c>
      <c r="T1583" s="68">
        <v>14640</v>
      </c>
      <c r="U1583" s="68">
        <v>14640</v>
      </c>
    </row>
    <row r="1584" spans="1:21" ht="34.5" x14ac:dyDescent="0.25">
      <c r="A1584" s="61" t="s">
        <v>1103</v>
      </c>
      <c r="B1584" s="61" t="s">
        <v>1208</v>
      </c>
      <c r="C1584" s="62">
        <v>113</v>
      </c>
      <c r="D1584" s="62">
        <v>15</v>
      </c>
      <c r="E1584" s="63">
        <v>1</v>
      </c>
      <c r="F1584" s="64">
        <v>10951.18</v>
      </c>
      <c r="G1584" s="64">
        <v>131414.16</v>
      </c>
      <c r="H1584" s="65">
        <v>11948.64</v>
      </c>
      <c r="I1584" s="65">
        <v>1825.1966666666667</v>
      </c>
      <c r="J1584" s="65">
        <v>18251.966666666667</v>
      </c>
      <c r="K1584" s="66">
        <v>15112.628400000001</v>
      </c>
      <c r="L1584" s="65">
        <v>3942.4247999999998</v>
      </c>
      <c r="M1584" s="65">
        <v>2628.2832000000003</v>
      </c>
      <c r="N1584" s="65">
        <v>7884.8495999999996</v>
      </c>
      <c r="O1584" s="65">
        <v>8541.9204000000009</v>
      </c>
      <c r="P1584" s="67">
        <v>201550.06973333331</v>
      </c>
      <c r="Q1584" s="65">
        <v>0</v>
      </c>
      <c r="R1584" s="65">
        <v>5475.59</v>
      </c>
      <c r="S1584" s="65">
        <v>19680</v>
      </c>
      <c r="T1584" s="68">
        <v>25155.59</v>
      </c>
      <c r="U1584" s="68">
        <v>226705.6597333333</v>
      </c>
    </row>
    <row r="1585" spans="1:21" ht="34.5" x14ac:dyDescent="0.25">
      <c r="A1585" s="61" t="s">
        <v>822</v>
      </c>
      <c r="B1585" s="61" t="s">
        <v>1208</v>
      </c>
      <c r="C1585" s="62">
        <v>113</v>
      </c>
      <c r="D1585" s="62">
        <v>15</v>
      </c>
      <c r="E1585" s="63">
        <v>1</v>
      </c>
      <c r="F1585" s="64">
        <v>20790.560000000001</v>
      </c>
      <c r="G1585" s="64">
        <v>249486.72000000003</v>
      </c>
      <c r="H1585" s="65">
        <v>0</v>
      </c>
      <c r="I1585" s="65">
        <v>3465.0933333333337</v>
      </c>
      <c r="J1585" s="65">
        <v>34650.933333333334</v>
      </c>
      <c r="K1585" s="66">
        <v>28690.972800000003</v>
      </c>
      <c r="L1585" s="65">
        <v>7484.6016</v>
      </c>
      <c r="M1585" s="65">
        <v>4989.7344000000003</v>
      </c>
      <c r="N1585" s="65">
        <v>14969.2032</v>
      </c>
      <c r="O1585" s="65">
        <v>16216.6368</v>
      </c>
      <c r="P1585" s="67">
        <v>359953.89546666667</v>
      </c>
      <c r="Q1585" s="65">
        <v>0</v>
      </c>
      <c r="R1585" s="65">
        <v>10395.280000000001</v>
      </c>
      <c r="S1585" s="65">
        <v>14640</v>
      </c>
      <c r="T1585" s="68">
        <v>25035.279999999999</v>
      </c>
      <c r="U1585" s="68">
        <v>384989.1754666667</v>
      </c>
    </row>
    <row r="1586" spans="1:21" ht="34.5" x14ac:dyDescent="0.25">
      <c r="A1586" s="61" t="s">
        <v>840</v>
      </c>
      <c r="B1586" s="61" t="s">
        <v>1208</v>
      </c>
      <c r="C1586" s="62">
        <v>113</v>
      </c>
      <c r="D1586" s="62">
        <v>15</v>
      </c>
      <c r="E1586" s="63">
        <v>1</v>
      </c>
      <c r="F1586" s="64">
        <v>67544.7</v>
      </c>
      <c r="G1586" s="64">
        <v>810536.39999999991</v>
      </c>
      <c r="H1586" s="65">
        <v>0</v>
      </c>
      <c r="I1586" s="65">
        <v>11257.449999999999</v>
      </c>
      <c r="J1586" s="65">
        <v>112574.49999999999</v>
      </c>
      <c r="K1586" s="66">
        <v>93211.686000000002</v>
      </c>
      <c r="L1586" s="65">
        <v>24316.091999999997</v>
      </c>
      <c r="M1586" s="65">
        <v>16210.727999999999</v>
      </c>
      <c r="N1586" s="65">
        <v>48632.183999999994</v>
      </c>
      <c r="O1586" s="65">
        <v>52684.865999999995</v>
      </c>
      <c r="P1586" s="67">
        <v>1169423.9059999995</v>
      </c>
      <c r="Q1586" s="65">
        <v>0</v>
      </c>
      <c r="R1586" s="65">
        <v>0</v>
      </c>
      <c r="S1586" s="65">
        <v>0</v>
      </c>
      <c r="T1586" s="68">
        <v>0</v>
      </c>
      <c r="U1586" s="68">
        <v>1169423.9059999995</v>
      </c>
    </row>
    <row r="1587" spans="1:21" ht="34.5" x14ac:dyDescent="0.25">
      <c r="A1587" s="61" t="s">
        <v>826</v>
      </c>
      <c r="B1587" s="61" t="s">
        <v>1208</v>
      </c>
      <c r="C1587" s="62">
        <v>113</v>
      </c>
      <c r="D1587" s="62">
        <v>15</v>
      </c>
      <c r="E1587" s="63">
        <v>2</v>
      </c>
      <c r="F1587" s="64">
        <v>113917.6</v>
      </c>
      <c r="G1587" s="64">
        <v>1367011.2000000002</v>
      </c>
      <c r="H1587" s="65">
        <v>0</v>
      </c>
      <c r="I1587" s="65">
        <v>18986.26666666667</v>
      </c>
      <c r="J1587" s="65">
        <v>189862.66666666669</v>
      </c>
      <c r="K1587" s="66">
        <v>157206.288</v>
      </c>
      <c r="L1587" s="65">
        <v>41010.336000000003</v>
      </c>
      <c r="M1587" s="65">
        <v>27340.224000000002</v>
      </c>
      <c r="N1587" s="65">
        <v>82020.672000000006</v>
      </c>
      <c r="O1587" s="65">
        <v>88855.728000000003</v>
      </c>
      <c r="P1587" s="67">
        <v>1972293.3813333334</v>
      </c>
      <c r="Q1587" s="65">
        <v>0</v>
      </c>
      <c r="R1587" s="65">
        <v>0</v>
      </c>
      <c r="S1587" s="65">
        <v>0</v>
      </c>
      <c r="T1587" s="68">
        <v>0</v>
      </c>
      <c r="U1587" s="68">
        <v>1972293.3813333334</v>
      </c>
    </row>
    <row r="1588" spans="1:21" ht="34.5" x14ac:dyDescent="0.25">
      <c r="A1588" s="61" t="s">
        <v>827</v>
      </c>
      <c r="B1588" s="61" t="s">
        <v>1208</v>
      </c>
      <c r="C1588" s="62">
        <v>113</v>
      </c>
      <c r="D1588" s="62">
        <v>15</v>
      </c>
      <c r="E1588" s="63">
        <v>1</v>
      </c>
      <c r="F1588" s="64">
        <v>44992.98</v>
      </c>
      <c r="G1588" s="64">
        <v>539915.76</v>
      </c>
      <c r="H1588" s="65">
        <v>0</v>
      </c>
      <c r="I1588" s="65">
        <v>7498.83</v>
      </c>
      <c r="J1588" s="65">
        <v>74988.3</v>
      </c>
      <c r="K1588" s="66">
        <v>62090.31240000001</v>
      </c>
      <c r="L1588" s="65">
        <v>16197.472800000001</v>
      </c>
      <c r="M1588" s="65">
        <v>10798.315200000001</v>
      </c>
      <c r="N1588" s="65">
        <v>32394.945600000003</v>
      </c>
      <c r="O1588" s="65">
        <v>35094.524400000002</v>
      </c>
      <c r="P1588" s="67">
        <v>778978.46039999998</v>
      </c>
      <c r="Q1588" s="65">
        <v>0</v>
      </c>
      <c r="R1588" s="65">
        <v>0</v>
      </c>
      <c r="S1588" s="65">
        <v>0</v>
      </c>
      <c r="T1588" s="68">
        <v>0</v>
      </c>
      <c r="U1588" s="68">
        <v>778978.46039999998</v>
      </c>
    </row>
    <row r="1589" spans="1:21" ht="34.5" x14ac:dyDescent="0.25">
      <c r="A1589" s="61" t="s">
        <v>828</v>
      </c>
      <c r="B1589" s="61" t="s">
        <v>1208</v>
      </c>
      <c r="C1589" s="62">
        <v>113</v>
      </c>
      <c r="D1589" s="62">
        <v>15</v>
      </c>
      <c r="E1589" s="63">
        <v>1</v>
      </c>
      <c r="F1589" s="64">
        <v>50000</v>
      </c>
      <c r="G1589" s="64">
        <v>600000</v>
      </c>
      <c r="H1589" s="65">
        <v>0</v>
      </c>
      <c r="I1589" s="65">
        <v>8333.3333333333339</v>
      </c>
      <c r="J1589" s="65">
        <v>83333.333333333343</v>
      </c>
      <c r="K1589" s="66">
        <v>69000</v>
      </c>
      <c r="L1589" s="65">
        <v>18000</v>
      </c>
      <c r="M1589" s="65">
        <v>12000</v>
      </c>
      <c r="N1589" s="65">
        <v>36000</v>
      </c>
      <c r="O1589" s="65">
        <v>39000</v>
      </c>
      <c r="P1589" s="67">
        <v>865666.66666666674</v>
      </c>
      <c r="Q1589" s="65">
        <v>0</v>
      </c>
      <c r="R1589" s="65">
        <v>0</v>
      </c>
      <c r="S1589" s="65">
        <v>0</v>
      </c>
      <c r="T1589" s="68">
        <v>0</v>
      </c>
      <c r="U1589" s="68">
        <v>865666.66666666674</v>
      </c>
    </row>
    <row r="1590" spans="1:21" ht="34.5" x14ac:dyDescent="0.25">
      <c r="A1590" s="61" t="s">
        <v>1069</v>
      </c>
      <c r="B1590" s="61" t="s">
        <v>1208</v>
      </c>
      <c r="C1590" s="62">
        <v>113</v>
      </c>
      <c r="D1590" s="62">
        <v>15</v>
      </c>
      <c r="E1590" s="63">
        <v>3</v>
      </c>
      <c r="F1590" s="64">
        <v>71373.540000000008</v>
      </c>
      <c r="G1590" s="64">
        <v>856482.4800000001</v>
      </c>
      <c r="H1590" s="65">
        <v>38832.959999999999</v>
      </c>
      <c r="I1590" s="65">
        <v>11895.59</v>
      </c>
      <c r="J1590" s="65">
        <v>118955.9</v>
      </c>
      <c r="K1590" s="66">
        <v>98495.485199999996</v>
      </c>
      <c r="L1590" s="65">
        <v>25694.474399999999</v>
      </c>
      <c r="M1590" s="65">
        <v>17129.649600000001</v>
      </c>
      <c r="N1590" s="65">
        <v>51388.948799999998</v>
      </c>
      <c r="O1590" s="65">
        <v>55671.361199999999</v>
      </c>
      <c r="P1590" s="67">
        <v>1274546.8492000001</v>
      </c>
      <c r="Q1590" s="65">
        <v>0</v>
      </c>
      <c r="R1590" s="65">
        <v>35686.770000000004</v>
      </c>
      <c r="S1590" s="65">
        <v>47940</v>
      </c>
      <c r="T1590" s="68">
        <v>83626.77</v>
      </c>
      <c r="U1590" s="68">
        <v>1358173.6192000003</v>
      </c>
    </row>
    <row r="1591" spans="1:21" ht="34.5" x14ac:dyDescent="0.25">
      <c r="A1591" s="61" t="s">
        <v>1072</v>
      </c>
      <c r="B1591" s="61" t="s">
        <v>1208</v>
      </c>
      <c r="C1591" s="62">
        <v>113</v>
      </c>
      <c r="D1591" s="62">
        <v>15</v>
      </c>
      <c r="E1591" s="63">
        <v>10</v>
      </c>
      <c r="F1591" s="64">
        <v>0</v>
      </c>
      <c r="G1591" s="64">
        <v>0</v>
      </c>
      <c r="H1591" s="65">
        <v>0</v>
      </c>
      <c r="I1591" s="65">
        <v>0</v>
      </c>
      <c r="J1591" s="65">
        <v>0</v>
      </c>
      <c r="K1591" s="66">
        <v>0</v>
      </c>
      <c r="L1591" s="65">
        <v>0</v>
      </c>
      <c r="M1591" s="65">
        <v>0</v>
      </c>
      <c r="N1591" s="65">
        <v>0</v>
      </c>
      <c r="O1591" s="65">
        <v>0</v>
      </c>
      <c r="P1591" s="67">
        <v>0</v>
      </c>
      <c r="Q1591" s="65">
        <v>0</v>
      </c>
      <c r="R1591" s="65">
        <v>0</v>
      </c>
      <c r="S1591" s="65">
        <v>146400</v>
      </c>
      <c r="T1591" s="68">
        <v>146400</v>
      </c>
      <c r="U1591" s="68">
        <v>146400</v>
      </c>
    </row>
    <row r="1592" spans="1:21" ht="34.5" x14ac:dyDescent="0.25">
      <c r="A1592" s="61" t="s">
        <v>866</v>
      </c>
      <c r="B1592" s="61" t="s">
        <v>1208</v>
      </c>
      <c r="C1592" s="62">
        <v>113</v>
      </c>
      <c r="D1592" s="62">
        <v>15</v>
      </c>
      <c r="E1592" s="63">
        <v>2</v>
      </c>
      <c r="F1592" s="64">
        <v>45473.06</v>
      </c>
      <c r="G1592" s="64">
        <v>545676.72</v>
      </c>
      <c r="H1592" s="65">
        <v>29871.599999999999</v>
      </c>
      <c r="I1592" s="65">
        <v>7578.8433333333342</v>
      </c>
      <c r="J1592" s="65">
        <v>75788.433333333334</v>
      </c>
      <c r="K1592" s="66">
        <v>62752.822800000002</v>
      </c>
      <c r="L1592" s="65">
        <v>16370.301599999999</v>
      </c>
      <c r="M1592" s="65">
        <v>10913.5344</v>
      </c>
      <c r="N1592" s="65">
        <v>32740.603199999998</v>
      </c>
      <c r="O1592" s="65">
        <v>35468.986799999999</v>
      </c>
      <c r="P1592" s="67">
        <v>817161.84546666662</v>
      </c>
      <c r="Q1592" s="65">
        <v>0</v>
      </c>
      <c r="R1592" s="65">
        <v>22736.53</v>
      </c>
      <c r="S1592" s="65">
        <v>29280</v>
      </c>
      <c r="T1592" s="68">
        <v>52016.53</v>
      </c>
      <c r="U1592" s="68">
        <v>869178.37546666665</v>
      </c>
    </row>
    <row r="1593" spans="1:21" ht="34.5" x14ac:dyDescent="0.25">
      <c r="A1593" s="61" t="s">
        <v>958</v>
      </c>
      <c r="B1593" s="61" t="s">
        <v>1208</v>
      </c>
      <c r="C1593" s="62">
        <v>113</v>
      </c>
      <c r="D1593" s="62">
        <v>15</v>
      </c>
      <c r="E1593" s="63">
        <v>1</v>
      </c>
      <c r="F1593" s="64">
        <v>30350</v>
      </c>
      <c r="G1593" s="64">
        <v>364200</v>
      </c>
      <c r="H1593" s="65">
        <v>0</v>
      </c>
      <c r="I1593" s="65">
        <v>5058.333333333333</v>
      </c>
      <c r="J1593" s="65">
        <v>50583.333333333328</v>
      </c>
      <c r="K1593" s="66">
        <v>41883</v>
      </c>
      <c r="L1593" s="65">
        <v>10926</v>
      </c>
      <c r="M1593" s="65">
        <v>7284</v>
      </c>
      <c r="N1593" s="65">
        <v>21852</v>
      </c>
      <c r="O1593" s="65">
        <v>23673</v>
      </c>
      <c r="P1593" s="67">
        <v>525459.66666666663</v>
      </c>
      <c r="Q1593" s="65">
        <v>0</v>
      </c>
      <c r="R1593" s="65">
        <v>15175</v>
      </c>
      <c r="S1593" s="65">
        <v>14640</v>
      </c>
      <c r="T1593" s="68">
        <v>29815</v>
      </c>
      <c r="U1593" s="68">
        <v>555274.66666666663</v>
      </c>
    </row>
    <row r="1594" spans="1:21" ht="34.5" x14ac:dyDescent="0.25">
      <c r="A1594" s="61" t="s">
        <v>1187</v>
      </c>
      <c r="B1594" s="61" t="s">
        <v>1208</v>
      </c>
      <c r="C1594" s="62">
        <v>113</v>
      </c>
      <c r="D1594" s="62">
        <v>15</v>
      </c>
      <c r="E1594" s="63">
        <v>1</v>
      </c>
      <c r="F1594" s="64">
        <v>0</v>
      </c>
      <c r="G1594" s="64">
        <v>0</v>
      </c>
      <c r="H1594" s="65">
        <v>0</v>
      </c>
      <c r="I1594" s="65">
        <v>0</v>
      </c>
      <c r="J1594" s="65">
        <v>0</v>
      </c>
      <c r="K1594" s="66">
        <v>0</v>
      </c>
      <c r="L1594" s="65">
        <v>0</v>
      </c>
      <c r="M1594" s="65">
        <v>0</v>
      </c>
      <c r="N1594" s="65">
        <v>0</v>
      </c>
      <c r="O1594" s="65">
        <v>0</v>
      </c>
      <c r="P1594" s="67">
        <v>0</v>
      </c>
      <c r="Q1594" s="65">
        <v>0</v>
      </c>
      <c r="R1594" s="65">
        <v>0</v>
      </c>
      <c r="S1594" s="65">
        <v>14640</v>
      </c>
      <c r="T1594" s="68">
        <v>14640</v>
      </c>
      <c r="U1594" s="68">
        <v>14640</v>
      </c>
    </row>
    <row r="1595" spans="1:21" ht="34.5" x14ac:dyDescent="0.25">
      <c r="A1595" s="61" t="s">
        <v>1210</v>
      </c>
      <c r="B1595" s="61" t="s">
        <v>1208</v>
      </c>
      <c r="C1595" s="62">
        <v>113</v>
      </c>
      <c r="D1595" s="62">
        <v>15</v>
      </c>
      <c r="E1595" s="63">
        <v>1</v>
      </c>
      <c r="F1595" s="64">
        <v>35845</v>
      </c>
      <c r="G1595" s="64">
        <v>430140</v>
      </c>
      <c r="H1595" s="65">
        <v>20910</v>
      </c>
      <c r="I1595" s="65">
        <v>5974.1666666666661</v>
      </c>
      <c r="J1595" s="65">
        <v>59741.666666666664</v>
      </c>
      <c r="K1595" s="66">
        <v>49466.100000000006</v>
      </c>
      <c r="L1595" s="65">
        <v>12904.199999999999</v>
      </c>
      <c r="M1595" s="65">
        <v>8602.7999999999993</v>
      </c>
      <c r="N1595" s="65">
        <v>25808.399999999998</v>
      </c>
      <c r="O1595" s="65">
        <v>27959.100000000002</v>
      </c>
      <c r="P1595" s="67">
        <v>641506.43333333335</v>
      </c>
      <c r="Q1595" s="65">
        <v>0</v>
      </c>
      <c r="R1595" s="65">
        <v>17922.5</v>
      </c>
      <c r="S1595" s="65">
        <v>14640</v>
      </c>
      <c r="T1595" s="68">
        <v>32562.5</v>
      </c>
      <c r="U1595" s="68">
        <v>674068.93333333335</v>
      </c>
    </row>
    <row r="1596" spans="1:21" ht="34.5" x14ac:dyDescent="0.25">
      <c r="A1596" s="61" t="s">
        <v>847</v>
      </c>
      <c r="B1596" s="61" t="s">
        <v>1208</v>
      </c>
      <c r="C1596" s="62">
        <v>113</v>
      </c>
      <c r="D1596" s="62">
        <v>15</v>
      </c>
      <c r="E1596" s="63">
        <v>1</v>
      </c>
      <c r="F1596" s="64">
        <v>0</v>
      </c>
      <c r="G1596" s="64">
        <v>0</v>
      </c>
      <c r="H1596" s="65">
        <v>0</v>
      </c>
      <c r="I1596" s="65">
        <v>0</v>
      </c>
      <c r="J1596" s="65">
        <v>0</v>
      </c>
      <c r="K1596" s="66">
        <v>0</v>
      </c>
      <c r="L1596" s="65">
        <v>0</v>
      </c>
      <c r="M1596" s="65">
        <v>0</v>
      </c>
      <c r="N1596" s="65">
        <v>0</v>
      </c>
      <c r="O1596" s="65">
        <v>0</v>
      </c>
      <c r="P1596" s="67">
        <v>0</v>
      </c>
      <c r="Q1596" s="65">
        <v>0</v>
      </c>
      <c r="R1596" s="65">
        <v>0</v>
      </c>
      <c r="S1596" s="65">
        <v>14640</v>
      </c>
      <c r="T1596" s="68">
        <v>14640</v>
      </c>
      <c r="U1596" s="68">
        <v>14640</v>
      </c>
    </row>
    <row r="1597" spans="1:21" ht="34.5" x14ac:dyDescent="0.25">
      <c r="A1597" s="61" t="s">
        <v>799</v>
      </c>
      <c r="B1597" s="61" t="s">
        <v>1208</v>
      </c>
      <c r="C1597" s="62">
        <v>113</v>
      </c>
      <c r="D1597" s="62">
        <v>15</v>
      </c>
      <c r="E1597" s="63">
        <v>5</v>
      </c>
      <c r="F1597" s="64">
        <v>207870.9</v>
      </c>
      <c r="G1597" s="64">
        <v>2494450.8000000003</v>
      </c>
      <c r="H1597" s="65">
        <v>0</v>
      </c>
      <c r="I1597" s="65">
        <v>34645.15</v>
      </c>
      <c r="J1597" s="65">
        <v>346451.5</v>
      </c>
      <c r="K1597" s="66">
        <v>286861.84200000006</v>
      </c>
      <c r="L1597" s="65">
        <v>74833.524000000005</v>
      </c>
      <c r="M1597" s="65">
        <v>49889.016000000003</v>
      </c>
      <c r="N1597" s="65">
        <v>149667.04800000001</v>
      </c>
      <c r="O1597" s="65">
        <v>162139.302</v>
      </c>
      <c r="P1597" s="67">
        <v>3598938.1820000005</v>
      </c>
      <c r="Q1597" s="65">
        <v>0</v>
      </c>
      <c r="R1597" s="65">
        <v>0</v>
      </c>
      <c r="S1597" s="65">
        <v>0</v>
      </c>
      <c r="T1597" s="68">
        <v>0</v>
      </c>
      <c r="U1597" s="68">
        <v>3598938.1820000005</v>
      </c>
    </row>
    <row r="1598" spans="1:21" ht="34.5" x14ac:dyDescent="0.25">
      <c r="A1598" s="61" t="s">
        <v>800</v>
      </c>
      <c r="B1598" s="61" t="s">
        <v>1208</v>
      </c>
      <c r="C1598" s="62">
        <v>113</v>
      </c>
      <c r="D1598" s="62">
        <v>15</v>
      </c>
      <c r="E1598" s="63">
        <v>10</v>
      </c>
      <c r="F1598" s="64">
        <v>299203.59999999992</v>
      </c>
      <c r="G1598" s="64">
        <v>3590443.1999999993</v>
      </c>
      <c r="H1598" s="65">
        <v>0</v>
      </c>
      <c r="I1598" s="65">
        <v>49867.26666666667</v>
      </c>
      <c r="J1598" s="65">
        <v>498672.66666666663</v>
      </c>
      <c r="K1598" s="66">
        <v>412900.96799999999</v>
      </c>
      <c r="L1598" s="65">
        <v>107713.29599999999</v>
      </c>
      <c r="M1598" s="65">
        <v>71808.864000000016</v>
      </c>
      <c r="N1598" s="65">
        <v>215426.59199999998</v>
      </c>
      <c r="O1598" s="65">
        <v>233378.80799999996</v>
      </c>
      <c r="P1598" s="67">
        <v>5180211.6613333337</v>
      </c>
      <c r="Q1598" s="65">
        <v>0</v>
      </c>
      <c r="R1598" s="65">
        <v>0</v>
      </c>
      <c r="S1598" s="65">
        <v>0</v>
      </c>
      <c r="T1598" s="68">
        <v>0</v>
      </c>
      <c r="U1598" s="68">
        <v>5180211.6613333337</v>
      </c>
    </row>
    <row r="1599" spans="1:21" ht="34.5" x14ac:dyDescent="0.25">
      <c r="A1599" s="61" t="s">
        <v>1117</v>
      </c>
      <c r="B1599" s="61" t="s">
        <v>1208</v>
      </c>
      <c r="C1599" s="62">
        <v>113</v>
      </c>
      <c r="D1599" s="62">
        <v>15</v>
      </c>
      <c r="E1599" s="63">
        <v>2</v>
      </c>
      <c r="F1599" s="64">
        <v>42819.03</v>
      </c>
      <c r="G1599" s="64">
        <v>513828.36</v>
      </c>
      <c r="H1599" s="65">
        <v>29871.599999999999</v>
      </c>
      <c r="I1599" s="65">
        <v>7136.5049999999992</v>
      </c>
      <c r="J1599" s="65">
        <v>71365.049999999988</v>
      </c>
      <c r="K1599" s="66">
        <v>59090.261400000003</v>
      </c>
      <c r="L1599" s="65">
        <v>15414.850799999998</v>
      </c>
      <c r="M1599" s="65">
        <v>10276.567200000001</v>
      </c>
      <c r="N1599" s="65">
        <v>30829.701599999997</v>
      </c>
      <c r="O1599" s="65">
        <v>33398.843399999998</v>
      </c>
      <c r="P1599" s="67">
        <v>771211.73940000008</v>
      </c>
      <c r="Q1599" s="65">
        <v>0</v>
      </c>
      <c r="R1599" s="65">
        <v>21409.514999999999</v>
      </c>
      <c r="S1599" s="65">
        <v>29280</v>
      </c>
      <c r="T1599" s="68">
        <v>50689.514999999999</v>
      </c>
      <c r="U1599" s="68">
        <v>821901.25440000009</v>
      </c>
    </row>
    <row r="1600" spans="1:21" ht="34.5" x14ac:dyDescent="0.25">
      <c r="A1600" s="61" t="s">
        <v>1099</v>
      </c>
      <c r="B1600" s="61" t="s">
        <v>1208</v>
      </c>
      <c r="C1600" s="62">
        <v>113</v>
      </c>
      <c r="D1600" s="62">
        <v>15</v>
      </c>
      <c r="E1600" s="63">
        <v>1</v>
      </c>
      <c r="F1600" s="64">
        <v>0</v>
      </c>
      <c r="G1600" s="64">
        <v>0</v>
      </c>
      <c r="H1600" s="65">
        <v>0</v>
      </c>
      <c r="I1600" s="65">
        <v>0</v>
      </c>
      <c r="J1600" s="65">
        <v>0</v>
      </c>
      <c r="K1600" s="66">
        <v>0</v>
      </c>
      <c r="L1600" s="65">
        <v>0</v>
      </c>
      <c r="M1600" s="65">
        <v>0</v>
      </c>
      <c r="N1600" s="65">
        <v>0</v>
      </c>
      <c r="O1600" s="65">
        <v>0</v>
      </c>
      <c r="P1600" s="67">
        <v>0</v>
      </c>
      <c r="Q1600" s="65">
        <v>0</v>
      </c>
      <c r="R1600" s="65">
        <v>0</v>
      </c>
      <c r="S1600" s="65">
        <v>14640</v>
      </c>
      <c r="T1600" s="68">
        <v>14640</v>
      </c>
      <c r="U1600" s="68">
        <v>14640</v>
      </c>
    </row>
    <row r="1601" spans="1:21" ht="34.5" x14ac:dyDescent="0.25">
      <c r="A1601" s="61" t="s">
        <v>1211</v>
      </c>
      <c r="B1601" s="61" t="s">
        <v>1208</v>
      </c>
      <c r="C1601" s="62">
        <v>113</v>
      </c>
      <c r="D1601" s="62">
        <v>15</v>
      </c>
      <c r="E1601" s="63">
        <v>1</v>
      </c>
      <c r="F1601" s="64">
        <v>19410.900000000001</v>
      </c>
      <c r="G1601" s="64">
        <v>232930.80000000002</v>
      </c>
      <c r="H1601" s="65">
        <v>17922.96</v>
      </c>
      <c r="I1601" s="65">
        <v>3235.1500000000005</v>
      </c>
      <c r="J1601" s="65">
        <v>32351.500000000004</v>
      </c>
      <c r="K1601" s="66">
        <v>26787.042000000001</v>
      </c>
      <c r="L1601" s="65">
        <v>6987.924</v>
      </c>
      <c r="M1601" s="65">
        <v>4658.616</v>
      </c>
      <c r="N1601" s="65">
        <v>13975.848</v>
      </c>
      <c r="O1601" s="65">
        <v>15140.502000000002</v>
      </c>
      <c r="P1601" s="67">
        <v>353990.342</v>
      </c>
      <c r="Q1601" s="65">
        <v>0</v>
      </c>
      <c r="R1601" s="65">
        <v>9705.4500000000007</v>
      </c>
      <c r="S1601" s="65">
        <v>16440</v>
      </c>
      <c r="T1601" s="68">
        <v>26145.45</v>
      </c>
      <c r="U1601" s="68">
        <v>380135.79200000002</v>
      </c>
    </row>
    <row r="1602" spans="1:21" ht="34.5" x14ac:dyDescent="0.25">
      <c r="A1602" s="61" t="s">
        <v>1119</v>
      </c>
      <c r="B1602" s="61" t="s">
        <v>1208</v>
      </c>
      <c r="C1602" s="62">
        <v>113</v>
      </c>
      <c r="D1602" s="62">
        <v>15</v>
      </c>
      <c r="E1602" s="63">
        <v>1</v>
      </c>
      <c r="F1602" s="64">
        <v>0</v>
      </c>
      <c r="G1602" s="64">
        <v>0</v>
      </c>
      <c r="H1602" s="65">
        <v>0</v>
      </c>
      <c r="I1602" s="65">
        <v>0</v>
      </c>
      <c r="J1602" s="65">
        <v>0</v>
      </c>
      <c r="K1602" s="66">
        <v>0</v>
      </c>
      <c r="L1602" s="65">
        <v>0</v>
      </c>
      <c r="M1602" s="65">
        <v>0</v>
      </c>
      <c r="N1602" s="65">
        <v>0</v>
      </c>
      <c r="O1602" s="65">
        <v>0</v>
      </c>
      <c r="P1602" s="67">
        <v>0</v>
      </c>
      <c r="Q1602" s="65">
        <v>0</v>
      </c>
      <c r="R1602" s="65">
        <v>0</v>
      </c>
      <c r="S1602" s="65">
        <v>14640</v>
      </c>
      <c r="T1602" s="68">
        <v>14640</v>
      </c>
      <c r="U1602" s="68">
        <v>14640</v>
      </c>
    </row>
    <row r="1603" spans="1:21" ht="34.5" x14ac:dyDescent="0.25">
      <c r="A1603" s="61" t="s">
        <v>810</v>
      </c>
      <c r="B1603" s="61" t="s">
        <v>1208</v>
      </c>
      <c r="C1603" s="62">
        <v>113</v>
      </c>
      <c r="D1603" s="62">
        <v>15</v>
      </c>
      <c r="E1603" s="63">
        <v>1</v>
      </c>
      <c r="F1603" s="64">
        <v>26223.5</v>
      </c>
      <c r="G1603" s="64">
        <v>314682</v>
      </c>
      <c r="H1603" s="65">
        <v>14935.68</v>
      </c>
      <c r="I1603" s="65">
        <v>4370.583333333333</v>
      </c>
      <c r="J1603" s="65">
        <v>43705.833333333336</v>
      </c>
      <c r="K1603" s="66">
        <v>36188.430000000008</v>
      </c>
      <c r="L1603" s="65">
        <v>9440.4599999999991</v>
      </c>
      <c r="M1603" s="65">
        <v>6293.64</v>
      </c>
      <c r="N1603" s="65">
        <v>18880.919999999998</v>
      </c>
      <c r="O1603" s="65">
        <v>20454.330000000002</v>
      </c>
      <c r="P1603" s="67">
        <v>468951.87666666665</v>
      </c>
      <c r="Q1603" s="65">
        <v>0</v>
      </c>
      <c r="R1603" s="65">
        <v>13111.75</v>
      </c>
      <c r="S1603" s="65">
        <v>16440</v>
      </c>
      <c r="T1603" s="68">
        <v>29551.75</v>
      </c>
      <c r="U1603" s="68">
        <v>498503.62666666665</v>
      </c>
    </row>
    <row r="1604" spans="1:21" ht="34.5" x14ac:dyDescent="0.25">
      <c r="A1604" s="61" t="s">
        <v>833</v>
      </c>
      <c r="B1604" s="61" t="s">
        <v>1208</v>
      </c>
      <c r="C1604" s="62">
        <v>113</v>
      </c>
      <c r="D1604" s="62">
        <v>15</v>
      </c>
      <c r="E1604" s="63">
        <v>3</v>
      </c>
      <c r="F1604" s="64">
        <v>54972.74</v>
      </c>
      <c r="G1604" s="64">
        <v>659672.88</v>
      </c>
      <c r="H1604" s="65">
        <v>35845.68</v>
      </c>
      <c r="I1604" s="65">
        <v>9162.123333333333</v>
      </c>
      <c r="J1604" s="65">
        <v>91621.233333333337</v>
      </c>
      <c r="K1604" s="66">
        <v>75862.381200000003</v>
      </c>
      <c r="L1604" s="65">
        <v>19790.186399999999</v>
      </c>
      <c r="M1604" s="65">
        <v>13193.457599999998</v>
      </c>
      <c r="N1604" s="65">
        <v>39580.372799999997</v>
      </c>
      <c r="O1604" s="65">
        <v>42878.737200000003</v>
      </c>
      <c r="P1604" s="67">
        <v>987607.05186666665</v>
      </c>
      <c r="Q1604" s="65">
        <v>0</v>
      </c>
      <c r="R1604" s="65">
        <v>27486.37</v>
      </c>
      <c r="S1604" s="65">
        <v>54360</v>
      </c>
      <c r="T1604" s="68">
        <v>81846.37</v>
      </c>
      <c r="U1604" s="68">
        <v>1069453.4218666665</v>
      </c>
    </row>
    <row r="1605" spans="1:21" ht="34.5" x14ac:dyDescent="0.25">
      <c r="A1605" s="61" t="s">
        <v>925</v>
      </c>
      <c r="B1605" s="61" t="s">
        <v>1208</v>
      </c>
      <c r="C1605" s="62">
        <v>113</v>
      </c>
      <c r="D1605" s="62">
        <v>15</v>
      </c>
      <c r="E1605" s="63">
        <v>1</v>
      </c>
      <c r="F1605" s="64">
        <v>39211.97</v>
      </c>
      <c r="G1605" s="64">
        <v>470543.64</v>
      </c>
      <c r="H1605" s="65">
        <v>0</v>
      </c>
      <c r="I1605" s="65">
        <v>6535.3283333333329</v>
      </c>
      <c r="J1605" s="65">
        <v>65353.283333333333</v>
      </c>
      <c r="K1605" s="66">
        <v>54112.518599999996</v>
      </c>
      <c r="L1605" s="65">
        <v>14116.3092</v>
      </c>
      <c r="M1605" s="65">
        <v>9410.872800000001</v>
      </c>
      <c r="N1605" s="65">
        <v>28232.618399999999</v>
      </c>
      <c r="O1605" s="65">
        <v>30585.336600000002</v>
      </c>
      <c r="P1605" s="67">
        <v>678889.90726666676</v>
      </c>
      <c r="Q1605" s="65">
        <v>0</v>
      </c>
      <c r="R1605" s="65">
        <v>0</v>
      </c>
      <c r="S1605" s="65">
        <v>0</v>
      </c>
      <c r="T1605" s="68">
        <v>0</v>
      </c>
      <c r="U1605" s="68">
        <v>678889.90726666676</v>
      </c>
    </row>
    <row r="1606" spans="1:21" ht="34.5" x14ac:dyDescent="0.25">
      <c r="A1606" s="61" t="s">
        <v>837</v>
      </c>
      <c r="B1606" s="61" t="s">
        <v>1208</v>
      </c>
      <c r="C1606" s="62">
        <v>113</v>
      </c>
      <c r="D1606" s="62">
        <v>15</v>
      </c>
      <c r="E1606" s="63">
        <v>2</v>
      </c>
      <c r="F1606" s="64">
        <v>21298.67</v>
      </c>
      <c r="G1606" s="64">
        <v>255584.03999999998</v>
      </c>
      <c r="H1606" s="65">
        <v>11948.64</v>
      </c>
      <c r="I1606" s="65">
        <v>3549.7783333333332</v>
      </c>
      <c r="J1606" s="65">
        <v>35497.783333333333</v>
      </c>
      <c r="K1606" s="66">
        <v>29392.164599999996</v>
      </c>
      <c r="L1606" s="65">
        <v>7667.5211999999992</v>
      </c>
      <c r="M1606" s="65">
        <v>5111.6808000000001</v>
      </c>
      <c r="N1606" s="65">
        <v>15335.042399999998</v>
      </c>
      <c r="O1606" s="65">
        <v>16612.962599999999</v>
      </c>
      <c r="P1606" s="67">
        <v>380699.61326666665</v>
      </c>
      <c r="Q1606" s="65">
        <v>0</v>
      </c>
      <c r="R1606" s="65">
        <v>10649.334999999999</v>
      </c>
      <c r="S1606" s="65">
        <v>29280</v>
      </c>
      <c r="T1606" s="68">
        <v>39929.334999999999</v>
      </c>
      <c r="U1606" s="68">
        <v>420628.94826666667</v>
      </c>
    </row>
    <row r="1607" spans="1:21" ht="34.5" x14ac:dyDescent="0.25">
      <c r="A1607" s="61" t="s">
        <v>859</v>
      </c>
      <c r="B1607" s="61" t="s">
        <v>1208</v>
      </c>
      <c r="C1607" s="62">
        <v>113</v>
      </c>
      <c r="D1607" s="62">
        <v>15</v>
      </c>
      <c r="E1607" s="63">
        <v>1</v>
      </c>
      <c r="F1607" s="64">
        <v>28085.94</v>
      </c>
      <c r="G1607" s="64">
        <v>337031.27999999997</v>
      </c>
      <c r="H1607" s="65">
        <v>0</v>
      </c>
      <c r="I1607" s="65">
        <v>4680.99</v>
      </c>
      <c r="J1607" s="65">
        <v>46809.899999999994</v>
      </c>
      <c r="K1607" s="66">
        <v>38758.597200000004</v>
      </c>
      <c r="L1607" s="65">
        <v>10110.938399999999</v>
      </c>
      <c r="M1607" s="65">
        <v>6740.6255999999994</v>
      </c>
      <c r="N1607" s="65">
        <v>20221.876799999998</v>
      </c>
      <c r="O1607" s="65">
        <v>21907.033199999998</v>
      </c>
      <c r="P1607" s="67">
        <v>486261.24119999987</v>
      </c>
      <c r="Q1607" s="65">
        <v>0</v>
      </c>
      <c r="R1607" s="65">
        <v>14042.97</v>
      </c>
      <c r="S1607" s="65">
        <v>14640</v>
      </c>
      <c r="T1607" s="68">
        <v>28682.97</v>
      </c>
      <c r="U1607" s="68">
        <v>514944.2111999999</v>
      </c>
    </row>
    <row r="1608" spans="1:21" ht="34.5" x14ac:dyDescent="0.25">
      <c r="A1608" s="61" t="s">
        <v>871</v>
      </c>
      <c r="B1608" s="61" t="s">
        <v>1208</v>
      </c>
      <c r="C1608" s="62">
        <v>113</v>
      </c>
      <c r="D1608" s="62">
        <v>15</v>
      </c>
      <c r="E1608" s="63">
        <v>6</v>
      </c>
      <c r="F1608" s="64">
        <v>120376.29999999999</v>
      </c>
      <c r="G1608" s="64">
        <v>1444515.5999999999</v>
      </c>
      <c r="H1608" s="65">
        <v>92602.079999999987</v>
      </c>
      <c r="I1608" s="65">
        <v>20062.716666666667</v>
      </c>
      <c r="J1608" s="65">
        <v>200627.16666666669</v>
      </c>
      <c r="K1608" s="66">
        <v>166119.29399999999</v>
      </c>
      <c r="L1608" s="65">
        <v>43335.467999999993</v>
      </c>
      <c r="M1608" s="65">
        <v>28890.312000000002</v>
      </c>
      <c r="N1608" s="65">
        <v>86670.935999999987</v>
      </c>
      <c r="O1608" s="65">
        <v>93893.513999999996</v>
      </c>
      <c r="P1608" s="67">
        <v>2176717.0873333337</v>
      </c>
      <c r="Q1608" s="65">
        <v>0</v>
      </c>
      <c r="R1608" s="65">
        <v>60188.149999999994</v>
      </c>
      <c r="S1608" s="65">
        <v>103680</v>
      </c>
      <c r="T1608" s="68">
        <v>163868.15000000002</v>
      </c>
      <c r="U1608" s="68">
        <v>2340585.2373333336</v>
      </c>
    </row>
    <row r="1609" spans="1:21" ht="34.5" x14ac:dyDescent="0.25">
      <c r="A1609" s="61" t="s">
        <v>841</v>
      </c>
      <c r="B1609" s="61" t="s">
        <v>1208</v>
      </c>
      <c r="C1609" s="62">
        <v>113</v>
      </c>
      <c r="D1609" s="62">
        <v>15</v>
      </c>
      <c r="E1609" s="63">
        <v>1</v>
      </c>
      <c r="F1609" s="64">
        <v>16827.900000000001</v>
      </c>
      <c r="G1609" s="64">
        <v>201934.80000000002</v>
      </c>
      <c r="H1609" s="65">
        <v>0</v>
      </c>
      <c r="I1609" s="65">
        <v>2804.6500000000005</v>
      </c>
      <c r="J1609" s="65">
        <v>28046.500000000004</v>
      </c>
      <c r="K1609" s="66">
        <v>23222.502</v>
      </c>
      <c r="L1609" s="65">
        <v>6058.0440000000008</v>
      </c>
      <c r="M1609" s="65">
        <v>4038.6960000000008</v>
      </c>
      <c r="N1609" s="65">
        <v>12116.088000000002</v>
      </c>
      <c r="O1609" s="65">
        <v>13125.762000000002</v>
      </c>
      <c r="P1609" s="67">
        <v>291347.04200000002</v>
      </c>
      <c r="Q1609" s="65">
        <v>0</v>
      </c>
      <c r="R1609" s="65">
        <v>8413.9500000000007</v>
      </c>
      <c r="S1609" s="65">
        <v>16440</v>
      </c>
      <c r="T1609" s="68">
        <v>24853.95</v>
      </c>
      <c r="U1609" s="68">
        <v>316200.99200000003</v>
      </c>
    </row>
    <row r="1610" spans="1:21" ht="34.5" x14ac:dyDescent="0.25">
      <c r="A1610" s="61" t="s">
        <v>917</v>
      </c>
      <c r="B1610" s="61" t="s">
        <v>1208</v>
      </c>
      <c r="C1610" s="62">
        <v>113</v>
      </c>
      <c r="D1610" s="62">
        <v>15</v>
      </c>
      <c r="E1610" s="63">
        <v>2</v>
      </c>
      <c r="F1610" s="64">
        <v>36784.06</v>
      </c>
      <c r="G1610" s="64">
        <v>441408.72</v>
      </c>
      <c r="H1610" s="65">
        <v>11948.64</v>
      </c>
      <c r="I1610" s="65">
        <v>6130.6766666666663</v>
      </c>
      <c r="J1610" s="65">
        <v>61306.766666666663</v>
      </c>
      <c r="K1610" s="66">
        <v>50762.002800000002</v>
      </c>
      <c r="L1610" s="65">
        <v>13242.261599999998</v>
      </c>
      <c r="M1610" s="65">
        <v>8828.1743999999999</v>
      </c>
      <c r="N1610" s="65">
        <v>26484.523199999996</v>
      </c>
      <c r="O1610" s="65">
        <v>28691.566800000001</v>
      </c>
      <c r="P1610" s="67">
        <v>648803.33213333343</v>
      </c>
      <c r="Q1610" s="65">
        <v>0</v>
      </c>
      <c r="R1610" s="65">
        <v>18392.03</v>
      </c>
      <c r="S1610" s="65">
        <v>42960</v>
      </c>
      <c r="T1610" s="68">
        <v>61352.03</v>
      </c>
      <c r="U1610" s="68">
        <v>710155.36213333334</v>
      </c>
    </row>
    <row r="1611" spans="1:21" ht="34.5" x14ac:dyDescent="0.25">
      <c r="A1611" s="61" t="s">
        <v>988</v>
      </c>
      <c r="B1611" s="61" t="s">
        <v>1208</v>
      </c>
      <c r="C1611" s="62">
        <v>113</v>
      </c>
      <c r="D1611" s="62">
        <v>15</v>
      </c>
      <c r="E1611" s="63">
        <v>1</v>
      </c>
      <c r="F1611" s="64">
        <v>18786.5</v>
      </c>
      <c r="G1611" s="64">
        <v>225438</v>
      </c>
      <c r="H1611" s="65">
        <v>0</v>
      </c>
      <c r="I1611" s="65">
        <v>3131.0833333333335</v>
      </c>
      <c r="J1611" s="65">
        <v>31310.833333333336</v>
      </c>
      <c r="K1611" s="66">
        <v>25925.370000000003</v>
      </c>
      <c r="L1611" s="65">
        <v>6763.14</v>
      </c>
      <c r="M1611" s="65">
        <v>4508.76</v>
      </c>
      <c r="N1611" s="65">
        <v>13526.28</v>
      </c>
      <c r="O1611" s="65">
        <v>14653.47</v>
      </c>
      <c r="P1611" s="67">
        <v>325256.9366666667</v>
      </c>
      <c r="Q1611" s="65">
        <v>0</v>
      </c>
      <c r="R1611" s="65">
        <v>9393.25</v>
      </c>
      <c r="S1611" s="65">
        <v>14640</v>
      </c>
      <c r="T1611" s="68">
        <v>24033.25</v>
      </c>
      <c r="U1611" s="68">
        <v>349290.1866666667</v>
      </c>
    </row>
    <row r="1612" spans="1:21" ht="34.5" x14ac:dyDescent="0.25">
      <c r="A1612" s="61" t="s">
        <v>1212</v>
      </c>
      <c r="B1612" s="61" t="s">
        <v>1208</v>
      </c>
      <c r="C1612" s="62">
        <v>113</v>
      </c>
      <c r="D1612" s="62">
        <v>15</v>
      </c>
      <c r="E1612" s="63">
        <v>3</v>
      </c>
      <c r="F1612" s="64">
        <v>68207.66</v>
      </c>
      <c r="G1612" s="64">
        <v>818491.92</v>
      </c>
      <c r="H1612" s="65">
        <v>68704.56</v>
      </c>
      <c r="I1612" s="65">
        <v>11367.943333333333</v>
      </c>
      <c r="J1612" s="65">
        <v>113679.43333333333</v>
      </c>
      <c r="K1612" s="66">
        <v>94126.570800000001</v>
      </c>
      <c r="L1612" s="65">
        <v>24554.757600000001</v>
      </c>
      <c r="M1612" s="65">
        <v>16369.838400000002</v>
      </c>
      <c r="N1612" s="65">
        <v>49109.515200000002</v>
      </c>
      <c r="O1612" s="65">
        <v>53201.974800000004</v>
      </c>
      <c r="P1612" s="67">
        <v>1249606.5134666669</v>
      </c>
      <c r="Q1612" s="65">
        <v>0</v>
      </c>
      <c r="R1612" s="65">
        <v>34103.83</v>
      </c>
      <c r="S1612" s="65">
        <v>49320</v>
      </c>
      <c r="T1612" s="68">
        <v>83423.83</v>
      </c>
      <c r="U1612" s="68">
        <v>1333030.3434666668</v>
      </c>
    </row>
    <row r="1613" spans="1:21" ht="34.5" x14ac:dyDescent="0.25">
      <c r="A1613" s="61" t="s">
        <v>1213</v>
      </c>
      <c r="B1613" s="61" t="s">
        <v>1208</v>
      </c>
      <c r="C1613" s="62">
        <v>113</v>
      </c>
      <c r="D1613" s="62">
        <v>15</v>
      </c>
      <c r="E1613" s="63">
        <v>5</v>
      </c>
      <c r="F1613" s="64">
        <v>122249.45999999999</v>
      </c>
      <c r="G1613" s="64">
        <v>1466993.52</v>
      </c>
      <c r="H1613" s="65">
        <v>89614.56</v>
      </c>
      <c r="I1613" s="65">
        <v>20374.91</v>
      </c>
      <c r="J1613" s="65">
        <v>203749.1</v>
      </c>
      <c r="K1613" s="66">
        <v>168704.2548</v>
      </c>
      <c r="L1613" s="65">
        <v>44009.8056</v>
      </c>
      <c r="M1613" s="65">
        <v>29339.8704</v>
      </c>
      <c r="N1613" s="65">
        <v>88019.611199999999</v>
      </c>
      <c r="O1613" s="65">
        <v>95354.578800000003</v>
      </c>
      <c r="P1613" s="67">
        <v>2206160.2108</v>
      </c>
      <c r="Q1613" s="65">
        <v>0</v>
      </c>
      <c r="R1613" s="65">
        <v>61124.729999999996</v>
      </c>
      <c r="S1613" s="65">
        <v>97320</v>
      </c>
      <c r="T1613" s="68">
        <v>158444.72999999998</v>
      </c>
      <c r="U1613" s="68">
        <v>2364604.9408</v>
      </c>
    </row>
    <row r="1614" spans="1:21" ht="45.75" x14ac:dyDescent="0.25">
      <c r="A1614" s="61" t="s">
        <v>1214</v>
      </c>
      <c r="B1614" s="61" t="s">
        <v>1208</v>
      </c>
      <c r="C1614" s="62">
        <v>113</v>
      </c>
      <c r="D1614" s="62">
        <v>15</v>
      </c>
      <c r="E1614" s="63">
        <v>7</v>
      </c>
      <c r="F1614" s="64">
        <v>152071.07999999999</v>
      </c>
      <c r="G1614" s="64">
        <v>1824852.96</v>
      </c>
      <c r="H1614" s="65">
        <v>152344.79999999999</v>
      </c>
      <c r="I1614" s="65">
        <v>25345.180000000004</v>
      </c>
      <c r="J1614" s="65">
        <v>253451.8</v>
      </c>
      <c r="K1614" s="66">
        <v>209858.09039999999</v>
      </c>
      <c r="L1614" s="65">
        <v>54745.588799999998</v>
      </c>
      <c r="M1614" s="65">
        <v>36497.059200000003</v>
      </c>
      <c r="N1614" s="65">
        <v>109491.1776</v>
      </c>
      <c r="O1614" s="65">
        <v>118615.44240000001</v>
      </c>
      <c r="P1614" s="67">
        <v>2785202.0984000005</v>
      </c>
      <c r="Q1614" s="65">
        <v>0</v>
      </c>
      <c r="R1614" s="65">
        <v>76035.539999999994</v>
      </c>
      <c r="S1614" s="65">
        <v>115080</v>
      </c>
      <c r="T1614" s="68">
        <v>191115.54</v>
      </c>
      <c r="U1614" s="68">
        <v>2976317.6384000001</v>
      </c>
    </row>
    <row r="1615" spans="1:21" ht="34.5" x14ac:dyDescent="0.25">
      <c r="A1615" s="61" t="s">
        <v>1177</v>
      </c>
      <c r="B1615" s="61" t="s">
        <v>1208</v>
      </c>
      <c r="C1615" s="62">
        <v>113</v>
      </c>
      <c r="D1615" s="62">
        <v>15</v>
      </c>
      <c r="E1615" s="63">
        <v>3</v>
      </c>
      <c r="F1615" s="64">
        <v>69048.38</v>
      </c>
      <c r="G1615" s="64">
        <v>828580.56</v>
      </c>
      <c r="H1615" s="65">
        <v>44807.28</v>
      </c>
      <c r="I1615" s="65">
        <v>11508.063333333334</v>
      </c>
      <c r="J1615" s="65">
        <v>115080.63333333335</v>
      </c>
      <c r="K1615" s="66">
        <v>95286.764399999985</v>
      </c>
      <c r="L1615" s="65">
        <v>24857.416799999999</v>
      </c>
      <c r="M1615" s="65">
        <v>16571.611199999999</v>
      </c>
      <c r="N1615" s="65">
        <v>49714.833599999998</v>
      </c>
      <c r="O1615" s="65">
        <v>53857.736399999994</v>
      </c>
      <c r="P1615" s="67">
        <v>1240264.8990666666</v>
      </c>
      <c r="Q1615" s="65">
        <v>0</v>
      </c>
      <c r="R1615" s="65">
        <v>34524.19</v>
      </c>
      <c r="S1615" s="65">
        <v>54360</v>
      </c>
      <c r="T1615" s="68">
        <v>88884.19</v>
      </c>
      <c r="U1615" s="68">
        <v>1329149.0890666666</v>
      </c>
    </row>
    <row r="1616" spans="1:21" ht="34.5" x14ac:dyDescent="0.25">
      <c r="A1616" s="61" t="s">
        <v>1153</v>
      </c>
      <c r="B1616" s="61" t="s">
        <v>1208</v>
      </c>
      <c r="C1616" s="62">
        <v>113</v>
      </c>
      <c r="D1616" s="62">
        <v>15</v>
      </c>
      <c r="E1616" s="63">
        <v>1</v>
      </c>
      <c r="F1616" s="64">
        <v>0</v>
      </c>
      <c r="G1616" s="64">
        <v>0</v>
      </c>
      <c r="H1616" s="65">
        <v>0</v>
      </c>
      <c r="I1616" s="65">
        <v>0</v>
      </c>
      <c r="J1616" s="65">
        <v>0</v>
      </c>
      <c r="K1616" s="66">
        <v>0</v>
      </c>
      <c r="L1616" s="65">
        <v>0</v>
      </c>
      <c r="M1616" s="65">
        <v>0</v>
      </c>
      <c r="N1616" s="65">
        <v>0</v>
      </c>
      <c r="O1616" s="65">
        <v>0</v>
      </c>
      <c r="P1616" s="67">
        <v>0</v>
      </c>
      <c r="Q1616" s="65">
        <v>0</v>
      </c>
      <c r="R1616" s="65">
        <v>0</v>
      </c>
      <c r="S1616" s="65">
        <v>14640</v>
      </c>
      <c r="T1616" s="68">
        <v>14640</v>
      </c>
      <c r="U1616" s="68">
        <v>14640</v>
      </c>
    </row>
    <row r="1617" spans="1:21" ht="34.5" x14ac:dyDescent="0.25">
      <c r="A1617" s="61" t="s">
        <v>972</v>
      </c>
      <c r="B1617" s="61" t="s">
        <v>1208</v>
      </c>
      <c r="C1617" s="62">
        <v>113</v>
      </c>
      <c r="D1617" s="62">
        <v>15</v>
      </c>
      <c r="E1617" s="63">
        <v>1</v>
      </c>
      <c r="F1617" s="64">
        <v>22446.27</v>
      </c>
      <c r="G1617" s="64">
        <v>269355.24</v>
      </c>
      <c r="H1617" s="65">
        <v>0</v>
      </c>
      <c r="I1617" s="65">
        <v>3741.0449999999996</v>
      </c>
      <c r="J1617" s="65">
        <v>37410.449999999997</v>
      </c>
      <c r="K1617" s="66">
        <v>30975.852599999998</v>
      </c>
      <c r="L1617" s="65">
        <v>8080.6571999999996</v>
      </c>
      <c r="M1617" s="65">
        <v>5387.1048000000001</v>
      </c>
      <c r="N1617" s="65">
        <v>16161.314399999999</v>
      </c>
      <c r="O1617" s="65">
        <v>17508.0906</v>
      </c>
      <c r="P1617" s="67">
        <v>388619.75459999993</v>
      </c>
      <c r="Q1617" s="65">
        <v>0</v>
      </c>
      <c r="R1617" s="65">
        <v>11223.135</v>
      </c>
      <c r="S1617" s="65">
        <v>15060</v>
      </c>
      <c r="T1617" s="68">
        <v>26283.135000000002</v>
      </c>
      <c r="U1617" s="68">
        <v>414902.88959999994</v>
      </c>
    </row>
    <row r="1618" spans="1:21" ht="34.5" x14ac:dyDescent="0.25">
      <c r="A1618" s="61" t="s">
        <v>1215</v>
      </c>
      <c r="B1618" s="61" t="s">
        <v>1208</v>
      </c>
      <c r="C1618" s="62">
        <v>113</v>
      </c>
      <c r="D1618" s="62">
        <v>15</v>
      </c>
      <c r="E1618" s="63">
        <v>4</v>
      </c>
      <c r="F1618" s="64">
        <v>84597.84</v>
      </c>
      <c r="G1618" s="64">
        <v>1015174.08</v>
      </c>
      <c r="H1618" s="65">
        <v>32858.639999999999</v>
      </c>
      <c r="I1618" s="65">
        <v>14099.64</v>
      </c>
      <c r="J1618" s="65">
        <v>140996.4</v>
      </c>
      <c r="K1618" s="66">
        <v>116745.0192</v>
      </c>
      <c r="L1618" s="65">
        <v>30455.222399999999</v>
      </c>
      <c r="M1618" s="65">
        <v>20303.481599999999</v>
      </c>
      <c r="N1618" s="65">
        <v>60910.444799999997</v>
      </c>
      <c r="O1618" s="65">
        <v>65986.315199999997</v>
      </c>
      <c r="P1618" s="67">
        <v>1497529.2431999999</v>
      </c>
      <c r="Q1618" s="65">
        <v>0</v>
      </c>
      <c r="R1618" s="65">
        <v>42298.92</v>
      </c>
      <c r="S1618" s="65">
        <v>68040</v>
      </c>
      <c r="T1618" s="68">
        <v>110338.92</v>
      </c>
      <c r="U1618" s="68">
        <v>1607868.1631999998</v>
      </c>
    </row>
    <row r="1619" spans="1:21" ht="34.5" x14ac:dyDescent="0.25">
      <c r="A1619" s="61" t="s">
        <v>818</v>
      </c>
      <c r="B1619" s="61" t="s">
        <v>1208</v>
      </c>
      <c r="C1619" s="62">
        <v>113</v>
      </c>
      <c r="D1619" s="62">
        <v>15</v>
      </c>
      <c r="E1619" s="63">
        <v>1</v>
      </c>
      <c r="F1619" s="64">
        <v>18829.7</v>
      </c>
      <c r="G1619" s="64">
        <v>225956.40000000002</v>
      </c>
      <c r="H1619" s="65">
        <v>0</v>
      </c>
      <c r="I1619" s="65">
        <v>3138.2833333333338</v>
      </c>
      <c r="J1619" s="65">
        <v>31382.833333333336</v>
      </c>
      <c r="K1619" s="66">
        <v>25984.986000000001</v>
      </c>
      <c r="L1619" s="65">
        <v>6778.6919999999991</v>
      </c>
      <c r="M1619" s="65">
        <v>4519.1279999999997</v>
      </c>
      <c r="N1619" s="65">
        <v>13557.383999999998</v>
      </c>
      <c r="O1619" s="65">
        <v>14687.166000000001</v>
      </c>
      <c r="P1619" s="67">
        <v>326004.87266666675</v>
      </c>
      <c r="Q1619" s="65">
        <v>0</v>
      </c>
      <c r="R1619" s="65">
        <v>9414.85</v>
      </c>
      <c r="S1619" s="65">
        <v>15060</v>
      </c>
      <c r="T1619" s="68">
        <v>24474.85</v>
      </c>
      <c r="U1619" s="68">
        <v>350479.72266666673</v>
      </c>
    </row>
    <row r="1620" spans="1:21" ht="23.25" x14ac:dyDescent="0.25">
      <c r="A1620" s="61" t="s">
        <v>1216</v>
      </c>
      <c r="B1620" s="61" t="s">
        <v>1217</v>
      </c>
      <c r="C1620" s="62">
        <v>113</v>
      </c>
      <c r="D1620" s="62">
        <v>15</v>
      </c>
      <c r="E1620" s="63">
        <v>1</v>
      </c>
      <c r="F1620" s="64">
        <v>0</v>
      </c>
      <c r="G1620" s="64">
        <v>0</v>
      </c>
      <c r="H1620" s="65">
        <v>0</v>
      </c>
      <c r="I1620" s="65">
        <v>0</v>
      </c>
      <c r="J1620" s="65">
        <v>0</v>
      </c>
      <c r="K1620" s="66">
        <v>0</v>
      </c>
      <c r="L1620" s="65">
        <v>0</v>
      </c>
      <c r="M1620" s="65">
        <v>0</v>
      </c>
      <c r="N1620" s="65">
        <v>0</v>
      </c>
      <c r="O1620" s="65">
        <v>0</v>
      </c>
      <c r="P1620" s="67">
        <v>0</v>
      </c>
      <c r="Q1620" s="65">
        <v>0</v>
      </c>
      <c r="R1620" s="65">
        <v>0</v>
      </c>
      <c r="S1620" s="65">
        <v>14640</v>
      </c>
      <c r="T1620" s="68">
        <v>14640</v>
      </c>
      <c r="U1620" s="68">
        <v>14640</v>
      </c>
    </row>
    <row r="1621" spans="1:21" ht="23.25" x14ac:dyDescent="0.25">
      <c r="A1621" s="61" t="s">
        <v>786</v>
      </c>
      <c r="B1621" s="61" t="s">
        <v>1217</v>
      </c>
      <c r="C1621" s="62">
        <v>113</v>
      </c>
      <c r="D1621" s="62">
        <v>15</v>
      </c>
      <c r="E1621" s="63">
        <v>2</v>
      </c>
      <c r="F1621" s="64">
        <v>18518.78</v>
      </c>
      <c r="G1621" s="64">
        <v>222225.36</v>
      </c>
      <c r="H1621" s="65">
        <v>14935.68</v>
      </c>
      <c r="I1621" s="65">
        <v>3086.4633333333331</v>
      </c>
      <c r="J1621" s="65">
        <v>30864.633333333331</v>
      </c>
      <c r="K1621" s="66">
        <v>25555.916400000002</v>
      </c>
      <c r="L1621" s="65">
        <v>6666.7607999999982</v>
      </c>
      <c r="M1621" s="65">
        <v>4444.5072</v>
      </c>
      <c r="N1621" s="65">
        <v>13333.521599999996</v>
      </c>
      <c r="O1621" s="65">
        <v>14444.648400000002</v>
      </c>
      <c r="P1621" s="67">
        <v>335557.49106666655</v>
      </c>
      <c r="Q1621" s="65">
        <v>815429.21</v>
      </c>
      <c r="R1621" s="65">
        <v>9259.39</v>
      </c>
      <c r="S1621" s="65">
        <v>31080</v>
      </c>
      <c r="T1621" s="68">
        <v>855768.6</v>
      </c>
      <c r="U1621" s="68">
        <v>1191326.0910666664</v>
      </c>
    </row>
    <row r="1622" spans="1:21" ht="23.25" x14ac:dyDescent="0.25">
      <c r="A1622" s="61" t="s">
        <v>838</v>
      </c>
      <c r="B1622" s="61" t="s">
        <v>1217</v>
      </c>
      <c r="C1622" s="62">
        <v>113</v>
      </c>
      <c r="D1622" s="62">
        <v>15</v>
      </c>
      <c r="E1622" s="63">
        <v>4</v>
      </c>
      <c r="F1622" s="64">
        <v>85850.22</v>
      </c>
      <c r="G1622" s="64">
        <v>1030202.6399999999</v>
      </c>
      <c r="H1622" s="65">
        <v>53768.88</v>
      </c>
      <c r="I1622" s="65">
        <v>14308.369999999999</v>
      </c>
      <c r="J1622" s="65">
        <v>143083.69999999998</v>
      </c>
      <c r="K1622" s="66">
        <v>118473.30360000001</v>
      </c>
      <c r="L1622" s="65">
        <v>30906.0792</v>
      </c>
      <c r="M1622" s="65">
        <v>20604.052800000001</v>
      </c>
      <c r="N1622" s="65">
        <v>61812.1584</v>
      </c>
      <c r="O1622" s="65">
        <v>66963.171600000001</v>
      </c>
      <c r="P1622" s="67">
        <v>1540122.3555999999</v>
      </c>
      <c r="Q1622" s="65">
        <v>0</v>
      </c>
      <c r="R1622" s="65">
        <v>42925.11</v>
      </c>
      <c r="S1622" s="65">
        <v>70800</v>
      </c>
      <c r="T1622" s="68">
        <v>113725.11</v>
      </c>
      <c r="U1622" s="68">
        <v>1653847.4655999998</v>
      </c>
    </row>
    <row r="1623" spans="1:21" ht="23.25" x14ac:dyDescent="0.25">
      <c r="A1623" s="61" t="s">
        <v>1218</v>
      </c>
      <c r="B1623" s="61" t="s">
        <v>1217</v>
      </c>
      <c r="C1623" s="62">
        <v>113</v>
      </c>
      <c r="D1623" s="62">
        <v>15</v>
      </c>
      <c r="E1623" s="63">
        <v>21</v>
      </c>
      <c r="F1623" s="64">
        <v>333162.34000000003</v>
      </c>
      <c r="G1623" s="64">
        <v>3997948.08</v>
      </c>
      <c r="H1623" s="65">
        <v>259882.31999999998</v>
      </c>
      <c r="I1623" s="65">
        <v>55527.056666666671</v>
      </c>
      <c r="J1623" s="65">
        <v>555270.56666666677</v>
      </c>
      <c r="K1623" s="66">
        <v>459764.02920000011</v>
      </c>
      <c r="L1623" s="65">
        <v>119938.44239999997</v>
      </c>
      <c r="M1623" s="65">
        <v>79958.96160000001</v>
      </c>
      <c r="N1623" s="65">
        <v>239876.88479999994</v>
      </c>
      <c r="O1623" s="65">
        <v>259866.6252000001</v>
      </c>
      <c r="P1623" s="67">
        <v>6028032.9665333331</v>
      </c>
      <c r="Q1623" s="65">
        <v>0</v>
      </c>
      <c r="R1623" s="65">
        <v>166581.17000000001</v>
      </c>
      <c r="S1623" s="65">
        <v>348360</v>
      </c>
      <c r="T1623" s="68">
        <v>514941.17</v>
      </c>
      <c r="U1623" s="68">
        <v>6542974.1365333339</v>
      </c>
    </row>
    <row r="1624" spans="1:21" ht="34.5" x14ac:dyDescent="0.25">
      <c r="A1624" s="61" t="s">
        <v>844</v>
      </c>
      <c r="B1624" s="61" t="s">
        <v>1217</v>
      </c>
      <c r="C1624" s="62">
        <v>113</v>
      </c>
      <c r="D1624" s="62">
        <v>15</v>
      </c>
      <c r="E1624" s="63">
        <v>46</v>
      </c>
      <c r="F1624" s="64">
        <v>735476.33999999973</v>
      </c>
      <c r="G1624" s="64">
        <v>8825716.0800000001</v>
      </c>
      <c r="H1624" s="65">
        <v>537687.84000000008</v>
      </c>
      <c r="I1624" s="65">
        <v>122579.39</v>
      </c>
      <c r="J1624" s="65">
        <v>1225793.8999999999</v>
      </c>
      <c r="K1624" s="66">
        <v>1014957.3492000002</v>
      </c>
      <c r="L1624" s="65">
        <v>264771.48239999998</v>
      </c>
      <c r="M1624" s="65">
        <v>176514.3216</v>
      </c>
      <c r="N1624" s="65">
        <v>529542.96479999996</v>
      </c>
      <c r="O1624" s="65">
        <v>573671.54520000005</v>
      </c>
      <c r="P1624" s="67">
        <v>13271234.873199997</v>
      </c>
      <c r="Q1624" s="65">
        <v>0</v>
      </c>
      <c r="R1624" s="65">
        <v>367738.16999999987</v>
      </c>
      <c r="S1624" s="65">
        <v>771360</v>
      </c>
      <c r="T1624" s="68">
        <v>1139098.1700000006</v>
      </c>
      <c r="U1624" s="68">
        <v>14410333.043200001</v>
      </c>
    </row>
    <row r="1625" spans="1:21" ht="34.5" x14ac:dyDescent="0.25">
      <c r="A1625" s="61" t="s">
        <v>851</v>
      </c>
      <c r="B1625" s="61" t="s">
        <v>1217</v>
      </c>
      <c r="C1625" s="62">
        <v>113</v>
      </c>
      <c r="D1625" s="62">
        <v>15</v>
      </c>
      <c r="E1625" s="63">
        <v>21</v>
      </c>
      <c r="F1625" s="64">
        <v>330679.82000000007</v>
      </c>
      <c r="G1625" s="64">
        <v>3968157.8400000003</v>
      </c>
      <c r="H1625" s="65">
        <v>230010.95999999996</v>
      </c>
      <c r="I1625" s="65">
        <v>55113.303333333337</v>
      </c>
      <c r="J1625" s="65">
        <v>551133.03333333344</v>
      </c>
      <c r="K1625" s="66">
        <v>456338.15159999998</v>
      </c>
      <c r="L1625" s="65">
        <v>119044.73519999998</v>
      </c>
      <c r="M1625" s="65">
        <v>79363.156799999997</v>
      </c>
      <c r="N1625" s="65">
        <v>238089.47039999996</v>
      </c>
      <c r="O1625" s="65">
        <v>257930.25960000002</v>
      </c>
      <c r="P1625" s="67">
        <v>5955180.9102666667</v>
      </c>
      <c r="Q1625" s="65">
        <v>0</v>
      </c>
      <c r="R1625" s="65">
        <v>165339.91000000003</v>
      </c>
      <c r="S1625" s="65">
        <v>342480</v>
      </c>
      <c r="T1625" s="68">
        <v>507819.91000000003</v>
      </c>
      <c r="U1625" s="68">
        <v>6463000.8202666659</v>
      </c>
    </row>
    <row r="1626" spans="1:21" ht="34.5" x14ac:dyDescent="0.25">
      <c r="A1626" s="61" t="s">
        <v>788</v>
      </c>
      <c r="B1626" s="61" t="s">
        <v>1217</v>
      </c>
      <c r="C1626" s="62">
        <v>113</v>
      </c>
      <c r="D1626" s="62">
        <v>15</v>
      </c>
      <c r="E1626" s="63">
        <v>4</v>
      </c>
      <c r="F1626" s="64">
        <v>68009.48</v>
      </c>
      <c r="G1626" s="64">
        <v>816113.75999999989</v>
      </c>
      <c r="H1626" s="65">
        <v>71691.839999999997</v>
      </c>
      <c r="I1626" s="65">
        <v>11334.913333333332</v>
      </c>
      <c r="J1626" s="65">
        <v>113349.13333333333</v>
      </c>
      <c r="K1626" s="66">
        <v>93853.082399999999</v>
      </c>
      <c r="L1626" s="65">
        <v>24483.412799999998</v>
      </c>
      <c r="M1626" s="65">
        <v>16322.2752</v>
      </c>
      <c r="N1626" s="65">
        <v>48966.825599999996</v>
      </c>
      <c r="O1626" s="65">
        <v>53047.394399999997</v>
      </c>
      <c r="P1626" s="67">
        <v>1249162.6370666665</v>
      </c>
      <c r="Q1626" s="65">
        <v>0</v>
      </c>
      <c r="R1626" s="65">
        <v>34004.74</v>
      </c>
      <c r="S1626" s="65">
        <v>65760</v>
      </c>
      <c r="T1626" s="68">
        <v>99764.739999999991</v>
      </c>
      <c r="U1626" s="68">
        <v>1348927.3770666667</v>
      </c>
    </row>
    <row r="1627" spans="1:21" ht="34.5" x14ac:dyDescent="0.25">
      <c r="A1627" s="61" t="s">
        <v>789</v>
      </c>
      <c r="B1627" s="61" t="s">
        <v>1217</v>
      </c>
      <c r="C1627" s="62">
        <v>113</v>
      </c>
      <c r="D1627" s="62">
        <v>15</v>
      </c>
      <c r="E1627" s="63">
        <v>3</v>
      </c>
      <c r="F1627" s="64">
        <v>54825.64</v>
      </c>
      <c r="G1627" s="64">
        <v>657907.68000000005</v>
      </c>
      <c r="H1627" s="65">
        <v>50781.599999999999</v>
      </c>
      <c r="I1627" s="65">
        <v>9137.6066666666666</v>
      </c>
      <c r="J1627" s="65">
        <v>91376.06666666668</v>
      </c>
      <c r="K1627" s="66">
        <v>75659.383200000011</v>
      </c>
      <c r="L1627" s="65">
        <v>19737.2304</v>
      </c>
      <c r="M1627" s="65">
        <v>13158.153600000001</v>
      </c>
      <c r="N1627" s="65">
        <v>39474.460800000001</v>
      </c>
      <c r="O1627" s="65">
        <v>42763.999200000006</v>
      </c>
      <c r="P1627" s="67">
        <v>999996.18053333345</v>
      </c>
      <c r="Q1627" s="65">
        <v>0</v>
      </c>
      <c r="R1627" s="65">
        <v>27412.82</v>
      </c>
      <c r="S1627" s="65">
        <v>54360</v>
      </c>
      <c r="T1627" s="68">
        <v>81772.820000000007</v>
      </c>
      <c r="U1627" s="68">
        <v>1081769.0005333333</v>
      </c>
    </row>
    <row r="1628" spans="1:21" ht="23.25" x14ac:dyDescent="0.25">
      <c r="A1628" s="61" t="s">
        <v>951</v>
      </c>
      <c r="B1628" s="61" t="s">
        <v>1217</v>
      </c>
      <c r="C1628" s="62">
        <v>113</v>
      </c>
      <c r="D1628" s="62">
        <v>15</v>
      </c>
      <c r="E1628" s="63">
        <v>1</v>
      </c>
      <c r="F1628" s="64">
        <v>15919.9</v>
      </c>
      <c r="G1628" s="64">
        <v>191038.8</v>
      </c>
      <c r="H1628" s="65">
        <v>0</v>
      </c>
      <c r="I1628" s="65">
        <v>2653.3166666666666</v>
      </c>
      <c r="J1628" s="65">
        <v>26533.166666666664</v>
      </c>
      <c r="K1628" s="66">
        <v>21969.462</v>
      </c>
      <c r="L1628" s="65">
        <v>5731.1639999999998</v>
      </c>
      <c r="M1628" s="65">
        <v>3820.7760000000003</v>
      </c>
      <c r="N1628" s="65">
        <v>11462.328</v>
      </c>
      <c r="O1628" s="65">
        <v>12417.522000000001</v>
      </c>
      <c r="P1628" s="67">
        <v>275626.5353333333</v>
      </c>
      <c r="Q1628" s="65">
        <v>0</v>
      </c>
      <c r="R1628" s="65">
        <v>7959.95</v>
      </c>
      <c r="S1628" s="65">
        <v>16440</v>
      </c>
      <c r="T1628" s="68">
        <v>24399.95</v>
      </c>
      <c r="U1628" s="68">
        <v>300026.48533333332</v>
      </c>
    </row>
    <row r="1629" spans="1:21" ht="23.25" x14ac:dyDescent="0.25">
      <c r="A1629" s="61" t="s">
        <v>853</v>
      </c>
      <c r="B1629" s="61" t="s">
        <v>1217</v>
      </c>
      <c r="C1629" s="62">
        <v>113</v>
      </c>
      <c r="D1629" s="62">
        <v>15</v>
      </c>
      <c r="E1629" s="63">
        <v>11</v>
      </c>
      <c r="F1629" s="64">
        <v>169315.20000000001</v>
      </c>
      <c r="G1629" s="64">
        <v>2031782.4</v>
      </c>
      <c r="H1629" s="65">
        <v>77666.399999999994</v>
      </c>
      <c r="I1629" s="65">
        <v>28219.200000000004</v>
      </c>
      <c r="J1629" s="65">
        <v>282191.99999999994</v>
      </c>
      <c r="K1629" s="66">
        <v>233654.97599999997</v>
      </c>
      <c r="L1629" s="65">
        <v>60953.471999999994</v>
      </c>
      <c r="M1629" s="65">
        <v>40635.648000000001</v>
      </c>
      <c r="N1629" s="65">
        <v>121906.94399999999</v>
      </c>
      <c r="O1629" s="65">
        <v>132065.85600000003</v>
      </c>
      <c r="P1629" s="67">
        <v>3009076.8959999997</v>
      </c>
      <c r="Q1629" s="65">
        <v>0</v>
      </c>
      <c r="R1629" s="65">
        <v>84657.600000000006</v>
      </c>
      <c r="S1629" s="65">
        <v>189480</v>
      </c>
      <c r="T1629" s="68">
        <v>274137.59999999998</v>
      </c>
      <c r="U1629" s="68">
        <v>3283214.4959999993</v>
      </c>
    </row>
    <row r="1630" spans="1:21" ht="23.25" x14ac:dyDescent="0.25">
      <c r="A1630" s="61" t="s">
        <v>854</v>
      </c>
      <c r="B1630" s="61" t="s">
        <v>1217</v>
      </c>
      <c r="C1630" s="62">
        <v>113</v>
      </c>
      <c r="D1630" s="62">
        <v>15</v>
      </c>
      <c r="E1630" s="63">
        <v>1</v>
      </c>
      <c r="F1630" s="64">
        <v>16486</v>
      </c>
      <c r="G1630" s="64">
        <v>197832</v>
      </c>
      <c r="H1630" s="65">
        <v>20910</v>
      </c>
      <c r="I1630" s="65">
        <v>2747.6666666666665</v>
      </c>
      <c r="J1630" s="65">
        <v>27476.666666666664</v>
      </c>
      <c r="K1630" s="66">
        <v>22750.68</v>
      </c>
      <c r="L1630" s="65">
        <v>5934.96</v>
      </c>
      <c r="M1630" s="65">
        <v>3956.6400000000003</v>
      </c>
      <c r="N1630" s="65">
        <v>11869.92</v>
      </c>
      <c r="O1630" s="65">
        <v>12859.080000000002</v>
      </c>
      <c r="P1630" s="67">
        <v>306337.61333333334</v>
      </c>
      <c r="Q1630" s="65">
        <v>0</v>
      </c>
      <c r="R1630" s="65">
        <v>8243</v>
      </c>
      <c r="S1630" s="65">
        <v>16440</v>
      </c>
      <c r="T1630" s="68">
        <v>24683</v>
      </c>
      <c r="U1630" s="68">
        <v>331020.61333333334</v>
      </c>
    </row>
    <row r="1631" spans="1:21" ht="23.25" x14ac:dyDescent="0.25">
      <c r="A1631" s="61" t="s">
        <v>910</v>
      </c>
      <c r="B1631" s="61" t="s">
        <v>1217</v>
      </c>
      <c r="C1631" s="62">
        <v>113</v>
      </c>
      <c r="D1631" s="62">
        <v>15</v>
      </c>
      <c r="E1631" s="63">
        <v>1</v>
      </c>
      <c r="F1631" s="64">
        <v>15796</v>
      </c>
      <c r="G1631" s="64">
        <v>189552</v>
      </c>
      <c r="H1631" s="65">
        <v>14935.68</v>
      </c>
      <c r="I1631" s="65">
        <v>2632.6666666666665</v>
      </c>
      <c r="J1631" s="65">
        <v>26326.666666666664</v>
      </c>
      <c r="K1631" s="66">
        <v>21798.480000000003</v>
      </c>
      <c r="L1631" s="65">
        <v>5686.5599999999995</v>
      </c>
      <c r="M1631" s="65">
        <v>3791.04</v>
      </c>
      <c r="N1631" s="65">
        <v>11373.119999999999</v>
      </c>
      <c r="O1631" s="65">
        <v>12320.880000000001</v>
      </c>
      <c r="P1631" s="67">
        <v>288417.09333333332</v>
      </c>
      <c r="Q1631" s="65">
        <v>0</v>
      </c>
      <c r="R1631" s="65">
        <v>7898</v>
      </c>
      <c r="S1631" s="65">
        <v>16440</v>
      </c>
      <c r="T1631" s="68">
        <v>24338</v>
      </c>
      <c r="U1631" s="68">
        <v>312755.09333333332</v>
      </c>
    </row>
    <row r="1632" spans="1:21" ht="23.25" x14ac:dyDescent="0.25">
      <c r="A1632" s="61" t="s">
        <v>791</v>
      </c>
      <c r="B1632" s="61" t="s">
        <v>1217</v>
      </c>
      <c r="C1632" s="62">
        <v>113</v>
      </c>
      <c r="D1632" s="62">
        <v>15</v>
      </c>
      <c r="E1632" s="63">
        <v>1</v>
      </c>
      <c r="F1632" s="64">
        <v>13918</v>
      </c>
      <c r="G1632" s="64">
        <v>167016</v>
      </c>
      <c r="H1632" s="65">
        <v>0</v>
      </c>
      <c r="I1632" s="65">
        <v>2319.6666666666665</v>
      </c>
      <c r="J1632" s="65">
        <v>23196.666666666668</v>
      </c>
      <c r="K1632" s="66">
        <v>19206.840000000004</v>
      </c>
      <c r="L1632" s="65">
        <v>5010.4799999999996</v>
      </c>
      <c r="M1632" s="65">
        <v>3340.32</v>
      </c>
      <c r="N1632" s="65">
        <v>10020.959999999999</v>
      </c>
      <c r="O1632" s="65">
        <v>10856.04</v>
      </c>
      <c r="P1632" s="67">
        <v>240966.97333333333</v>
      </c>
      <c r="Q1632" s="65">
        <v>0</v>
      </c>
      <c r="R1632" s="65">
        <v>6959</v>
      </c>
      <c r="S1632" s="65">
        <v>16440</v>
      </c>
      <c r="T1632" s="68">
        <v>23399</v>
      </c>
      <c r="U1632" s="68">
        <v>264365.97333333333</v>
      </c>
    </row>
    <row r="1633" spans="1:21" ht="23.25" x14ac:dyDescent="0.25">
      <c r="A1633" s="61" t="s">
        <v>1102</v>
      </c>
      <c r="B1633" s="61" t="s">
        <v>1217</v>
      </c>
      <c r="C1633" s="62">
        <v>113</v>
      </c>
      <c r="D1633" s="62">
        <v>15</v>
      </c>
      <c r="E1633" s="63">
        <v>6</v>
      </c>
      <c r="F1633" s="64">
        <v>79147.319999999992</v>
      </c>
      <c r="G1633" s="64">
        <v>949767.84</v>
      </c>
      <c r="H1633" s="65">
        <v>110524.79999999999</v>
      </c>
      <c r="I1633" s="65">
        <v>13191.22</v>
      </c>
      <c r="J1633" s="65">
        <v>131912.19999999998</v>
      </c>
      <c r="K1633" s="66">
        <v>109223.30160000001</v>
      </c>
      <c r="L1633" s="65">
        <v>28493.035199999995</v>
      </c>
      <c r="M1633" s="65">
        <v>18995.356799999998</v>
      </c>
      <c r="N1633" s="65">
        <v>56986.07039999999</v>
      </c>
      <c r="O1633" s="65">
        <v>61734.909599999999</v>
      </c>
      <c r="P1633" s="67">
        <v>1480828.7335999999</v>
      </c>
      <c r="Q1633" s="65">
        <v>0</v>
      </c>
      <c r="R1633" s="65">
        <v>39573.659999999996</v>
      </c>
      <c r="S1633" s="65">
        <v>87840</v>
      </c>
      <c r="T1633" s="68">
        <v>127413.66</v>
      </c>
      <c r="U1633" s="68">
        <v>1608242.3935999998</v>
      </c>
    </row>
    <row r="1634" spans="1:21" ht="23.25" x14ac:dyDescent="0.25">
      <c r="A1634" s="61" t="s">
        <v>974</v>
      </c>
      <c r="B1634" s="61" t="s">
        <v>1217</v>
      </c>
      <c r="C1634" s="62">
        <v>113</v>
      </c>
      <c r="D1634" s="62">
        <v>15</v>
      </c>
      <c r="E1634" s="63">
        <v>3</v>
      </c>
      <c r="F1634" s="64">
        <v>47923.5</v>
      </c>
      <c r="G1634" s="64">
        <v>575082</v>
      </c>
      <c r="H1634" s="65">
        <v>32858.879999999997</v>
      </c>
      <c r="I1634" s="65">
        <v>7987.2500000000009</v>
      </c>
      <c r="J1634" s="65">
        <v>79872.5</v>
      </c>
      <c r="K1634" s="66">
        <v>66134.430000000008</v>
      </c>
      <c r="L1634" s="65">
        <v>17252.46</v>
      </c>
      <c r="M1634" s="65">
        <v>11501.64</v>
      </c>
      <c r="N1634" s="65">
        <v>34504.92</v>
      </c>
      <c r="O1634" s="65">
        <v>37380.33</v>
      </c>
      <c r="P1634" s="67">
        <v>862574.40999999992</v>
      </c>
      <c r="Q1634" s="65">
        <v>0</v>
      </c>
      <c r="R1634" s="65">
        <v>23961.75</v>
      </c>
      <c r="S1634" s="65">
        <v>49320</v>
      </c>
      <c r="T1634" s="68">
        <v>73281.75</v>
      </c>
      <c r="U1634" s="68">
        <v>935856.15999999992</v>
      </c>
    </row>
    <row r="1635" spans="1:21" ht="23.25" x14ac:dyDescent="0.25">
      <c r="A1635" s="61" t="s">
        <v>826</v>
      </c>
      <c r="B1635" s="61" t="s">
        <v>1217</v>
      </c>
      <c r="C1635" s="62">
        <v>113</v>
      </c>
      <c r="D1635" s="62">
        <v>15</v>
      </c>
      <c r="E1635" s="63">
        <v>1</v>
      </c>
      <c r="F1635" s="64">
        <v>56958.8</v>
      </c>
      <c r="G1635" s="64">
        <v>683505.60000000009</v>
      </c>
      <c r="H1635" s="65">
        <v>0</v>
      </c>
      <c r="I1635" s="65">
        <v>9493.133333333335</v>
      </c>
      <c r="J1635" s="65">
        <v>94931.333333333343</v>
      </c>
      <c r="K1635" s="66">
        <v>78603.144</v>
      </c>
      <c r="L1635" s="65">
        <v>20505.168000000001</v>
      </c>
      <c r="M1635" s="65">
        <v>13670.112000000001</v>
      </c>
      <c r="N1635" s="65">
        <v>41010.336000000003</v>
      </c>
      <c r="O1635" s="65">
        <v>44427.864000000001</v>
      </c>
      <c r="P1635" s="67">
        <v>986146.69066666672</v>
      </c>
      <c r="Q1635" s="65">
        <v>0</v>
      </c>
      <c r="R1635" s="65">
        <v>0</v>
      </c>
      <c r="S1635" s="65">
        <v>0</v>
      </c>
      <c r="T1635" s="68">
        <v>0</v>
      </c>
      <c r="U1635" s="68">
        <v>986146.69066666672</v>
      </c>
    </row>
    <row r="1636" spans="1:21" ht="34.5" x14ac:dyDescent="0.25">
      <c r="A1636" s="61" t="s">
        <v>866</v>
      </c>
      <c r="B1636" s="61" t="s">
        <v>1217</v>
      </c>
      <c r="C1636" s="62">
        <v>113</v>
      </c>
      <c r="D1636" s="62">
        <v>15</v>
      </c>
      <c r="E1636" s="63">
        <v>1</v>
      </c>
      <c r="F1636" s="64">
        <v>21349.9</v>
      </c>
      <c r="G1636" s="64">
        <v>256198.80000000002</v>
      </c>
      <c r="H1636" s="65">
        <v>17922.96</v>
      </c>
      <c r="I1636" s="65">
        <v>3558.3166666666671</v>
      </c>
      <c r="J1636" s="65">
        <v>35583.166666666672</v>
      </c>
      <c r="K1636" s="66">
        <v>29462.862000000005</v>
      </c>
      <c r="L1636" s="65">
        <v>7685.9640000000009</v>
      </c>
      <c r="M1636" s="65">
        <v>5123.9760000000006</v>
      </c>
      <c r="N1636" s="65">
        <v>15371.928000000002</v>
      </c>
      <c r="O1636" s="65">
        <v>16652.921999999999</v>
      </c>
      <c r="P1636" s="67">
        <v>387560.89533333341</v>
      </c>
      <c r="Q1636" s="65">
        <v>0</v>
      </c>
      <c r="R1636" s="65">
        <v>10674.95</v>
      </c>
      <c r="S1636" s="65">
        <v>14640</v>
      </c>
      <c r="T1636" s="68">
        <v>25314.95</v>
      </c>
      <c r="U1636" s="68">
        <v>412875.84533333342</v>
      </c>
    </row>
    <row r="1637" spans="1:21" ht="34.5" x14ac:dyDescent="0.25">
      <c r="A1637" s="61" t="s">
        <v>959</v>
      </c>
      <c r="B1637" s="61" t="s">
        <v>1217</v>
      </c>
      <c r="C1637" s="62">
        <v>113</v>
      </c>
      <c r="D1637" s="62">
        <v>15</v>
      </c>
      <c r="E1637" s="63">
        <v>1</v>
      </c>
      <c r="F1637" s="64">
        <v>0</v>
      </c>
      <c r="G1637" s="64">
        <v>0</v>
      </c>
      <c r="H1637" s="65">
        <v>0</v>
      </c>
      <c r="I1637" s="65">
        <v>0</v>
      </c>
      <c r="J1637" s="65">
        <v>0</v>
      </c>
      <c r="K1637" s="66">
        <v>0</v>
      </c>
      <c r="L1637" s="65">
        <v>0</v>
      </c>
      <c r="M1637" s="65">
        <v>0</v>
      </c>
      <c r="N1637" s="65">
        <v>0</v>
      </c>
      <c r="O1637" s="65">
        <v>0</v>
      </c>
      <c r="P1637" s="67">
        <v>0</v>
      </c>
      <c r="Q1637" s="65">
        <v>0</v>
      </c>
      <c r="R1637" s="65">
        <v>0</v>
      </c>
      <c r="S1637" s="65">
        <v>14640</v>
      </c>
      <c r="T1637" s="68">
        <v>14640</v>
      </c>
      <c r="U1637" s="68">
        <v>14640</v>
      </c>
    </row>
    <row r="1638" spans="1:21" ht="23.25" x14ac:dyDescent="0.25">
      <c r="A1638" s="61" t="s">
        <v>881</v>
      </c>
      <c r="B1638" s="61" t="s">
        <v>1217</v>
      </c>
      <c r="C1638" s="62">
        <v>113</v>
      </c>
      <c r="D1638" s="62">
        <v>15</v>
      </c>
      <c r="E1638" s="63">
        <v>1</v>
      </c>
      <c r="F1638" s="64">
        <v>18597.259999999998</v>
      </c>
      <c r="G1638" s="64">
        <v>223167.12</v>
      </c>
      <c r="H1638" s="65">
        <v>20910</v>
      </c>
      <c r="I1638" s="65">
        <v>3099.5433333333335</v>
      </c>
      <c r="J1638" s="65">
        <v>30995.433333333334</v>
      </c>
      <c r="K1638" s="66">
        <v>25664.218799999995</v>
      </c>
      <c r="L1638" s="65">
        <v>6695.0135999999993</v>
      </c>
      <c r="M1638" s="65">
        <v>4463.3423999999995</v>
      </c>
      <c r="N1638" s="65">
        <v>13390.027199999999</v>
      </c>
      <c r="O1638" s="65">
        <v>14505.862799999999</v>
      </c>
      <c r="P1638" s="67">
        <v>342890.5614666667</v>
      </c>
      <c r="Q1638" s="65">
        <v>0</v>
      </c>
      <c r="R1638" s="65">
        <v>9298.6299999999992</v>
      </c>
      <c r="S1638" s="65">
        <v>14640</v>
      </c>
      <c r="T1638" s="68">
        <v>23938.629999999997</v>
      </c>
      <c r="U1638" s="68">
        <v>366829.1914666667</v>
      </c>
    </row>
    <row r="1639" spans="1:21" ht="34.5" x14ac:dyDescent="0.25">
      <c r="A1639" s="61" t="s">
        <v>913</v>
      </c>
      <c r="B1639" s="61" t="s">
        <v>1217</v>
      </c>
      <c r="C1639" s="62">
        <v>113</v>
      </c>
      <c r="D1639" s="62">
        <v>15</v>
      </c>
      <c r="E1639" s="63">
        <v>1</v>
      </c>
      <c r="F1639" s="64">
        <v>34683.68</v>
      </c>
      <c r="G1639" s="64">
        <v>416204.16000000003</v>
      </c>
      <c r="H1639" s="65">
        <v>17922.96</v>
      </c>
      <c r="I1639" s="65">
        <v>5780.6133333333328</v>
      </c>
      <c r="J1639" s="65">
        <v>57806.133333333331</v>
      </c>
      <c r="K1639" s="66">
        <v>47863.4784</v>
      </c>
      <c r="L1639" s="65">
        <v>12486.124799999998</v>
      </c>
      <c r="M1639" s="65">
        <v>8324.0831999999991</v>
      </c>
      <c r="N1639" s="65">
        <v>24972.249599999996</v>
      </c>
      <c r="O1639" s="65">
        <v>27053.270400000001</v>
      </c>
      <c r="P1639" s="67">
        <v>618413.07306666672</v>
      </c>
      <c r="Q1639" s="65">
        <v>0</v>
      </c>
      <c r="R1639" s="65">
        <v>17341.84</v>
      </c>
      <c r="S1639" s="65">
        <v>14640</v>
      </c>
      <c r="T1639" s="68">
        <v>31981.84</v>
      </c>
      <c r="U1639" s="68">
        <v>650394.91306666669</v>
      </c>
    </row>
    <row r="1640" spans="1:21" ht="23.25" x14ac:dyDescent="0.25">
      <c r="A1640" s="61" t="s">
        <v>831</v>
      </c>
      <c r="B1640" s="61" t="s">
        <v>1217</v>
      </c>
      <c r="C1640" s="62">
        <v>113</v>
      </c>
      <c r="D1640" s="62">
        <v>15</v>
      </c>
      <c r="E1640" s="63">
        <v>3</v>
      </c>
      <c r="F1640" s="64">
        <v>89761.08</v>
      </c>
      <c r="G1640" s="64">
        <v>1077132.96</v>
      </c>
      <c r="H1640" s="65">
        <v>0</v>
      </c>
      <c r="I1640" s="65">
        <v>14960.18</v>
      </c>
      <c r="J1640" s="65">
        <v>149601.79999999999</v>
      </c>
      <c r="K1640" s="66">
        <v>123870.2904</v>
      </c>
      <c r="L1640" s="65">
        <v>32313.988800000003</v>
      </c>
      <c r="M1640" s="65">
        <v>21542.659199999998</v>
      </c>
      <c r="N1640" s="65">
        <v>64627.977600000006</v>
      </c>
      <c r="O1640" s="65">
        <v>70013.642399999997</v>
      </c>
      <c r="P1640" s="67">
        <v>1554063.4983999999</v>
      </c>
      <c r="Q1640" s="65">
        <v>0</v>
      </c>
      <c r="R1640" s="65">
        <v>0</v>
      </c>
      <c r="S1640" s="65">
        <v>0</v>
      </c>
      <c r="T1640" s="68">
        <v>0</v>
      </c>
      <c r="U1640" s="68">
        <v>1554063.4983999999</v>
      </c>
    </row>
    <row r="1641" spans="1:21" ht="23.25" x14ac:dyDescent="0.25">
      <c r="A1641" s="61" t="s">
        <v>1108</v>
      </c>
      <c r="B1641" s="61" t="s">
        <v>1217</v>
      </c>
      <c r="C1641" s="62">
        <v>113</v>
      </c>
      <c r="D1641" s="62">
        <v>15</v>
      </c>
      <c r="E1641" s="63">
        <v>1</v>
      </c>
      <c r="F1641" s="64">
        <v>16887.98</v>
      </c>
      <c r="G1641" s="64">
        <v>202655.76</v>
      </c>
      <c r="H1641" s="65">
        <v>20910</v>
      </c>
      <c r="I1641" s="65">
        <v>2814.6633333333334</v>
      </c>
      <c r="J1641" s="65">
        <v>28146.633333333335</v>
      </c>
      <c r="K1641" s="66">
        <v>23305.412400000001</v>
      </c>
      <c r="L1641" s="65">
        <v>6079.6727999999994</v>
      </c>
      <c r="M1641" s="65">
        <v>4053.1151999999997</v>
      </c>
      <c r="N1641" s="65">
        <v>12159.345599999999</v>
      </c>
      <c r="O1641" s="65">
        <v>13172.624399999999</v>
      </c>
      <c r="P1641" s="67">
        <v>313297.22706666664</v>
      </c>
      <c r="Q1641" s="65">
        <v>0</v>
      </c>
      <c r="R1641" s="65">
        <v>8443.99</v>
      </c>
      <c r="S1641" s="65">
        <v>16440</v>
      </c>
      <c r="T1641" s="68">
        <v>24883.989999999998</v>
      </c>
      <c r="U1641" s="68">
        <v>338181.21706666664</v>
      </c>
    </row>
    <row r="1642" spans="1:21" ht="23.25" x14ac:dyDescent="0.25">
      <c r="A1642" s="61" t="s">
        <v>1219</v>
      </c>
      <c r="B1642" s="61" t="s">
        <v>1217</v>
      </c>
      <c r="C1642" s="62">
        <v>113</v>
      </c>
      <c r="D1642" s="62">
        <v>15</v>
      </c>
      <c r="E1642" s="63">
        <v>38</v>
      </c>
      <c r="F1642" s="64">
        <v>331308.81999999995</v>
      </c>
      <c r="G1642" s="64">
        <v>3975705.8400000003</v>
      </c>
      <c r="H1642" s="65">
        <v>146370.47999999998</v>
      </c>
      <c r="I1642" s="65">
        <v>55218.136666666658</v>
      </c>
      <c r="J1642" s="65">
        <v>552181.36666666681</v>
      </c>
      <c r="K1642" s="66">
        <v>457206.17159999989</v>
      </c>
      <c r="L1642" s="65">
        <v>119271.17519999998</v>
      </c>
      <c r="M1642" s="65">
        <v>79514.116800000003</v>
      </c>
      <c r="N1642" s="65">
        <v>238542.35039999997</v>
      </c>
      <c r="O1642" s="65">
        <v>258420.87960000004</v>
      </c>
      <c r="P1642" s="67">
        <v>5882430.5169333341</v>
      </c>
      <c r="Q1642" s="65">
        <v>0</v>
      </c>
      <c r="R1642" s="65">
        <v>165654.40999999997</v>
      </c>
      <c r="S1642" s="65">
        <v>556320</v>
      </c>
      <c r="T1642" s="68">
        <v>721974.4099999998</v>
      </c>
      <c r="U1642" s="68">
        <v>6604404.9269333333</v>
      </c>
    </row>
    <row r="1643" spans="1:21" ht="23.25" x14ac:dyDescent="0.25">
      <c r="A1643" s="61" t="s">
        <v>1220</v>
      </c>
      <c r="B1643" s="61" t="s">
        <v>1217</v>
      </c>
      <c r="C1643" s="62">
        <v>113</v>
      </c>
      <c r="D1643" s="62">
        <v>15</v>
      </c>
      <c r="E1643" s="63">
        <v>1</v>
      </c>
      <c r="F1643" s="64">
        <v>30380</v>
      </c>
      <c r="G1643" s="64">
        <v>364560</v>
      </c>
      <c r="H1643" s="65">
        <v>17922.96</v>
      </c>
      <c r="I1643" s="65">
        <v>5063.333333333333</v>
      </c>
      <c r="J1643" s="65">
        <v>50633.333333333328</v>
      </c>
      <c r="K1643" s="66">
        <v>41924.400000000001</v>
      </c>
      <c r="L1643" s="65">
        <v>10936.8</v>
      </c>
      <c r="M1643" s="65">
        <v>7291.2000000000007</v>
      </c>
      <c r="N1643" s="65">
        <v>21873.599999999999</v>
      </c>
      <c r="O1643" s="65">
        <v>23696.400000000001</v>
      </c>
      <c r="P1643" s="67">
        <v>543902.02666666661</v>
      </c>
      <c r="Q1643" s="65">
        <v>0</v>
      </c>
      <c r="R1643" s="65">
        <v>15190</v>
      </c>
      <c r="S1643" s="65">
        <v>14640</v>
      </c>
      <c r="T1643" s="68">
        <v>29830</v>
      </c>
      <c r="U1643" s="68">
        <v>573732.02666666661</v>
      </c>
    </row>
    <row r="1644" spans="1:21" ht="23.25" x14ac:dyDescent="0.25">
      <c r="A1644" s="61" t="s">
        <v>833</v>
      </c>
      <c r="B1644" s="61" t="s">
        <v>1217</v>
      </c>
      <c r="C1644" s="62">
        <v>113</v>
      </c>
      <c r="D1644" s="62">
        <v>15</v>
      </c>
      <c r="E1644" s="63">
        <v>5</v>
      </c>
      <c r="F1644" s="64">
        <v>84498.44</v>
      </c>
      <c r="G1644" s="64">
        <v>1013981.28</v>
      </c>
      <c r="H1644" s="65">
        <v>74678.64</v>
      </c>
      <c r="I1644" s="65">
        <v>14083.073333333334</v>
      </c>
      <c r="J1644" s="65">
        <v>140830.73333333334</v>
      </c>
      <c r="K1644" s="66">
        <v>116607.8472</v>
      </c>
      <c r="L1644" s="65">
        <v>30419.438399999999</v>
      </c>
      <c r="M1644" s="65">
        <v>20279.625599999999</v>
      </c>
      <c r="N1644" s="65">
        <v>60838.876799999998</v>
      </c>
      <c r="O1644" s="65">
        <v>65908.783200000005</v>
      </c>
      <c r="P1644" s="67">
        <v>1537628.2978666667</v>
      </c>
      <c r="Q1644" s="65">
        <v>0</v>
      </c>
      <c r="R1644" s="65">
        <v>42249.22</v>
      </c>
      <c r="S1644" s="65">
        <v>82200</v>
      </c>
      <c r="T1644" s="68">
        <v>124449.22</v>
      </c>
      <c r="U1644" s="68">
        <v>1662077.5178666667</v>
      </c>
    </row>
    <row r="1645" spans="1:21" ht="23.25" x14ac:dyDescent="0.25">
      <c r="A1645" s="61" t="s">
        <v>871</v>
      </c>
      <c r="B1645" s="61" t="s">
        <v>1217</v>
      </c>
      <c r="C1645" s="62">
        <v>113</v>
      </c>
      <c r="D1645" s="62">
        <v>15</v>
      </c>
      <c r="E1645" s="63">
        <v>7</v>
      </c>
      <c r="F1645" s="64">
        <v>128156.02000000002</v>
      </c>
      <c r="G1645" s="64">
        <v>1537872.24</v>
      </c>
      <c r="H1645" s="65">
        <v>134421.84</v>
      </c>
      <c r="I1645" s="65">
        <v>21359.336666666666</v>
      </c>
      <c r="J1645" s="65">
        <v>213593.3666666667</v>
      </c>
      <c r="K1645" s="66">
        <v>176855.3076</v>
      </c>
      <c r="L1645" s="65">
        <v>46136.167199999996</v>
      </c>
      <c r="M1645" s="65">
        <v>30757.444799999997</v>
      </c>
      <c r="N1645" s="65">
        <v>92272.334399999992</v>
      </c>
      <c r="O1645" s="65">
        <v>99961.695600000006</v>
      </c>
      <c r="P1645" s="67">
        <v>2353229.7329333336</v>
      </c>
      <c r="Q1645" s="65">
        <v>0</v>
      </c>
      <c r="R1645" s="65">
        <v>64078.010000000009</v>
      </c>
      <c r="S1645" s="65">
        <v>115080</v>
      </c>
      <c r="T1645" s="68">
        <v>179158.01</v>
      </c>
      <c r="U1645" s="68">
        <v>2532387.7429333329</v>
      </c>
    </row>
    <row r="1646" spans="1:21" ht="23.25" x14ac:dyDescent="0.25">
      <c r="A1646" s="61" t="s">
        <v>917</v>
      </c>
      <c r="B1646" s="61" t="s">
        <v>1217</v>
      </c>
      <c r="C1646" s="62">
        <v>113</v>
      </c>
      <c r="D1646" s="62">
        <v>15</v>
      </c>
      <c r="E1646" s="63">
        <v>1</v>
      </c>
      <c r="F1646" s="64">
        <v>19406.080000000002</v>
      </c>
      <c r="G1646" s="64">
        <v>232872.96000000002</v>
      </c>
      <c r="H1646" s="65">
        <v>20910</v>
      </c>
      <c r="I1646" s="65">
        <v>3234.3466666666673</v>
      </c>
      <c r="J1646" s="65">
        <v>32343.466666666671</v>
      </c>
      <c r="K1646" s="66">
        <v>26780.390400000004</v>
      </c>
      <c r="L1646" s="65">
        <v>6986.1887999999999</v>
      </c>
      <c r="M1646" s="65">
        <v>4657.4592000000011</v>
      </c>
      <c r="N1646" s="65">
        <v>13972.3776</v>
      </c>
      <c r="O1646" s="65">
        <v>15136.742400000003</v>
      </c>
      <c r="P1646" s="67">
        <v>356893.93173333333</v>
      </c>
      <c r="Q1646" s="65">
        <v>0</v>
      </c>
      <c r="R1646" s="65">
        <v>9703.0400000000009</v>
      </c>
      <c r="S1646" s="65">
        <v>16440</v>
      </c>
      <c r="T1646" s="68">
        <v>26143.040000000001</v>
      </c>
      <c r="U1646" s="68">
        <v>383036.97173333331</v>
      </c>
    </row>
    <row r="1647" spans="1:21" ht="23.25" x14ac:dyDescent="0.25">
      <c r="A1647" s="61" t="s">
        <v>860</v>
      </c>
      <c r="B1647" s="61" t="s">
        <v>1217</v>
      </c>
      <c r="C1647" s="62">
        <v>113</v>
      </c>
      <c r="D1647" s="62">
        <v>15</v>
      </c>
      <c r="E1647" s="63">
        <v>1</v>
      </c>
      <c r="F1647" s="64">
        <v>17260.900000000001</v>
      </c>
      <c r="G1647" s="64">
        <v>207130.80000000002</v>
      </c>
      <c r="H1647" s="65">
        <v>17922.96</v>
      </c>
      <c r="I1647" s="65">
        <v>2876.8166666666666</v>
      </c>
      <c r="J1647" s="65">
        <v>28768.166666666668</v>
      </c>
      <c r="K1647" s="66">
        <v>23820.042000000001</v>
      </c>
      <c r="L1647" s="65">
        <v>6213.924</v>
      </c>
      <c r="M1647" s="65">
        <v>4142.616</v>
      </c>
      <c r="N1647" s="65">
        <v>12427.848</v>
      </c>
      <c r="O1647" s="65">
        <v>13463.502000000002</v>
      </c>
      <c r="P1647" s="67">
        <v>316766.67533333332</v>
      </c>
      <c r="Q1647" s="65">
        <v>0</v>
      </c>
      <c r="R1647" s="65">
        <v>8630.4500000000007</v>
      </c>
      <c r="S1647" s="65">
        <v>16440</v>
      </c>
      <c r="T1647" s="68">
        <v>25070.45</v>
      </c>
      <c r="U1647" s="68">
        <v>341837.12533333333</v>
      </c>
    </row>
    <row r="1648" spans="1:21" ht="68.25" x14ac:dyDescent="0.25">
      <c r="A1648" s="61" t="s">
        <v>786</v>
      </c>
      <c r="B1648" s="61" t="s">
        <v>1221</v>
      </c>
      <c r="C1648" s="62">
        <v>113</v>
      </c>
      <c r="D1648" s="62">
        <v>15</v>
      </c>
      <c r="E1648" s="63">
        <v>2</v>
      </c>
      <c r="F1648" s="64">
        <v>39617.199999999997</v>
      </c>
      <c r="G1648" s="64">
        <v>475406.39999999997</v>
      </c>
      <c r="H1648" s="65">
        <v>41820.239999999998</v>
      </c>
      <c r="I1648" s="65">
        <v>6602.8666666666668</v>
      </c>
      <c r="J1648" s="65">
        <v>66028.666666666657</v>
      </c>
      <c r="K1648" s="66">
        <v>54671.736000000004</v>
      </c>
      <c r="L1648" s="65">
        <v>14262.191999999999</v>
      </c>
      <c r="M1648" s="65">
        <v>9508.1279999999988</v>
      </c>
      <c r="N1648" s="65">
        <v>28524.383999999998</v>
      </c>
      <c r="O1648" s="65">
        <v>30901.415999999997</v>
      </c>
      <c r="P1648" s="67">
        <v>727726.02933333325</v>
      </c>
      <c r="Q1648" s="65">
        <v>0</v>
      </c>
      <c r="R1648" s="65">
        <v>19808.599999999999</v>
      </c>
      <c r="S1648" s="65">
        <v>32880</v>
      </c>
      <c r="T1648" s="68">
        <v>52688.6</v>
      </c>
      <c r="U1648" s="68">
        <v>780414.62933333335</v>
      </c>
    </row>
    <row r="1649" spans="1:21" ht="68.25" x14ac:dyDescent="0.25">
      <c r="A1649" s="61" t="s">
        <v>842</v>
      </c>
      <c r="B1649" s="61" t="s">
        <v>1221</v>
      </c>
      <c r="C1649" s="62">
        <v>113</v>
      </c>
      <c r="D1649" s="62">
        <v>15</v>
      </c>
      <c r="E1649" s="63">
        <v>1</v>
      </c>
      <c r="F1649" s="64">
        <v>16750.439999999999</v>
      </c>
      <c r="G1649" s="64">
        <v>201005.27999999997</v>
      </c>
      <c r="H1649" s="65">
        <v>14935.68</v>
      </c>
      <c r="I1649" s="65">
        <v>2791.74</v>
      </c>
      <c r="J1649" s="65">
        <v>27917.399999999998</v>
      </c>
      <c r="K1649" s="66">
        <v>23115.607199999999</v>
      </c>
      <c r="L1649" s="65">
        <v>6030.1583999999993</v>
      </c>
      <c r="M1649" s="65">
        <v>4020.1055999999999</v>
      </c>
      <c r="N1649" s="65">
        <v>12060.316799999999</v>
      </c>
      <c r="O1649" s="65">
        <v>13065.343199999999</v>
      </c>
      <c r="P1649" s="67">
        <v>304941.63119999995</v>
      </c>
      <c r="Q1649" s="65">
        <v>0</v>
      </c>
      <c r="R1649" s="65">
        <v>8375.2199999999993</v>
      </c>
      <c r="S1649" s="65">
        <v>16440</v>
      </c>
      <c r="T1649" s="68">
        <v>24815.22</v>
      </c>
      <c r="U1649" s="68">
        <v>329756.85119999992</v>
      </c>
    </row>
    <row r="1650" spans="1:21" ht="68.25" x14ac:dyDescent="0.25">
      <c r="A1650" s="61" t="s">
        <v>838</v>
      </c>
      <c r="B1650" s="61" t="s">
        <v>1221</v>
      </c>
      <c r="C1650" s="62">
        <v>113</v>
      </c>
      <c r="D1650" s="62">
        <v>15</v>
      </c>
      <c r="E1650" s="63">
        <v>2</v>
      </c>
      <c r="F1650" s="64">
        <v>47964.42</v>
      </c>
      <c r="G1650" s="64">
        <v>575573.04</v>
      </c>
      <c r="H1650" s="65">
        <v>35845.919999999998</v>
      </c>
      <c r="I1650" s="65">
        <v>7994.07</v>
      </c>
      <c r="J1650" s="65">
        <v>79940.699999999983</v>
      </c>
      <c r="K1650" s="66">
        <v>66190.899600000004</v>
      </c>
      <c r="L1650" s="65">
        <v>17267.191199999997</v>
      </c>
      <c r="M1650" s="65">
        <v>11511.460800000001</v>
      </c>
      <c r="N1650" s="65">
        <v>34534.382399999995</v>
      </c>
      <c r="O1650" s="65">
        <v>37412.247600000002</v>
      </c>
      <c r="P1650" s="67">
        <v>866269.91159999999</v>
      </c>
      <c r="Q1650" s="65">
        <v>0</v>
      </c>
      <c r="R1650" s="65">
        <v>23982.21</v>
      </c>
      <c r="S1650" s="65">
        <v>32880</v>
      </c>
      <c r="T1650" s="68">
        <v>56862.21</v>
      </c>
      <c r="U1650" s="68">
        <v>923132.12159999995</v>
      </c>
    </row>
    <row r="1651" spans="1:21" ht="68.25" x14ac:dyDescent="0.25">
      <c r="A1651" s="61" t="s">
        <v>984</v>
      </c>
      <c r="B1651" s="61" t="s">
        <v>1221</v>
      </c>
      <c r="C1651" s="62">
        <v>113</v>
      </c>
      <c r="D1651" s="62">
        <v>15</v>
      </c>
      <c r="E1651" s="63">
        <v>2</v>
      </c>
      <c r="F1651" s="64">
        <v>31360.480000000003</v>
      </c>
      <c r="G1651" s="64">
        <v>376325.76</v>
      </c>
      <c r="H1651" s="65">
        <v>11948.64</v>
      </c>
      <c r="I1651" s="65">
        <v>5226.7466666666669</v>
      </c>
      <c r="J1651" s="65">
        <v>52267.466666666667</v>
      </c>
      <c r="K1651" s="66">
        <v>43277.462400000004</v>
      </c>
      <c r="L1651" s="65">
        <v>11289.772799999999</v>
      </c>
      <c r="M1651" s="65">
        <v>7526.5151999999998</v>
      </c>
      <c r="N1651" s="65">
        <v>22579.545599999998</v>
      </c>
      <c r="O1651" s="65">
        <v>24461.174400000004</v>
      </c>
      <c r="P1651" s="67">
        <v>554903.08373333339</v>
      </c>
      <c r="Q1651" s="65">
        <v>0</v>
      </c>
      <c r="R1651" s="65">
        <v>15680.240000000002</v>
      </c>
      <c r="S1651" s="65">
        <v>36480</v>
      </c>
      <c r="T1651" s="68">
        <v>52160.24</v>
      </c>
      <c r="U1651" s="68">
        <v>607063.32373333327</v>
      </c>
    </row>
    <row r="1652" spans="1:21" ht="68.25" x14ac:dyDescent="0.25">
      <c r="A1652" s="61" t="s">
        <v>1222</v>
      </c>
      <c r="B1652" s="61" t="s">
        <v>1221</v>
      </c>
      <c r="C1652" s="62">
        <v>113</v>
      </c>
      <c r="D1652" s="62">
        <v>15</v>
      </c>
      <c r="E1652" s="63">
        <v>1</v>
      </c>
      <c r="F1652" s="64">
        <v>18867</v>
      </c>
      <c r="G1652" s="64">
        <v>226404</v>
      </c>
      <c r="H1652" s="65">
        <v>14935.68</v>
      </c>
      <c r="I1652" s="65">
        <v>3144.5</v>
      </c>
      <c r="J1652" s="65">
        <v>31445</v>
      </c>
      <c r="K1652" s="66">
        <v>26036.46</v>
      </c>
      <c r="L1652" s="65">
        <v>6792.12</v>
      </c>
      <c r="M1652" s="65">
        <v>4528.08</v>
      </c>
      <c r="N1652" s="65">
        <v>13584.24</v>
      </c>
      <c r="O1652" s="65">
        <v>14716.26</v>
      </c>
      <c r="P1652" s="67">
        <v>341586.34</v>
      </c>
      <c r="Q1652" s="65">
        <v>0</v>
      </c>
      <c r="R1652" s="65">
        <v>9433.5</v>
      </c>
      <c r="S1652" s="65">
        <v>16440</v>
      </c>
      <c r="T1652" s="68">
        <v>25873.5</v>
      </c>
      <c r="U1652" s="68">
        <v>367459.84000000003</v>
      </c>
    </row>
    <row r="1653" spans="1:21" ht="68.25" x14ac:dyDescent="0.25">
      <c r="A1653" s="61" t="s">
        <v>844</v>
      </c>
      <c r="B1653" s="61" t="s">
        <v>1221</v>
      </c>
      <c r="C1653" s="62">
        <v>113</v>
      </c>
      <c r="D1653" s="62">
        <v>15</v>
      </c>
      <c r="E1653" s="63">
        <v>8</v>
      </c>
      <c r="F1653" s="64">
        <v>142804.14000000001</v>
      </c>
      <c r="G1653" s="64">
        <v>1713649.6800000002</v>
      </c>
      <c r="H1653" s="65">
        <v>107537.28</v>
      </c>
      <c r="I1653" s="65">
        <v>23800.69</v>
      </c>
      <c r="J1653" s="65">
        <v>238006.89999999997</v>
      </c>
      <c r="K1653" s="66">
        <v>197069.7132</v>
      </c>
      <c r="L1653" s="65">
        <v>51409.490399999995</v>
      </c>
      <c r="M1653" s="65">
        <v>34272.993600000002</v>
      </c>
      <c r="N1653" s="65">
        <v>102818.98079999999</v>
      </c>
      <c r="O1653" s="65">
        <v>111387.2292</v>
      </c>
      <c r="P1653" s="67">
        <v>2579952.9571999996</v>
      </c>
      <c r="Q1653" s="65">
        <v>0</v>
      </c>
      <c r="R1653" s="65">
        <v>71402.070000000007</v>
      </c>
      <c r="S1653" s="65">
        <v>135180</v>
      </c>
      <c r="T1653" s="68">
        <v>206582.07</v>
      </c>
      <c r="U1653" s="68">
        <v>2786535.0271999994</v>
      </c>
    </row>
    <row r="1654" spans="1:21" ht="68.25" x14ac:dyDescent="0.25">
      <c r="A1654" s="61" t="s">
        <v>851</v>
      </c>
      <c r="B1654" s="61" t="s">
        <v>1221</v>
      </c>
      <c r="C1654" s="62">
        <v>113</v>
      </c>
      <c r="D1654" s="62">
        <v>15</v>
      </c>
      <c r="E1654" s="63">
        <v>3</v>
      </c>
      <c r="F1654" s="64">
        <v>48431.06</v>
      </c>
      <c r="G1654" s="64">
        <v>581172.72</v>
      </c>
      <c r="H1654" s="65">
        <v>20910</v>
      </c>
      <c r="I1654" s="65">
        <v>8071.8433333333342</v>
      </c>
      <c r="J1654" s="65">
        <v>80718.433333333334</v>
      </c>
      <c r="K1654" s="66">
        <v>66834.862800000003</v>
      </c>
      <c r="L1654" s="65">
        <v>17435.1816</v>
      </c>
      <c r="M1654" s="65">
        <v>11623.454400000002</v>
      </c>
      <c r="N1654" s="65">
        <v>34870.3632</v>
      </c>
      <c r="O1654" s="65">
        <v>37776.226800000004</v>
      </c>
      <c r="P1654" s="67">
        <v>859413.08546666673</v>
      </c>
      <c r="Q1654" s="65">
        <v>0</v>
      </c>
      <c r="R1654" s="65">
        <v>24215.53</v>
      </c>
      <c r="S1654" s="65">
        <v>49320</v>
      </c>
      <c r="T1654" s="68">
        <v>73535.53</v>
      </c>
      <c r="U1654" s="68">
        <v>932948.61546666676</v>
      </c>
    </row>
    <row r="1655" spans="1:21" ht="68.25" x14ac:dyDescent="0.25">
      <c r="A1655" s="61" t="s">
        <v>788</v>
      </c>
      <c r="B1655" s="61" t="s">
        <v>1221</v>
      </c>
      <c r="C1655" s="62">
        <v>113</v>
      </c>
      <c r="D1655" s="62">
        <v>15</v>
      </c>
      <c r="E1655" s="63">
        <v>3</v>
      </c>
      <c r="F1655" s="64">
        <v>54202.240000000005</v>
      </c>
      <c r="G1655" s="64">
        <v>650426.88</v>
      </c>
      <c r="H1655" s="65">
        <v>56755.68</v>
      </c>
      <c r="I1655" s="65">
        <v>9033.7066666666669</v>
      </c>
      <c r="J1655" s="65">
        <v>90337.06666666668</v>
      </c>
      <c r="K1655" s="66">
        <v>74799.091199999995</v>
      </c>
      <c r="L1655" s="65">
        <v>19512.806400000001</v>
      </c>
      <c r="M1655" s="65">
        <v>13008.537600000001</v>
      </c>
      <c r="N1655" s="65">
        <v>39025.612800000003</v>
      </c>
      <c r="O1655" s="65">
        <v>42277.747200000005</v>
      </c>
      <c r="P1655" s="67">
        <v>995177.12853333331</v>
      </c>
      <c r="Q1655" s="65">
        <v>0</v>
      </c>
      <c r="R1655" s="65">
        <v>27101.120000000003</v>
      </c>
      <c r="S1655" s="65">
        <v>54360</v>
      </c>
      <c r="T1655" s="68">
        <v>81461.119999999995</v>
      </c>
      <c r="U1655" s="68">
        <v>1076638.2485333332</v>
      </c>
    </row>
    <row r="1656" spans="1:21" ht="68.25" x14ac:dyDescent="0.25">
      <c r="A1656" s="61" t="s">
        <v>853</v>
      </c>
      <c r="B1656" s="61" t="s">
        <v>1221</v>
      </c>
      <c r="C1656" s="62">
        <v>113</v>
      </c>
      <c r="D1656" s="62">
        <v>15</v>
      </c>
      <c r="E1656" s="63">
        <v>1</v>
      </c>
      <c r="F1656" s="64">
        <v>15586</v>
      </c>
      <c r="G1656" s="64">
        <v>187032</v>
      </c>
      <c r="H1656" s="65">
        <v>17922.96</v>
      </c>
      <c r="I1656" s="65">
        <v>2597.6666666666665</v>
      </c>
      <c r="J1656" s="65">
        <v>25976.666666666664</v>
      </c>
      <c r="K1656" s="66">
        <v>21508.68</v>
      </c>
      <c r="L1656" s="65">
        <v>5610.96</v>
      </c>
      <c r="M1656" s="65">
        <v>3740.6400000000003</v>
      </c>
      <c r="N1656" s="65">
        <v>11221.92</v>
      </c>
      <c r="O1656" s="65">
        <v>12157.08</v>
      </c>
      <c r="P1656" s="67">
        <v>287768.5733333333</v>
      </c>
      <c r="Q1656" s="65">
        <v>0</v>
      </c>
      <c r="R1656" s="65">
        <v>7793</v>
      </c>
      <c r="S1656" s="65">
        <v>16440</v>
      </c>
      <c r="T1656" s="68">
        <v>24233</v>
      </c>
      <c r="U1656" s="68">
        <v>312001.5733333333</v>
      </c>
    </row>
    <row r="1657" spans="1:21" ht="68.25" x14ac:dyDescent="0.25">
      <c r="A1657" s="61" t="s">
        <v>955</v>
      </c>
      <c r="B1657" s="61" t="s">
        <v>1221</v>
      </c>
      <c r="C1657" s="62">
        <v>113</v>
      </c>
      <c r="D1657" s="62">
        <v>15</v>
      </c>
      <c r="E1657" s="63">
        <v>1</v>
      </c>
      <c r="F1657" s="64">
        <v>15670</v>
      </c>
      <c r="G1657" s="64">
        <v>188040</v>
      </c>
      <c r="H1657" s="65">
        <v>0</v>
      </c>
      <c r="I1657" s="65">
        <v>2611.666666666667</v>
      </c>
      <c r="J1657" s="65">
        <v>26116.666666666668</v>
      </c>
      <c r="K1657" s="66">
        <v>21624.600000000002</v>
      </c>
      <c r="L1657" s="65">
        <v>5641.2</v>
      </c>
      <c r="M1657" s="65">
        <v>3760.8</v>
      </c>
      <c r="N1657" s="65">
        <v>11282.4</v>
      </c>
      <c r="O1657" s="65">
        <v>12222.6</v>
      </c>
      <c r="P1657" s="67">
        <v>271299.93333333329</v>
      </c>
      <c r="Q1657" s="65">
        <v>0</v>
      </c>
      <c r="R1657" s="65">
        <v>7835</v>
      </c>
      <c r="S1657" s="65">
        <v>16440</v>
      </c>
      <c r="T1657" s="68">
        <v>24275</v>
      </c>
      <c r="U1657" s="68">
        <v>295574.93333333329</v>
      </c>
    </row>
    <row r="1658" spans="1:21" ht="68.25" x14ac:dyDescent="0.25">
      <c r="A1658" s="61" t="s">
        <v>864</v>
      </c>
      <c r="B1658" s="61" t="s">
        <v>1221</v>
      </c>
      <c r="C1658" s="62">
        <v>113</v>
      </c>
      <c r="D1658" s="62">
        <v>15</v>
      </c>
      <c r="E1658" s="63">
        <v>1</v>
      </c>
      <c r="F1658" s="64">
        <v>16890.900000000001</v>
      </c>
      <c r="G1658" s="64">
        <v>202690.80000000002</v>
      </c>
      <c r="H1658" s="65">
        <v>8961.5999999999985</v>
      </c>
      <c r="I1658" s="65">
        <v>2815.1500000000005</v>
      </c>
      <c r="J1658" s="65">
        <v>28151.500000000004</v>
      </c>
      <c r="K1658" s="66">
        <v>23309.442000000003</v>
      </c>
      <c r="L1658" s="65">
        <v>6080.7240000000002</v>
      </c>
      <c r="M1658" s="65">
        <v>4053.8160000000007</v>
      </c>
      <c r="N1658" s="65">
        <v>12161.448</v>
      </c>
      <c r="O1658" s="65">
        <v>13174.902000000002</v>
      </c>
      <c r="P1658" s="67">
        <v>301399.38199999998</v>
      </c>
      <c r="Q1658" s="65">
        <v>0</v>
      </c>
      <c r="R1658" s="65">
        <v>8445.4500000000007</v>
      </c>
      <c r="S1658" s="65">
        <v>21480</v>
      </c>
      <c r="T1658" s="68">
        <v>29925.45</v>
      </c>
      <c r="U1658" s="68">
        <v>331324.83199999999</v>
      </c>
    </row>
    <row r="1659" spans="1:21" ht="68.25" x14ac:dyDescent="0.25">
      <c r="A1659" s="61" t="s">
        <v>878</v>
      </c>
      <c r="B1659" s="61" t="s">
        <v>1221</v>
      </c>
      <c r="C1659" s="62">
        <v>113</v>
      </c>
      <c r="D1659" s="62">
        <v>15</v>
      </c>
      <c r="E1659" s="63">
        <v>4</v>
      </c>
      <c r="F1659" s="64">
        <v>0</v>
      </c>
      <c r="G1659" s="64">
        <v>0</v>
      </c>
      <c r="H1659" s="65">
        <v>0</v>
      </c>
      <c r="I1659" s="65">
        <v>0</v>
      </c>
      <c r="J1659" s="65">
        <v>0</v>
      </c>
      <c r="K1659" s="66">
        <v>0</v>
      </c>
      <c r="L1659" s="65">
        <v>0</v>
      </c>
      <c r="M1659" s="65">
        <v>0</v>
      </c>
      <c r="N1659" s="65">
        <v>0</v>
      </c>
      <c r="O1659" s="65">
        <v>0</v>
      </c>
      <c r="P1659" s="67">
        <v>0</v>
      </c>
      <c r="Q1659" s="65">
        <v>0</v>
      </c>
      <c r="R1659" s="65">
        <v>0</v>
      </c>
      <c r="S1659" s="65">
        <v>58560</v>
      </c>
      <c r="T1659" s="68">
        <v>58560</v>
      </c>
      <c r="U1659" s="68">
        <v>58560</v>
      </c>
    </row>
    <row r="1660" spans="1:21" ht="68.25" x14ac:dyDescent="0.25">
      <c r="A1660" s="61" t="s">
        <v>1054</v>
      </c>
      <c r="B1660" s="61" t="s">
        <v>1221</v>
      </c>
      <c r="C1660" s="62">
        <v>113</v>
      </c>
      <c r="D1660" s="62">
        <v>15</v>
      </c>
      <c r="E1660" s="63">
        <v>1</v>
      </c>
      <c r="F1660" s="64">
        <v>5480</v>
      </c>
      <c r="G1660" s="64">
        <v>65760</v>
      </c>
      <c r="H1660" s="65">
        <v>0</v>
      </c>
      <c r="I1660" s="65">
        <v>913.33333333333326</v>
      </c>
      <c r="J1660" s="65">
        <v>9133.3333333333321</v>
      </c>
      <c r="K1660" s="66">
        <v>7562.4000000000005</v>
      </c>
      <c r="L1660" s="65">
        <v>1972.8000000000002</v>
      </c>
      <c r="M1660" s="65">
        <v>1315.2</v>
      </c>
      <c r="N1660" s="65">
        <v>3945.6000000000004</v>
      </c>
      <c r="O1660" s="65">
        <v>4274.3999999999996</v>
      </c>
      <c r="P1660" s="67">
        <v>94877.066666666651</v>
      </c>
      <c r="Q1660" s="65">
        <v>0</v>
      </c>
      <c r="R1660" s="65">
        <v>2740</v>
      </c>
      <c r="S1660" s="65">
        <v>14640</v>
      </c>
      <c r="T1660" s="68">
        <v>17380</v>
      </c>
      <c r="U1660" s="68">
        <v>112257.06666666665</v>
      </c>
    </row>
    <row r="1661" spans="1:21" ht="68.25" x14ac:dyDescent="0.25">
      <c r="A1661" s="61" t="s">
        <v>826</v>
      </c>
      <c r="B1661" s="61" t="s">
        <v>1221</v>
      </c>
      <c r="C1661" s="62">
        <v>113</v>
      </c>
      <c r="D1661" s="62">
        <v>15</v>
      </c>
      <c r="E1661" s="63">
        <v>1</v>
      </c>
      <c r="F1661" s="64">
        <v>56958.8</v>
      </c>
      <c r="G1661" s="64">
        <v>683505.60000000009</v>
      </c>
      <c r="H1661" s="65">
        <v>0</v>
      </c>
      <c r="I1661" s="65">
        <v>9493.133333333335</v>
      </c>
      <c r="J1661" s="65">
        <v>94931.333333333343</v>
      </c>
      <c r="K1661" s="66">
        <v>78603.144</v>
      </c>
      <c r="L1661" s="65">
        <v>20505.168000000001</v>
      </c>
      <c r="M1661" s="65">
        <v>13670.112000000001</v>
      </c>
      <c r="N1661" s="65">
        <v>41010.336000000003</v>
      </c>
      <c r="O1661" s="65">
        <v>44427.864000000001</v>
      </c>
      <c r="P1661" s="67">
        <v>986146.69066666672</v>
      </c>
      <c r="Q1661" s="65">
        <v>0</v>
      </c>
      <c r="R1661" s="65">
        <v>0</v>
      </c>
      <c r="S1661" s="65">
        <v>0</v>
      </c>
      <c r="T1661" s="68">
        <v>0</v>
      </c>
      <c r="U1661" s="68">
        <v>986146.69066666672</v>
      </c>
    </row>
    <row r="1662" spans="1:21" ht="68.25" x14ac:dyDescent="0.25">
      <c r="A1662" s="61" t="s">
        <v>866</v>
      </c>
      <c r="B1662" s="61" t="s">
        <v>1221</v>
      </c>
      <c r="C1662" s="62">
        <v>113</v>
      </c>
      <c r="D1662" s="62">
        <v>15</v>
      </c>
      <c r="E1662" s="63">
        <v>1</v>
      </c>
      <c r="F1662" s="64">
        <v>23464.19</v>
      </c>
      <c r="G1662" s="64">
        <v>281570.27999999997</v>
      </c>
      <c r="H1662" s="65">
        <v>17922.96</v>
      </c>
      <c r="I1662" s="65">
        <v>3910.6983333333328</v>
      </c>
      <c r="J1662" s="65">
        <v>39106.98333333333</v>
      </c>
      <c r="K1662" s="66">
        <v>32380.582199999997</v>
      </c>
      <c r="L1662" s="65">
        <v>8447.1083999999992</v>
      </c>
      <c r="M1662" s="65">
        <v>5631.4056</v>
      </c>
      <c r="N1662" s="65">
        <v>16894.216799999998</v>
      </c>
      <c r="O1662" s="65">
        <v>18302.068200000002</v>
      </c>
      <c r="P1662" s="67">
        <v>424166.30286666664</v>
      </c>
      <c r="Q1662" s="65">
        <v>0</v>
      </c>
      <c r="R1662" s="65">
        <v>11732.094999999999</v>
      </c>
      <c r="S1662" s="65">
        <v>14640</v>
      </c>
      <c r="T1662" s="68">
        <v>26372.095000000001</v>
      </c>
      <c r="U1662" s="68">
        <v>450538.39786666667</v>
      </c>
    </row>
    <row r="1663" spans="1:21" ht="68.25" x14ac:dyDescent="0.25">
      <c r="A1663" s="61" t="s">
        <v>830</v>
      </c>
      <c r="B1663" s="61" t="s">
        <v>1221</v>
      </c>
      <c r="C1663" s="62">
        <v>113</v>
      </c>
      <c r="D1663" s="62">
        <v>15</v>
      </c>
      <c r="E1663" s="63">
        <v>2</v>
      </c>
      <c r="F1663" s="64">
        <v>83148.36</v>
      </c>
      <c r="G1663" s="64">
        <v>997780.32000000007</v>
      </c>
      <c r="H1663" s="65">
        <v>0</v>
      </c>
      <c r="I1663" s="65">
        <v>13858.060000000001</v>
      </c>
      <c r="J1663" s="65">
        <v>138580.6</v>
      </c>
      <c r="K1663" s="66">
        <v>114744.73680000001</v>
      </c>
      <c r="L1663" s="65">
        <v>29933.409599999999</v>
      </c>
      <c r="M1663" s="65">
        <v>19955.606400000001</v>
      </c>
      <c r="N1663" s="65">
        <v>59866.819199999998</v>
      </c>
      <c r="O1663" s="65">
        <v>64855.720799999996</v>
      </c>
      <c r="P1663" s="67">
        <v>1439575.2728000002</v>
      </c>
      <c r="Q1663" s="65">
        <v>0</v>
      </c>
      <c r="R1663" s="65">
        <v>0</v>
      </c>
      <c r="S1663" s="65">
        <v>0</v>
      </c>
      <c r="T1663" s="68">
        <v>0</v>
      </c>
      <c r="U1663" s="68">
        <v>1439575.2728000002</v>
      </c>
    </row>
    <row r="1664" spans="1:21" ht="68.25" x14ac:dyDescent="0.25">
      <c r="A1664" s="61" t="s">
        <v>833</v>
      </c>
      <c r="B1664" s="61" t="s">
        <v>1221</v>
      </c>
      <c r="C1664" s="62">
        <v>113</v>
      </c>
      <c r="D1664" s="62">
        <v>15</v>
      </c>
      <c r="E1664" s="63">
        <v>1</v>
      </c>
      <c r="F1664" s="64">
        <v>16568.48</v>
      </c>
      <c r="G1664" s="64">
        <v>198821.76000000001</v>
      </c>
      <c r="H1664" s="65">
        <v>8961.5999999999985</v>
      </c>
      <c r="I1664" s="65">
        <v>2761.4133333333339</v>
      </c>
      <c r="J1664" s="65">
        <v>27614.133333333335</v>
      </c>
      <c r="K1664" s="66">
        <v>22864.502399999998</v>
      </c>
      <c r="L1664" s="65">
        <v>5964.6527999999998</v>
      </c>
      <c r="M1664" s="65">
        <v>3976.4351999999999</v>
      </c>
      <c r="N1664" s="65">
        <v>11929.3056</v>
      </c>
      <c r="O1664" s="65">
        <v>12923.4144</v>
      </c>
      <c r="P1664" s="67">
        <v>295817.21706666669</v>
      </c>
      <c r="Q1664" s="65">
        <v>0</v>
      </c>
      <c r="R1664" s="65">
        <v>8284.24</v>
      </c>
      <c r="S1664" s="65">
        <v>16440</v>
      </c>
      <c r="T1664" s="68">
        <v>24724.239999999998</v>
      </c>
      <c r="U1664" s="68">
        <v>320541.45706666668</v>
      </c>
    </row>
    <row r="1665" spans="1:21" ht="68.25" x14ac:dyDescent="0.25">
      <c r="A1665" s="61" t="s">
        <v>811</v>
      </c>
      <c r="B1665" s="61" t="s">
        <v>1221</v>
      </c>
      <c r="C1665" s="62">
        <v>113</v>
      </c>
      <c r="D1665" s="62">
        <v>15</v>
      </c>
      <c r="E1665" s="63">
        <v>1</v>
      </c>
      <c r="F1665" s="64">
        <v>18225.8</v>
      </c>
      <c r="G1665" s="64">
        <v>218709.59999999998</v>
      </c>
      <c r="H1665" s="65">
        <v>0</v>
      </c>
      <c r="I1665" s="65">
        <v>3037.6333333333332</v>
      </c>
      <c r="J1665" s="65">
        <v>30376.333333333332</v>
      </c>
      <c r="K1665" s="66">
        <v>25151.603999999999</v>
      </c>
      <c r="L1665" s="65">
        <v>6561.2880000000005</v>
      </c>
      <c r="M1665" s="65">
        <v>4374.192</v>
      </c>
      <c r="N1665" s="65">
        <v>13122.576000000001</v>
      </c>
      <c r="O1665" s="65">
        <v>14216.124</v>
      </c>
      <c r="P1665" s="67">
        <v>315549.35066666664</v>
      </c>
      <c r="Q1665" s="65">
        <v>0</v>
      </c>
      <c r="R1665" s="65">
        <v>9112.9</v>
      </c>
      <c r="S1665" s="65">
        <v>15060</v>
      </c>
      <c r="T1665" s="68">
        <v>24172.9</v>
      </c>
      <c r="U1665" s="68">
        <v>339722.25066666666</v>
      </c>
    </row>
    <row r="1666" spans="1:21" ht="68.25" x14ac:dyDescent="0.25">
      <c r="A1666" s="61" t="s">
        <v>916</v>
      </c>
      <c r="B1666" s="61" t="s">
        <v>1221</v>
      </c>
      <c r="C1666" s="62">
        <v>113</v>
      </c>
      <c r="D1666" s="62">
        <v>15</v>
      </c>
      <c r="E1666" s="63">
        <v>1</v>
      </c>
      <c r="F1666" s="64">
        <v>16100.5</v>
      </c>
      <c r="G1666" s="64">
        <v>193206</v>
      </c>
      <c r="H1666" s="65">
        <v>8961.5999999999985</v>
      </c>
      <c r="I1666" s="65">
        <v>2683.4166666666665</v>
      </c>
      <c r="J1666" s="65">
        <v>26834.166666666664</v>
      </c>
      <c r="K1666" s="66">
        <v>22218.690000000002</v>
      </c>
      <c r="L1666" s="65">
        <v>5796.18</v>
      </c>
      <c r="M1666" s="65">
        <v>3864.12</v>
      </c>
      <c r="N1666" s="65">
        <v>11592.36</v>
      </c>
      <c r="O1666" s="65">
        <v>12558.39</v>
      </c>
      <c r="P1666" s="67">
        <v>287714.92333333334</v>
      </c>
      <c r="Q1666" s="65">
        <v>0</v>
      </c>
      <c r="R1666" s="65">
        <v>8050.25</v>
      </c>
      <c r="S1666" s="65">
        <v>16440</v>
      </c>
      <c r="T1666" s="68">
        <v>24490.25</v>
      </c>
      <c r="U1666" s="68">
        <v>312205.17333333334</v>
      </c>
    </row>
    <row r="1667" spans="1:21" ht="34.5" x14ac:dyDescent="0.25">
      <c r="A1667" s="61" t="s">
        <v>838</v>
      </c>
      <c r="B1667" s="61" t="s">
        <v>1223</v>
      </c>
      <c r="C1667" s="62">
        <v>113</v>
      </c>
      <c r="D1667" s="62">
        <v>15</v>
      </c>
      <c r="E1667" s="63">
        <v>1</v>
      </c>
      <c r="F1667" s="64">
        <v>23064.2</v>
      </c>
      <c r="G1667" s="64">
        <v>276770.40000000002</v>
      </c>
      <c r="H1667" s="65">
        <v>17922.96</v>
      </c>
      <c r="I1667" s="65">
        <v>3844.0333333333338</v>
      </c>
      <c r="J1667" s="65">
        <v>38440.333333333336</v>
      </c>
      <c r="K1667" s="66">
        <v>31828.596000000005</v>
      </c>
      <c r="L1667" s="65">
        <v>8303.112000000001</v>
      </c>
      <c r="M1667" s="65">
        <v>5535.4080000000004</v>
      </c>
      <c r="N1667" s="65">
        <v>16606.224000000002</v>
      </c>
      <c r="O1667" s="65">
        <v>17990.076000000001</v>
      </c>
      <c r="P1667" s="67">
        <v>417241.14266666671</v>
      </c>
      <c r="Q1667" s="65">
        <v>0</v>
      </c>
      <c r="R1667" s="65">
        <v>11532.1</v>
      </c>
      <c r="S1667" s="65">
        <v>16440</v>
      </c>
      <c r="T1667" s="68">
        <v>27972.1</v>
      </c>
      <c r="U1667" s="68">
        <v>445213.24266666669</v>
      </c>
    </row>
    <row r="1668" spans="1:21" ht="34.5" x14ac:dyDescent="0.25">
      <c r="A1668" s="61" t="s">
        <v>844</v>
      </c>
      <c r="B1668" s="61" t="s">
        <v>1223</v>
      </c>
      <c r="C1668" s="62">
        <v>113</v>
      </c>
      <c r="D1668" s="62">
        <v>15</v>
      </c>
      <c r="E1668" s="63">
        <v>2</v>
      </c>
      <c r="F1668" s="64">
        <v>39315.58</v>
      </c>
      <c r="G1668" s="64">
        <v>471786.95999999996</v>
      </c>
      <c r="H1668" s="65">
        <v>29871.599999999999</v>
      </c>
      <c r="I1668" s="65">
        <v>6552.5966666666664</v>
      </c>
      <c r="J1668" s="65">
        <v>65525.966666666667</v>
      </c>
      <c r="K1668" s="66">
        <v>54255.500400000004</v>
      </c>
      <c r="L1668" s="65">
        <v>14153.608799999998</v>
      </c>
      <c r="M1668" s="65">
        <v>9435.7392</v>
      </c>
      <c r="N1668" s="65">
        <v>28307.217599999996</v>
      </c>
      <c r="O1668" s="65">
        <v>30666.152399999999</v>
      </c>
      <c r="P1668" s="67">
        <v>710555.34173333319</v>
      </c>
      <c r="Q1668" s="65">
        <v>0</v>
      </c>
      <c r="R1668" s="65">
        <v>19657.79</v>
      </c>
      <c r="S1668" s="65">
        <v>37920</v>
      </c>
      <c r="T1668" s="68">
        <v>57577.789999999994</v>
      </c>
      <c r="U1668" s="68">
        <v>768133.13173333323</v>
      </c>
    </row>
    <row r="1669" spans="1:21" ht="34.5" x14ac:dyDescent="0.25">
      <c r="A1669" s="61" t="s">
        <v>788</v>
      </c>
      <c r="B1669" s="61" t="s">
        <v>1223</v>
      </c>
      <c r="C1669" s="62">
        <v>113</v>
      </c>
      <c r="D1669" s="62">
        <v>15</v>
      </c>
      <c r="E1669" s="63">
        <v>3</v>
      </c>
      <c r="F1669" s="64">
        <v>52348.800000000003</v>
      </c>
      <c r="G1669" s="64">
        <v>628185.59999999998</v>
      </c>
      <c r="H1669" s="65">
        <v>23897.279999999999</v>
      </c>
      <c r="I1669" s="65">
        <v>8724.8000000000011</v>
      </c>
      <c r="J1669" s="65">
        <v>87248</v>
      </c>
      <c r="K1669" s="66">
        <v>72241.344000000012</v>
      </c>
      <c r="L1669" s="65">
        <v>18845.567999999999</v>
      </c>
      <c r="M1669" s="65">
        <v>12563.712</v>
      </c>
      <c r="N1669" s="65">
        <v>37691.135999999999</v>
      </c>
      <c r="O1669" s="65">
        <v>40832.063999999998</v>
      </c>
      <c r="P1669" s="67">
        <v>930229.50400000007</v>
      </c>
      <c r="Q1669" s="65">
        <v>0</v>
      </c>
      <c r="R1669" s="65">
        <v>26174.400000000001</v>
      </c>
      <c r="S1669" s="65">
        <v>49320</v>
      </c>
      <c r="T1669" s="68">
        <v>75494.399999999994</v>
      </c>
      <c r="U1669" s="68">
        <v>1005723.9040000001</v>
      </c>
    </row>
    <row r="1670" spans="1:21" ht="34.5" x14ac:dyDescent="0.25">
      <c r="A1670" s="61" t="s">
        <v>1224</v>
      </c>
      <c r="B1670" s="61" t="s">
        <v>1223</v>
      </c>
      <c r="C1670" s="62">
        <v>113</v>
      </c>
      <c r="D1670" s="62">
        <v>15</v>
      </c>
      <c r="E1670" s="63">
        <v>2</v>
      </c>
      <c r="F1670" s="64">
        <v>37734</v>
      </c>
      <c r="G1670" s="64">
        <v>452808</v>
      </c>
      <c r="H1670" s="65">
        <v>32858.639999999999</v>
      </c>
      <c r="I1670" s="65">
        <v>6289</v>
      </c>
      <c r="J1670" s="65">
        <v>62890</v>
      </c>
      <c r="K1670" s="66">
        <v>52072.92</v>
      </c>
      <c r="L1670" s="65">
        <v>13584.24</v>
      </c>
      <c r="M1670" s="65">
        <v>9056.16</v>
      </c>
      <c r="N1670" s="65">
        <v>27168.48</v>
      </c>
      <c r="O1670" s="65">
        <v>29432.52</v>
      </c>
      <c r="P1670" s="67">
        <v>686159.96</v>
      </c>
      <c r="Q1670" s="65">
        <v>0</v>
      </c>
      <c r="R1670" s="65">
        <v>18867</v>
      </c>
      <c r="S1670" s="65">
        <v>32880</v>
      </c>
      <c r="T1670" s="68">
        <v>51747</v>
      </c>
      <c r="U1670" s="68">
        <v>737906.96</v>
      </c>
    </row>
    <row r="1671" spans="1:21" ht="34.5" x14ac:dyDescent="0.25">
      <c r="A1671" s="61" t="s">
        <v>910</v>
      </c>
      <c r="B1671" s="61" t="s">
        <v>1223</v>
      </c>
      <c r="C1671" s="62">
        <v>113</v>
      </c>
      <c r="D1671" s="62">
        <v>15</v>
      </c>
      <c r="E1671" s="63">
        <v>3</v>
      </c>
      <c r="F1671" s="64">
        <v>64761.119999999995</v>
      </c>
      <c r="G1671" s="64">
        <v>777133.44</v>
      </c>
      <c r="H1671" s="65">
        <v>56755.92</v>
      </c>
      <c r="I1671" s="65">
        <v>10793.52</v>
      </c>
      <c r="J1671" s="65">
        <v>107935.20000000001</v>
      </c>
      <c r="K1671" s="66">
        <v>89370.345600000001</v>
      </c>
      <c r="L1671" s="65">
        <v>23314.003199999999</v>
      </c>
      <c r="M1671" s="65">
        <v>15542.668800000001</v>
      </c>
      <c r="N1671" s="65">
        <v>46628.006399999998</v>
      </c>
      <c r="O1671" s="65">
        <v>50513.673599999995</v>
      </c>
      <c r="P1671" s="67">
        <v>1177986.7775999997</v>
      </c>
      <c r="Q1671" s="65">
        <v>0</v>
      </c>
      <c r="R1671" s="65">
        <v>32380.559999999998</v>
      </c>
      <c r="S1671" s="65">
        <v>49320</v>
      </c>
      <c r="T1671" s="68">
        <v>81700.56</v>
      </c>
      <c r="U1671" s="68">
        <v>1259687.3376</v>
      </c>
    </row>
    <row r="1672" spans="1:21" ht="34.5" x14ac:dyDescent="0.25">
      <c r="A1672" s="61" t="s">
        <v>864</v>
      </c>
      <c r="B1672" s="61" t="s">
        <v>1223</v>
      </c>
      <c r="C1672" s="62">
        <v>113</v>
      </c>
      <c r="D1672" s="62">
        <v>15</v>
      </c>
      <c r="E1672" s="63">
        <v>2</v>
      </c>
      <c r="F1672" s="64">
        <v>34642.5</v>
      </c>
      <c r="G1672" s="64">
        <v>415710</v>
      </c>
      <c r="H1672" s="65">
        <v>8961.5999999999985</v>
      </c>
      <c r="I1672" s="65">
        <v>5773.75</v>
      </c>
      <c r="J1672" s="65">
        <v>57737.5</v>
      </c>
      <c r="K1672" s="66">
        <v>47806.65</v>
      </c>
      <c r="L1672" s="65">
        <v>12471.3</v>
      </c>
      <c r="M1672" s="65">
        <v>8314.2000000000007</v>
      </c>
      <c r="N1672" s="65">
        <v>24942.6</v>
      </c>
      <c r="O1672" s="65">
        <v>27021.15</v>
      </c>
      <c r="P1672" s="67">
        <v>608738.75</v>
      </c>
      <c r="Q1672" s="65">
        <v>0</v>
      </c>
      <c r="R1672" s="65">
        <v>17321.25</v>
      </c>
      <c r="S1672" s="65">
        <v>32880</v>
      </c>
      <c r="T1672" s="68">
        <v>50201.25</v>
      </c>
      <c r="U1672" s="68">
        <v>658940</v>
      </c>
    </row>
    <row r="1673" spans="1:21" ht="34.5" x14ac:dyDescent="0.25">
      <c r="A1673" s="61" t="s">
        <v>792</v>
      </c>
      <c r="B1673" s="61" t="s">
        <v>1223</v>
      </c>
      <c r="C1673" s="62">
        <v>113</v>
      </c>
      <c r="D1673" s="62">
        <v>15</v>
      </c>
      <c r="E1673" s="63">
        <v>1</v>
      </c>
      <c r="F1673" s="64">
        <v>16701.96</v>
      </c>
      <c r="G1673" s="64">
        <v>200423.52</v>
      </c>
      <c r="H1673" s="65">
        <v>0</v>
      </c>
      <c r="I1673" s="65">
        <v>2783.66</v>
      </c>
      <c r="J1673" s="65">
        <v>27836.6</v>
      </c>
      <c r="K1673" s="66">
        <v>23048.7048</v>
      </c>
      <c r="L1673" s="65">
        <v>6012.7055999999993</v>
      </c>
      <c r="M1673" s="65">
        <v>4008.4704000000002</v>
      </c>
      <c r="N1673" s="65">
        <v>12025.411199999999</v>
      </c>
      <c r="O1673" s="65">
        <v>13027.5288</v>
      </c>
      <c r="P1673" s="67">
        <v>289166.60080000001</v>
      </c>
      <c r="Q1673" s="65">
        <v>0</v>
      </c>
      <c r="R1673" s="65">
        <v>8350.98</v>
      </c>
      <c r="S1673" s="65">
        <v>16440</v>
      </c>
      <c r="T1673" s="68">
        <v>24790.98</v>
      </c>
      <c r="U1673" s="68">
        <v>313957.5808</v>
      </c>
    </row>
    <row r="1674" spans="1:21" ht="34.5" x14ac:dyDescent="0.25">
      <c r="A1674" s="61" t="s">
        <v>957</v>
      </c>
      <c r="B1674" s="61" t="s">
        <v>1223</v>
      </c>
      <c r="C1674" s="62">
        <v>113</v>
      </c>
      <c r="D1674" s="62">
        <v>15</v>
      </c>
      <c r="E1674" s="63">
        <v>3</v>
      </c>
      <c r="F1674" s="64">
        <v>48931.759999999995</v>
      </c>
      <c r="G1674" s="64">
        <v>587181.12</v>
      </c>
      <c r="H1674" s="65">
        <v>11948.64</v>
      </c>
      <c r="I1674" s="65">
        <v>8155.293333333334</v>
      </c>
      <c r="J1674" s="65">
        <v>81552.933333333334</v>
      </c>
      <c r="K1674" s="66">
        <v>67525.828800000003</v>
      </c>
      <c r="L1674" s="65">
        <v>17615.433599999997</v>
      </c>
      <c r="M1674" s="65">
        <v>11743.6224</v>
      </c>
      <c r="N1674" s="65">
        <v>35230.867199999993</v>
      </c>
      <c r="O1674" s="65">
        <v>38166.772799999999</v>
      </c>
      <c r="P1674" s="67">
        <v>859120.51146666659</v>
      </c>
      <c r="Q1674" s="65">
        <v>0</v>
      </c>
      <c r="R1674" s="65">
        <v>24465.879999999997</v>
      </c>
      <c r="S1674" s="65">
        <v>52920</v>
      </c>
      <c r="T1674" s="68">
        <v>77385.88</v>
      </c>
      <c r="U1674" s="68">
        <v>936506.39146666671</v>
      </c>
    </row>
    <row r="1675" spans="1:21" ht="34.5" x14ac:dyDescent="0.25">
      <c r="A1675" s="61" t="s">
        <v>931</v>
      </c>
      <c r="B1675" s="61" t="s">
        <v>1223</v>
      </c>
      <c r="C1675" s="62">
        <v>113</v>
      </c>
      <c r="D1675" s="62">
        <v>15</v>
      </c>
      <c r="E1675" s="63">
        <v>1</v>
      </c>
      <c r="F1675" s="64">
        <v>19510.400000000001</v>
      </c>
      <c r="G1675" s="64">
        <v>234124.80000000002</v>
      </c>
      <c r="H1675" s="65">
        <v>0</v>
      </c>
      <c r="I1675" s="65">
        <v>3251.7333333333336</v>
      </c>
      <c r="J1675" s="65">
        <v>32517.333333333336</v>
      </c>
      <c r="K1675" s="66">
        <v>26924.352000000006</v>
      </c>
      <c r="L1675" s="65">
        <v>7023.7440000000006</v>
      </c>
      <c r="M1675" s="65">
        <v>4682.4960000000001</v>
      </c>
      <c r="N1675" s="65">
        <v>14047.488000000001</v>
      </c>
      <c r="O1675" s="65">
        <v>15218.112000000001</v>
      </c>
      <c r="P1675" s="67">
        <v>337790.05866666674</v>
      </c>
      <c r="Q1675" s="65">
        <v>0</v>
      </c>
      <c r="R1675" s="65">
        <v>9755.2000000000007</v>
      </c>
      <c r="S1675" s="65">
        <v>15060</v>
      </c>
      <c r="T1675" s="68">
        <v>24815.200000000001</v>
      </c>
      <c r="U1675" s="68">
        <v>362605.25866666675</v>
      </c>
    </row>
    <row r="1676" spans="1:21" ht="34.5" x14ac:dyDescent="0.25">
      <c r="A1676" s="61" t="s">
        <v>840</v>
      </c>
      <c r="B1676" s="61" t="s">
        <v>1223</v>
      </c>
      <c r="C1676" s="62">
        <v>113</v>
      </c>
      <c r="D1676" s="62">
        <v>15</v>
      </c>
      <c r="E1676" s="63">
        <v>1</v>
      </c>
      <c r="F1676" s="64">
        <v>67544.7</v>
      </c>
      <c r="G1676" s="64">
        <v>810536.39999999991</v>
      </c>
      <c r="H1676" s="65">
        <v>0</v>
      </c>
      <c r="I1676" s="65">
        <v>11257.449999999999</v>
      </c>
      <c r="J1676" s="65">
        <v>112574.49999999999</v>
      </c>
      <c r="K1676" s="66">
        <v>93211.686000000002</v>
      </c>
      <c r="L1676" s="65">
        <v>24316.091999999997</v>
      </c>
      <c r="M1676" s="65">
        <v>16210.727999999999</v>
      </c>
      <c r="N1676" s="65">
        <v>48632.183999999994</v>
      </c>
      <c r="O1676" s="65">
        <v>52684.865999999995</v>
      </c>
      <c r="P1676" s="67">
        <v>1169423.9059999995</v>
      </c>
      <c r="Q1676" s="65">
        <v>0</v>
      </c>
      <c r="R1676" s="65">
        <v>0</v>
      </c>
      <c r="S1676" s="65">
        <v>0</v>
      </c>
      <c r="T1676" s="68">
        <v>0</v>
      </c>
      <c r="U1676" s="68">
        <v>1169423.9059999995</v>
      </c>
    </row>
    <row r="1677" spans="1:21" ht="34.5" x14ac:dyDescent="0.25">
      <c r="A1677" s="61" t="s">
        <v>1066</v>
      </c>
      <c r="B1677" s="61" t="s">
        <v>1223</v>
      </c>
      <c r="C1677" s="62">
        <v>113</v>
      </c>
      <c r="D1677" s="62">
        <v>15</v>
      </c>
      <c r="E1677" s="63">
        <v>1</v>
      </c>
      <c r="F1677" s="64">
        <v>20338.419999999998</v>
      </c>
      <c r="G1677" s="64">
        <v>244061.03999999998</v>
      </c>
      <c r="H1677" s="65">
        <v>20910</v>
      </c>
      <c r="I1677" s="65">
        <v>3389.7366666666667</v>
      </c>
      <c r="J1677" s="65">
        <v>33897.366666666661</v>
      </c>
      <c r="K1677" s="66">
        <v>28067.0196</v>
      </c>
      <c r="L1677" s="65">
        <v>7321.8311999999987</v>
      </c>
      <c r="M1677" s="65">
        <v>4881.2208000000001</v>
      </c>
      <c r="N1677" s="65">
        <v>14643.662399999997</v>
      </c>
      <c r="O1677" s="65">
        <v>15863.9676</v>
      </c>
      <c r="P1677" s="67">
        <v>373035.84493333328</v>
      </c>
      <c r="Q1677" s="65">
        <v>0</v>
      </c>
      <c r="R1677" s="65">
        <v>10169.209999999999</v>
      </c>
      <c r="S1677" s="65">
        <v>16440</v>
      </c>
      <c r="T1677" s="68">
        <v>26609.21</v>
      </c>
      <c r="U1677" s="68">
        <v>399645.0549333333</v>
      </c>
    </row>
    <row r="1678" spans="1:21" ht="34.5" x14ac:dyDescent="0.25">
      <c r="A1678" s="61" t="s">
        <v>869</v>
      </c>
      <c r="B1678" s="61" t="s">
        <v>1223</v>
      </c>
      <c r="C1678" s="62">
        <v>113</v>
      </c>
      <c r="D1678" s="62">
        <v>15</v>
      </c>
      <c r="E1678" s="63">
        <v>1</v>
      </c>
      <c r="F1678" s="64">
        <v>12157</v>
      </c>
      <c r="G1678" s="64">
        <v>145884</v>
      </c>
      <c r="H1678" s="65">
        <v>0</v>
      </c>
      <c r="I1678" s="65">
        <v>2026.1666666666667</v>
      </c>
      <c r="J1678" s="65">
        <v>20261.666666666668</v>
      </c>
      <c r="K1678" s="66">
        <v>16776.66</v>
      </c>
      <c r="L1678" s="65">
        <v>4376.5199999999995</v>
      </c>
      <c r="M1678" s="65">
        <v>2917.6800000000003</v>
      </c>
      <c r="N1678" s="65">
        <v>8753.0399999999991</v>
      </c>
      <c r="O1678" s="65">
        <v>9482.4600000000009</v>
      </c>
      <c r="P1678" s="67">
        <v>210478.1933333333</v>
      </c>
      <c r="Q1678" s="65">
        <v>0</v>
      </c>
      <c r="R1678" s="65">
        <v>6078.5</v>
      </c>
      <c r="S1678" s="65">
        <v>20040</v>
      </c>
      <c r="T1678" s="68">
        <v>26118.5</v>
      </c>
      <c r="U1678" s="68">
        <v>236596.6933333333</v>
      </c>
    </row>
    <row r="1679" spans="1:21" ht="34.5" x14ac:dyDescent="0.25">
      <c r="A1679" s="61" t="s">
        <v>866</v>
      </c>
      <c r="B1679" s="61" t="s">
        <v>1223</v>
      </c>
      <c r="C1679" s="62">
        <v>113</v>
      </c>
      <c r="D1679" s="62">
        <v>15</v>
      </c>
      <c r="E1679" s="63">
        <v>1</v>
      </c>
      <c r="F1679" s="64">
        <v>0</v>
      </c>
      <c r="G1679" s="64">
        <v>0</v>
      </c>
      <c r="H1679" s="65">
        <v>0</v>
      </c>
      <c r="I1679" s="65">
        <v>0</v>
      </c>
      <c r="J1679" s="65">
        <v>0</v>
      </c>
      <c r="K1679" s="66">
        <v>0</v>
      </c>
      <c r="L1679" s="65">
        <v>0</v>
      </c>
      <c r="M1679" s="65">
        <v>0</v>
      </c>
      <c r="N1679" s="65">
        <v>0</v>
      </c>
      <c r="O1679" s="65">
        <v>0</v>
      </c>
      <c r="P1679" s="67">
        <v>0</v>
      </c>
      <c r="Q1679" s="65">
        <v>0</v>
      </c>
      <c r="R1679" s="65">
        <v>0</v>
      </c>
      <c r="S1679" s="65">
        <v>14640</v>
      </c>
      <c r="T1679" s="68">
        <v>14640</v>
      </c>
      <c r="U1679" s="68">
        <v>14640</v>
      </c>
    </row>
    <row r="1680" spans="1:21" ht="34.5" x14ac:dyDescent="0.25">
      <c r="A1680" s="61" t="s">
        <v>1006</v>
      </c>
      <c r="B1680" s="61" t="s">
        <v>1223</v>
      </c>
      <c r="C1680" s="62">
        <v>113</v>
      </c>
      <c r="D1680" s="62">
        <v>15</v>
      </c>
      <c r="E1680" s="63">
        <v>1</v>
      </c>
      <c r="F1680" s="64">
        <v>0</v>
      </c>
      <c r="G1680" s="64">
        <v>0</v>
      </c>
      <c r="H1680" s="65">
        <v>0</v>
      </c>
      <c r="I1680" s="65">
        <v>0</v>
      </c>
      <c r="J1680" s="65">
        <v>0</v>
      </c>
      <c r="K1680" s="66">
        <v>0</v>
      </c>
      <c r="L1680" s="65">
        <v>0</v>
      </c>
      <c r="M1680" s="65">
        <v>0</v>
      </c>
      <c r="N1680" s="65">
        <v>0</v>
      </c>
      <c r="O1680" s="65">
        <v>0</v>
      </c>
      <c r="P1680" s="67">
        <v>0</v>
      </c>
      <c r="Q1680" s="65">
        <v>0</v>
      </c>
      <c r="R1680" s="65">
        <v>0</v>
      </c>
      <c r="S1680" s="65">
        <v>14640</v>
      </c>
      <c r="T1680" s="68">
        <v>14640</v>
      </c>
      <c r="U1680" s="68">
        <v>14640</v>
      </c>
    </row>
    <row r="1681" spans="1:21" ht="34.5" x14ac:dyDescent="0.25">
      <c r="A1681" s="61" t="s">
        <v>959</v>
      </c>
      <c r="B1681" s="61" t="s">
        <v>1223</v>
      </c>
      <c r="C1681" s="62">
        <v>113</v>
      </c>
      <c r="D1681" s="62">
        <v>15</v>
      </c>
      <c r="E1681" s="63">
        <v>1</v>
      </c>
      <c r="F1681" s="64">
        <v>23380.959999999999</v>
      </c>
      <c r="G1681" s="64">
        <v>280571.52000000002</v>
      </c>
      <c r="H1681" s="65">
        <v>11948.64</v>
      </c>
      <c r="I1681" s="65">
        <v>3896.8266666666668</v>
      </c>
      <c r="J1681" s="65">
        <v>38968.26666666667</v>
      </c>
      <c r="K1681" s="66">
        <v>32265.724799999996</v>
      </c>
      <c r="L1681" s="65">
        <v>8417.1455999999998</v>
      </c>
      <c r="M1681" s="65">
        <v>5611.4303999999993</v>
      </c>
      <c r="N1681" s="65">
        <v>16834.2912</v>
      </c>
      <c r="O1681" s="65">
        <v>18237.148800000003</v>
      </c>
      <c r="P1681" s="67">
        <v>416750.99413333338</v>
      </c>
      <c r="Q1681" s="65">
        <v>0</v>
      </c>
      <c r="R1681" s="65">
        <v>11690.48</v>
      </c>
      <c r="S1681" s="65">
        <v>14640</v>
      </c>
      <c r="T1681" s="68">
        <v>26330.48</v>
      </c>
      <c r="U1681" s="68">
        <v>443081.47413333337</v>
      </c>
    </row>
    <row r="1682" spans="1:21" ht="34.5" x14ac:dyDescent="0.25">
      <c r="A1682" s="61" t="s">
        <v>914</v>
      </c>
      <c r="B1682" s="61" t="s">
        <v>1223</v>
      </c>
      <c r="C1682" s="62">
        <v>113</v>
      </c>
      <c r="D1682" s="62">
        <v>15</v>
      </c>
      <c r="E1682" s="63">
        <v>1</v>
      </c>
      <c r="F1682" s="64">
        <v>25687.57</v>
      </c>
      <c r="G1682" s="64">
        <v>308250.83999999997</v>
      </c>
      <c r="H1682" s="65">
        <v>20910</v>
      </c>
      <c r="I1682" s="65">
        <v>4281.2616666666663</v>
      </c>
      <c r="J1682" s="65">
        <v>42812.616666666661</v>
      </c>
      <c r="K1682" s="66">
        <v>35448.846599999997</v>
      </c>
      <c r="L1682" s="65">
        <v>9247.5252</v>
      </c>
      <c r="M1682" s="65">
        <v>6165.0167999999994</v>
      </c>
      <c r="N1682" s="65">
        <v>18495.0504</v>
      </c>
      <c r="O1682" s="65">
        <v>20036.304600000003</v>
      </c>
      <c r="P1682" s="67">
        <v>465647.46193333319</v>
      </c>
      <c r="Q1682" s="65">
        <v>0</v>
      </c>
      <c r="R1682" s="65">
        <v>12843.785</v>
      </c>
      <c r="S1682" s="65">
        <v>14640</v>
      </c>
      <c r="T1682" s="68">
        <v>27483.785</v>
      </c>
      <c r="U1682" s="68">
        <v>493131.24693333317</v>
      </c>
    </row>
    <row r="1683" spans="1:21" ht="34.5" x14ac:dyDescent="0.25">
      <c r="A1683" s="61" t="s">
        <v>1225</v>
      </c>
      <c r="B1683" s="61" t="s">
        <v>1223</v>
      </c>
      <c r="C1683" s="62">
        <v>113</v>
      </c>
      <c r="D1683" s="62">
        <v>15</v>
      </c>
      <c r="E1683" s="63">
        <v>3</v>
      </c>
      <c r="F1683" s="64">
        <v>50192.44</v>
      </c>
      <c r="G1683" s="64">
        <v>602309.28</v>
      </c>
      <c r="H1683" s="65">
        <v>0</v>
      </c>
      <c r="I1683" s="65">
        <v>8365.4066666666658</v>
      </c>
      <c r="J1683" s="65">
        <v>83654.066666666666</v>
      </c>
      <c r="K1683" s="66">
        <v>69265.56720000002</v>
      </c>
      <c r="L1683" s="65">
        <v>18069.278400000003</v>
      </c>
      <c r="M1683" s="65">
        <v>12046.185600000001</v>
      </c>
      <c r="N1683" s="65">
        <v>36138.556800000006</v>
      </c>
      <c r="O1683" s="65">
        <v>39150.103199999998</v>
      </c>
      <c r="P1683" s="67">
        <v>868998.4445333333</v>
      </c>
      <c r="Q1683" s="65">
        <v>0</v>
      </c>
      <c r="R1683" s="65">
        <v>25096.22</v>
      </c>
      <c r="S1683" s="65">
        <v>47940</v>
      </c>
      <c r="T1683" s="68">
        <v>73036.22</v>
      </c>
      <c r="U1683" s="68">
        <v>942034.66453333339</v>
      </c>
    </row>
    <row r="1684" spans="1:21" ht="34.5" x14ac:dyDescent="0.25">
      <c r="A1684" s="61" t="s">
        <v>833</v>
      </c>
      <c r="B1684" s="61" t="s">
        <v>1223</v>
      </c>
      <c r="C1684" s="62">
        <v>113</v>
      </c>
      <c r="D1684" s="62">
        <v>15</v>
      </c>
      <c r="E1684" s="63">
        <v>1</v>
      </c>
      <c r="F1684" s="64">
        <v>18512.599999999999</v>
      </c>
      <c r="G1684" s="64">
        <v>222151.19999999998</v>
      </c>
      <c r="H1684" s="65">
        <v>11948.64</v>
      </c>
      <c r="I1684" s="65">
        <v>3085.4333333333329</v>
      </c>
      <c r="J1684" s="65">
        <v>30854.333333333328</v>
      </c>
      <c r="K1684" s="66">
        <v>25547.387999999999</v>
      </c>
      <c r="L1684" s="65">
        <v>6664.5359999999991</v>
      </c>
      <c r="M1684" s="65">
        <v>4443.0239999999994</v>
      </c>
      <c r="N1684" s="65">
        <v>13329.071999999998</v>
      </c>
      <c r="O1684" s="65">
        <v>14439.828</v>
      </c>
      <c r="P1684" s="67">
        <v>332463.45466666657</v>
      </c>
      <c r="Q1684" s="65">
        <v>0</v>
      </c>
      <c r="R1684" s="65">
        <v>9256.2999999999993</v>
      </c>
      <c r="S1684" s="65">
        <v>16440</v>
      </c>
      <c r="T1684" s="68">
        <v>25696.3</v>
      </c>
      <c r="U1684" s="68">
        <v>358159.75466666656</v>
      </c>
    </row>
    <row r="1685" spans="1:21" ht="34.5" x14ac:dyDescent="0.25">
      <c r="A1685" s="61" t="s">
        <v>857</v>
      </c>
      <c r="B1685" s="61" t="s">
        <v>1223</v>
      </c>
      <c r="C1685" s="62">
        <v>113</v>
      </c>
      <c r="D1685" s="62">
        <v>15</v>
      </c>
      <c r="E1685" s="63">
        <v>1</v>
      </c>
      <c r="F1685" s="64">
        <v>25454.38</v>
      </c>
      <c r="G1685" s="64">
        <v>305452.56</v>
      </c>
      <c r="H1685" s="65">
        <v>0</v>
      </c>
      <c r="I1685" s="65">
        <v>4242.3966666666665</v>
      </c>
      <c r="J1685" s="65">
        <v>42423.966666666667</v>
      </c>
      <c r="K1685" s="66">
        <v>35127.044399999999</v>
      </c>
      <c r="L1685" s="65">
        <v>9163.5767999999989</v>
      </c>
      <c r="M1685" s="65">
        <v>6109.0511999999999</v>
      </c>
      <c r="N1685" s="65">
        <v>18327.153599999998</v>
      </c>
      <c r="O1685" s="65">
        <v>19854.416400000002</v>
      </c>
      <c r="P1685" s="67">
        <v>440700.16573333333</v>
      </c>
      <c r="Q1685" s="65">
        <v>0</v>
      </c>
      <c r="R1685" s="65">
        <v>12727.19</v>
      </c>
      <c r="S1685" s="65">
        <v>14640</v>
      </c>
      <c r="T1685" s="68">
        <v>27367.190000000002</v>
      </c>
      <c r="U1685" s="68">
        <v>468067.35573333333</v>
      </c>
    </row>
    <row r="1686" spans="1:21" ht="34.5" x14ac:dyDescent="0.25">
      <c r="A1686" s="61" t="s">
        <v>871</v>
      </c>
      <c r="B1686" s="61" t="s">
        <v>1223</v>
      </c>
      <c r="C1686" s="62">
        <v>113</v>
      </c>
      <c r="D1686" s="62">
        <v>15</v>
      </c>
      <c r="E1686" s="63">
        <v>2</v>
      </c>
      <c r="F1686" s="64">
        <v>40848.379999999997</v>
      </c>
      <c r="G1686" s="64">
        <v>490180.55999999994</v>
      </c>
      <c r="H1686" s="65">
        <v>26884.32</v>
      </c>
      <c r="I1686" s="65">
        <v>6808.0633333333326</v>
      </c>
      <c r="J1686" s="65">
        <v>68080.633333333331</v>
      </c>
      <c r="K1686" s="66">
        <v>56370.7644</v>
      </c>
      <c r="L1686" s="65">
        <v>14705.416799999999</v>
      </c>
      <c r="M1686" s="65">
        <v>9803.6111999999994</v>
      </c>
      <c r="N1686" s="65">
        <v>29410.833599999998</v>
      </c>
      <c r="O1686" s="65">
        <v>31861.736400000002</v>
      </c>
      <c r="P1686" s="67">
        <v>734105.93906666676</v>
      </c>
      <c r="Q1686" s="65">
        <v>0</v>
      </c>
      <c r="R1686" s="65">
        <v>20424.189999999999</v>
      </c>
      <c r="S1686" s="65">
        <v>32880</v>
      </c>
      <c r="T1686" s="68">
        <v>53304.19</v>
      </c>
      <c r="U1686" s="68">
        <v>787410.12906666682</v>
      </c>
    </row>
    <row r="1687" spans="1:21" ht="34.5" x14ac:dyDescent="0.25">
      <c r="A1687" s="61" t="s">
        <v>916</v>
      </c>
      <c r="B1687" s="61" t="s">
        <v>1223</v>
      </c>
      <c r="C1687" s="62">
        <v>113</v>
      </c>
      <c r="D1687" s="62">
        <v>15</v>
      </c>
      <c r="E1687" s="63">
        <v>2</v>
      </c>
      <c r="F1687" s="64">
        <v>37890.880000000005</v>
      </c>
      <c r="G1687" s="64">
        <v>454690.56</v>
      </c>
      <c r="H1687" s="65">
        <v>32858.639999999999</v>
      </c>
      <c r="I1687" s="65">
        <v>6315.1466666666656</v>
      </c>
      <c r="J1687" s="65">
        <v>63151.46666666666</v>
      </c>
      <c r="K1687" s="66">
        <v>52289.414399999994</v>
      </c>
      <c r="L1687" s="65">
        <v>13640.7168</v>
      </c>
      <c r="M1687" s="65">
        <v>9093.8112000000001</v>
      </c>
      <c r="N1687" s="65">
        <v>27281.4336</v>
      </c>
      <c r="O1687" s="65">
        <v>29554.886399999999</v>
      </c>
      <c r="P1687" s="67">
        <v>688876.07573333336</v>
      </c>
      <c r="Q1687" s="65">
        <v>0</v>
      </c>
      <c r="R1687" s="65">
        <v>18945.440000000002</v>
      </c>
      <c r="S1687" s="65">
        <v>32880</v>
      </c>
      <c r="T1687" s="68">
        <v>51825.440000000002</v>
      </c>
      <c r="U1687" s="68">
        <v>740701.5157333333</v>
      </c>
    </row>
    <row r="1688" spans="1:21" ht="34.5" x14ac:dyDescent="0.25">
      <c r="A1688" s="61" t="s">
        <v>969</v>
      </c>
      <c r="B1688" s="61" t="s">
        <v>1223</v>
      </c>
      <c r="C1688" s="62">
        <v>113</v>
      </c>
      <c r="D1688" s="62">
        <v>15</v>
      </c>
      <c r="E1688" s="63">
        <v>1</v>
      </c>
      <c r="F1688" s="64">
        <v>17670</v>
      </c>
      <c r="G1688" s="64">
        <v>212040</v>
      </c>
      <c r="H1688" s="65">
        <v>23897.279999999999</v>
      </c>
      <c r="I1688" s="65">
        <v>2945</v>
      </c>
      <c r="J1688" s="65">
        <v>29450</v>
      </c>
      <c r="K1688" s="66">
        <v>24384.600000000002</v>
      </c>
      <c r="L1688" s="65">
        <v>6361.2000000000007</v>
      </c>
      <c r="M1688" s="65">
        <v>4240.8</v>
      </c>
      <c r="N1688" s="65">
        <v>12722.400000000001</v>
      </c>
      <c r="O1688" s="65">
        <v>13782.599999999999</v>
      </c>
      <c r="P1688" s="67">
        <v>329823.88</v>
      </c>
      <c r="Q1688" s="65">
        <v>0</v>
      </c>
      <c r="R1688" s="65">
        <v>8835</v>
      </c>
      <c r="S1688" s="65">
        <v>16440</v>
      </c>
      <c r="T1688" s="68">
        <v>25275</v>
      </c>
      <c r="U1688" s="68">
        <v>355098.88</v>
      </c>
    </row>
    <row r="1689" spans="1:21" ht="34.5" x14ac:dyDescent="0.25">
      <c r="A1689" s="61" t="s">
        <v>971</v>
      </c>
      <c r="B1689" s="61" t="s">
        <v>1223</v>
      </c>
      <c r="C1689" s="62">
        <v>113</v>
      </c>
      <c r="D1689" s="62">
        <v>15</v>
      </c>
      <c r="E1689" s="63">
        <v>2</v>
      </c>
      <c r="F1689" s="64">
        <v>34193.86</v>
      </c>
      <c r="G1689" s="64">
        <v>410326.32</v>
      </c>
      <c r="H1689" s="65">
        <v>8961.5999999999985</v>
      </c>
      <c r="I1689" s="65">
        <v>5698.9766666666674</v>
      </c>
      <c r="J1689" s="65">
        <v>56989.766666666663</v>
      </c>
      <c r="K1689" s="66">
        <v>47187.5268</v>
      </c>
      <c r="L1689" s="65">
        <v>12309.7896</v>
      </c>
      <c r="M1689" s="65">
        <v>8206.5264000000006</v>
      </c>
      <c r="N1689" s="65">
        <v>24619.5792</v>
      </c>
      <c r="O1689" s="65">
        <v>26671.210800000001</v>
      </c>
      <c r="P1689" s="67">
        <v>600971.29613333335</v>
      </c>
      <c r="Q1689" s="65">
        <v>0</v>
      </c>
      <c r="R1689" s="65">
        <v>17096.93</v>
      </c>
      <c r="S1689" s="65">
        <v>32880</v>
      </c>
      <c r="T1689" s="68">
        <v>49976.93</v>
      </c>
      <c r="U1689" s="68">
        <v>650948.22613333329</v>
      </c>
    </row>
    <row r="1690" spans="1:21" ht="34.5" x14ac:dyDescent="0.25">
      <c r="A1690" s="61" t="s">
        <v>1002</v>
      </c>
      <c r="B1690" s="61" t="s">
        <v>1226</v>
      </c>
      <c r="C1690" s="62">
        <v>113</v>
      </c>
      <c r="D1690" s="62">
        <v>15</v>
      </c>
      <c r="E1690" s="63">
        <v>2</v>
      </c>
      <c r="F1690" s="64">
        <v>33971.770000000004</v>
      </c>
      <c r="G1690" s="64">
        <v>407661.24</v>
      </c>
      <c r="H1690" s="65">
        <v>32858.639999999999</v>
      </c>
      <c r="I1690" s="65">
        <v>5661.961666666667</v>
      </c>
      <c r="J1690" s="65">
        <v>56619.616666666669</v>
      </c>
      <c r="K1690" s="66">
        <v>46881.042600000001</v>
      </c>
      <c r="L1690" s="65">
        <v>12229.8372</v>
      </c>
      <c r="M1690" s="65">
        <v>8153.2248000000009</v>
      </c>
      <c r="N1690" s="65">
        <v>24459.6744</v>
      </c>
      <c r="O1690" s="65">
        <v>26497.980600000003</v>
      </c>
      <c r="P1690" s="67">
        <v>621023.21793333348</v>
      </c>
      <c r="Q1690" s="65">
        <v>0</v>
      </c>
      <c r="R1690" s="65">
        <v>16985.885000000002</v>
      </c>
      <c r="S1690" s="65">
        <v>29280</v>
      </c>
      <c r="T1690" s="68">
        <v>46265.885000000002</v>
      </c>
      <c r="U1690" s="68">
        <v>667289.10293333349</v>
      </c>
    </row>
    <row r="1691" spans="1:21" ht="34.5" x14ac:dyDescent="0.25">
      <c r="A1691" s="61" t="s">
        <v>842</v>
      </c>
      <c r="B1691" s="61" t="s">
        <v>1226</v>
      </c>
      <c r="C1691" s="62">
        <v>113</v>
      </c>
      <c r="D1691" s="62">
        <v>15</v>
      </c>
      <c r="E1691" s="63">
        <v>2</v>
      </c>
      <c r="F1691" s="64">
        <v>40006.32</v>
      </c>
      <c r="G1691" s="64">
        <v>480075.83999999997</v>
      </c>
      <c r="H1691" s="65">
        <v>23897.279999999999</v>
      </c>
      <c r="I1691" s="65">
        <v>6667.7199999999993</v>
      </c>
      <c r="J1691" s="65">
        <v>66677.2</v>
      </c>
      <c r="K1691" s="66">
        <v>55208.721600000004</v>
      </c>
      <c r="L1691" s="65">
        <v>14402.2752</v>
      </c>
      <c r="M1691" s="65">
        <v>9601.5167999999994</v>
      </c>
      <c r="N1691" s="65">
        <v>28804.5504</v>
      </c>
      <c r="O1691" s="65">
        <v>31204.929600000003</v>
      </c>
      <c r="P1691" s="67">
        <v>716540.03359999997</v>
      </c>
      <c r="Q1691" s="65">
        <v>0</v>
      </c>
      <c r="R1691" s="65">
        <v>20003.16</v>
      </c>
      <c r="S1691" s="65">
        <v>32880</v>
      </c>
      <c r="T1691" s="68">
        <v>52883.16</v>
      </c>
      <c r="U1691" s="68">
        <v>769423.1936</v>
      </c>
    </row>
    <row r="1692" spans="1:21" ht="34.5" x14ac:dyDescent="0.25">
      <c r="A1692" s="61" t="s">
        <v>894</v>
      </c>
      <c r="B1692" s="61" t="s">
        <v>1226</v>
      </c>
      <c r="C1692" s="62">
        <v>113</v>
      </c>
      <c r="D1692" s="62">
        <v>15</v>
      </c>
      <c r="E1692" s="63">
        <v>2</v>
      </c>
      <c r="F1692" s="64">
        <v>21327.5</v>
      </c>
      <c r="G1692" s="64">
        <v>255930</v>
      </c>
      <c r="H1692" s="65">
        <v>0</v>
      </c>
      <c r="I1692" s="65">
        <v>3554.583333333333</v>
      </c>
      <c r="J1692" s="65">
        <v>35545.833333333328</v>
      </c>
      <c r="K1692" s="66">
        <v>29431.949999999997</v>
      </c>
      <c r="L1692" s="65">
        <v>7677.9</v>
      </c>
      <c r="M1692" s="65">
        <v>5118.6000000000004</v>
      </c>
      <c r="N1692" s="65">
        <v>15355.8</v>
      </c>
      <c r="O1692" s="65">
        <v>16635.45</v>
      </c>
      <c r="P1692" s="67">
        <v>369250.1166666667</v>
      </c>
      <c r="Q1692" s="65">
        <v>0</v>
      </c>
      <c r="R1692" s="65">
        <v>10663.75</v>
      </c>
      <c r="S1692" s="65">
        <v>29280</v>
      </c>
      <c r="T1692" s="68">
        <v>39943.75</v>
      </c>
      <c r="U1692" s="68">
        <v>409193.8666666667</v>
      </c>
    </row>
    <row r="1693" spans="1:21" ht="34.5" x14ac:dyDescent="0.25">
      <c r="A1693" s="61" t="s">
        <v>896</v>
      </c>
      <c r="B1693" s="61" t="s">
        <v>1226</v>
      </c>
      <c r="C1693" s="62">
        <v>113</v>
      </c>
      <c r="D1693" s="62">
        <v>15</v>
      </c>
      <c r="E1693" s="63">
        <v>1</v>
      </c>
      <c r="F1693" s="64">
        <v>19263.810000000001</v>
      </c>
      <c r="G1693" s="64">
        <v>231165.72000000003</v>
      </c>
      <c r="H1693" s="65">
        <v>0</v>
      </c>
      <c r="I1693" s="65">
        <v>3210.6350000000002</v>
      </c>
      <c r="J1693" s="65">
        <v>32106.350000000002</v>
      </c>
      <c r="K1693" s="66">
        <v>26584.057800000002</v>
      </c>
      <c r="L1693" s="65">
        <v>6934.9716000000008</v>
      </c>
      <c r="M1693" s="65">
        <v>4623.3144000000002</v>
      </c>
      <c r="N1693" s="65">
        <v>13869.943200000002</v>
      </c>
      <c r="O1693" s="65">
        <v>15025.771800000002</v>
      </c>
      <c r="P1693" s="67">
        <v>333520.76379999996</v>
      </c>
      <c r="Q1693" s="65">
        <v>0</v>
      </c>
      <c r="R1693" s="65">
        <v>9631.9050000000007</v>
      </c>
      <c r="S1693" s="65">
        <v>14640</v>
      </c>
      <c r="T1693" s="68">
        <v>24271.904999999999</v>
      </c>
      <c r="U1693" s="68">
        <v>357792.66879999998</v>
      </c>
    </row>
    <row r="1694" spans="1:21" ht="34.5" x14ac:dyDescent="0.25">
      <c r="A1694" s="61" t="s">
        <v>826</v>
      </c>
      <c r="B1694" s="61" t="s">
        <v>1226</v>
      </c>
      <c r="C1694" s="62">
        <v>113</v>
      </c>
      <c r="D1694" s="62">
        <v>15</v>
      </c>
      <c r="E1694" s="63">
        <v>1</v>
      </c>
      <c r="F1694" s="64">
        <v>56958.8</v>
      </c>
      <c r="G1694" s="64">
        <v>683505.60000000009</v>
      </c>
      <c r="H1694" s="65">
        <v>0</v>
      </c>
      <c r="I1694" s="65">
        <v>9493.133333333335</v>
      </c>
      <c r="J1694" s="65">
        <v>94931.333333333343</v>
      </c>
      <c r="K1694" s="66">
        <v>78603.144</v>
      </c>
      <c r="L1694" s="65">
        <v>20505.168000000001</v>
      </c>
      <c r="M1694" s="65">
        <v>13670.112000000001</v>
      </c>
      <c r="N1694" s="65">
        <v>41010.336000000003</v>
      </c>
      <c r="O1694" s="65">
        <v>44427.864000000001</v>
      </c>
      <c r="P1694" s="67">
        <v>986146.69066666672</v>
      </c>
      <c r="Q1694" s="65">
        <v>0</v>
      </c>
      <c r="R1694" s="65">
        <v>0</v>
      </c>
      <c r="S1694" s="65">
        <v>0</v>
      </c>
      <c r="T1694" s="68">
        <v>0</v>
      </c>
      <c r="U1694" s="68">
        <v>986146.69066666672</v>
      </c>
    </row>
    <row r="1695" spans="1:21" ht="34.5" x14ac:dyDescent="0.25">
      <c r="A1695" s="61" t="s">
        <v>1006</v>
      </c>
      <c r="B1695" s="61" t="s">
        <v>1226</v>
      </c>
      <c r="C1695" s="62">
        <v>113</v>
      </c>
      <c r="D1695" s="62">
        <v>15</v>
      </c>
      <c r="E1695" s="63">
        <v>1</v>
      </c>
      <c r="F1695" s="64">
        <v>25898</v>
      </c>
      <c r="G1695" s="64">
        <v>310776</v>
      </c>
      <c r="H1695" s="65">
        <v>14935.68</v>
      </c>
      <c r="I1695" s="65">
        <v>4316.333333333333</v>
      </c>
      <c r="J1695" s="65">
        <v>43163.333333333336</v>
      </c>
      <c r="K1695" s="66">
        <v>35739.24</v>
      </c>
      <c r="L1695" s="65">
        <v>9323.2799999999988</v>
      </c>
      <c r="M1695" s="65">
        <v>6215.52</v>
      </c>
      <c r="N1695" s="65">
        <v>18646.559999999998</v>
      </c>
      <c r="O1695" s="65">
        <v>20200.440000000002</v>
      </c>
      <c r="P1695" s="67">
        <v>463316.3866666666</v>
      </c>
      <c r="Q1695" s="65">
        <v>0</v>
      </c>
      <c r="R1695" s="65">
        <v>12949</v>
      </c>
      <c r="S1695" s="65">
        <v>14640</v>
      </c>
      <c r="T1695" s="68">
        <v>27589</v>
      </c>
      <c r="U1695" s="68">
        <v>490905.3866666666</v>
      </c>
    </row>
    <row r="1696" spans="1:21" ht="34.5" x14ac:dyDescent="0.25">
      <c r="A1696" s="61" t="s">
        <v>882</v>
      </c>
      <c r="B1696" s="61" t="s">
        <v>1226</v>
      </c>
      <c r="C1696" s="62">
        <v>113</v>
      </c>
      <c r="D1696" s="62">
        <v>15</v>
      </c>
      <c r="E1696" s="63">
        <v>1</v>
      </c>
      <c r="F1696" s="64">
        <v>18539.21</v>
      </c>
      <c r="G1696" s="64">
        <v>222470.52</v>
      </c>
      <c r="H1696" s="65">
        <v>20910</v>
      </c>
      <c r="I1696" s="65">
        <v>3089.8683333333333</v>
      </c>
      <c r="J1696" s="65">
        <v>30898.683333333331</v>
      </c>
      <c r="K1696" s="66">
        <v>25584.109799999998</v>
      </c>
      <c r="L1696" s="65">
        <v>6674.1155999999992</v>
      </c>
      <c r="M1696" s="65">
        <v>4449.4103999999998</v>
      </c>
      <c r="N1696" s="65">
        <v>13348.231199999998</v>
      </c>
      <c r="O1696" s="65">
        <v>14460.5838</v>
      </c>
      <c r="P1696" s="67">
        <v>341885.52246666665</v>
      </c>
      <c r="Q1696" s="65">
        <v>0</v>
      </c>
      <c r="R1696" s="65">
        <v>9269.6049999999996</v>
      </c>
      <c r="S1696" s="65">
        <v>14640</v>
      </c>
      <c r="T1696" s="68">
        <v>23909.605</v>
      </c>
      <c r="U1696" s="68">
        <v>365795.12746666663</v>
      </c>
    </row>
    <row r="1697" spans="1:21" ht="34.5" x14ac:dyDescent="0.25">
      <c r="A1697" s="61" t="s">
        <v>830</v>
      </c>
      <c r="B1697" s="61" t="s">
        <v>1226</v>
      </c>
      <c r="C1697" s="62">
        <v>113</v>
      </c>
      <c r="D1697" s="62">
        <v>15</v>
      </c>
      <c r="E1697" s="63">
        <v>1</v>
      </c>
      <c r="F1697" s="64">
        <v>41574.18</v>
      </c>
      <c r="G1697" s="64">
        <v>498890.16000000003</v>
      </c>
      <c r="H1697" s="65">
        <v>0</v>
      </c>
      <c r="I1697" s="65">
        <v>6929.0300000000007</v>
      </c>
      <c r="J1697" s="65">
        <v>69290.3</v>
      </c>
      <c r="K1697" s="66">
        <v>57372.368400000007</v>
      </c>
      <c r="L1697" s="65">
        <v>14966.7048</v>
      </c>
      <c r="M1697" s="65">
        <v>9977.8032000000003</v>
      </c>
      <c r="N1697" s="65">
        <v>29933.409599999999</v>
      </c>
      <c r="O1697" s="65">
        <v>32427.860399999998</v>
      </c>
      <c r="P1697" s="67">
        <v>719787.63640000008</v>
      </c>
      <c r="Q1697" s="65">
        <v>0</v>
      </c>
      <c r="R1697" s="65">
        <v>0</v>
      </c>
      <c r="S1697" s="65">
        <v>0</v>
      </c>
      <c r="T1697" s="68">
        <v>0</v>
      </c>
      <c r="U1697" s="68">
        <v>719787.63640000008</v>
      </c>
    </row>
    <row r="1698" spans="1:21" ht="34.5" x14ac:dyDescent="0.25">
      <c r="A1698" s="61" t="s">
        <v>832</v>
      </c>
      <c r="B1698" s="61" t="s">
        <v>1226</v>
      </c>
      <c r="C1698" s="62">
        <v>113</v>
      </c>
      <c r="D1698" s="62">
        <v>15</v>
      </c>
      <c r="E1698" s="63">
        <v>1</v>
      </c>
      <c r="F1698" s="64">
        <v>20688.52</v>
      </c>
      <c r="G1698" s="64">
        <v>248262.24</v>
      </c>
      <c r="H1698" s="65">
        <v>0</v>
      </c>
      <c r="I1698" s="65">
        <v>3448.086666666667</v>
      </c>
      <c r="J1698" s="65">
        <v>34480.866666666669</v>
      </c>
      <c r="K1698" s="66">
        <v>28550.157600000006</v>
      </c>
      <c r="L1698" s="65">
        <v>7447.8671999999988</v>
      </c>
      <c r="M1698" s="65">
        <v>4965.2448000000004</v>
      </c>
      <c r="N1698" s="65">
        <v>14895.734399999998</v>
      </c>
      <c r="O1698" s="65">
        <v>16137.045600000001</v>
      </c>
      <c r="P1698" s="67">
        <v>358187.24293333339</v>
      </c>
      <c r="Q1698" s="65">
        <v>0</v>
      </c>
      <c r="R1698" s="65">
        <v>0</v>
      </c>
      <c r="S1698" s="65">
        <v>0</v>
      </c>
      <c r="T1698" s="68">
        <v>0</v>
      </c>
      <c r="U1698" s="68">
        <v>358187.24293333339</v>
      </c>
    </row>
    <row r="1699" spans="1:21" ht="34.5" x14ac:dyDescent="0.25">
      <c r="A1699" s="61" t="s">
        <v>1227</v>
      </c>
      <c r="B1699" s="61" t="s">
        <v>1226</v>
      </c>
      <c r="C1699" s="62">
        <v>113</v>
      </c>
      <c r="D1699" s="62">
        <v>15</v>
      </c>
      <c r="E1699" s="63">
        <v>1</v>
      </c>
      <c r="F1699" s="64">
        <v>0</v>
      </c>
      <c r="G1699" s="64">
        <v>0</v>
      </c>
      <c r="H1699" s="65">
        <v>0</v>
      </c>
      <c r="I1699" s="65">
        <v>0</v>
      </c>
      <c r="J1699" s="65">
        <v>0</v>
      </c>
      <c r="K1699" s="66">
        <v>0</v>
      </c>
      <c r="L1699" s="65">
        <v>0</v>
      </c>
      <c r="M1699" s="65">
        <v>0</v>
      </c>
      <c r="N1699" s="65">
        <v>0</v>
      </c>
      <c r="O1699" s="65">
        <v>0</v>
      </c>
      <c r="P1699" s="67">
        <v>0</v>
      </c>
      <c r="Q1699" s="65">
        <v>0</v>
      </c>
      <c r="R1699" s="65">
        <v>0</v>
      </c>
      <c r="S1699" s="65">
        <v>14640</v>
      </c>
      <c r="T1699" s="68">
        <v>14640</v>
      </c>
      <c r="U1699" s="68">
        <v>14640</v>
      </c>
    </row>
    <row r="1700" spans="1:21" ht="34.5" x14ac:dyDescent="0.25">
      <c r="A1700" s="61" t="s">
        <v>833</v>
      </c>
      <c r="B1700" s="61" t="s">
        <v>1226</v>
      </c>
      <c r="C1700" s="62">
        <v>113</v>
      </c>
      <c r="D1700" s="62">
        <v>15</v>
      </c>
      <c r="E1700" s="63">
        <v>2</v>
      </c>
      <c r="F1700" s="64">
        <v>35927.399999999994</v>
      </c>
      <c r="G1700" s="64">
        <v>431128.79999999993</v>
      </c>
      <c r="H1700" s="65">
        <v>17922.96</v>
      </c>
      <c r="I1700" s="65">
        <v>5987.9</v>
      </c>
      <c r="J1700" s="65">
        <v>59879</v>
      </c>
      <c r="K1700" s="66">
        <v>49579.811999999998</v>
      </c>
      <c r="L1700" s="65">
        <v>12933.863999999998</v>
      </c>
      <c r="M1700" s="65">
        <v>8622.5759999999991</v>
      </c>
      <c r="N1700" s="65">
        <v>25867.727999999996</v>
      </c>
      <c r="O1700" s="65">
        <v>28023.371999999999</v>
      </c>
      <c r="P1700" s="67">
        <v>639946.01199999987</v>
      </c>
      <c r="Q1700" s="65">
        <v>0</v>
      </c>
      <c r="R1700" s="65">
        <v>17963.699999999997</v>
      </c>
      <c r="S1700" s="65">
        <v>31500</v>
      </c>
      <c r="T1700" s="68">
        <v>49463.7</v>
      </c>
      <c r="U1700" s="68">
        <v>689409.71199999982</v>
      </c>
    </row>
    <row r="1701" spans="1:21" ht="34.5" x14ac:dyDescent="0.25">
      <c r="A1701" s="61" t="s">
        <v>857</v>
      </c>
      <c r="B1701" s="61" t="s">
        <v>1226</v>
      </c>
      <c r="C1701" s="62">
        <v>113</v>
      </c>
      <c r="D1701" s="62">
        <v>15</v>
      </c>
      <c r="E1701" s="63">
        <v>1</v>
      </c>
      <c r="F1701" s="64">
        <v>25110.27</v>
      </c>
      <c r="G1701" s="64">
        <v>301323.24</v>
      </c>
      <c r="H1701" s="65">
        <v>0</v>
      </c>
      <c r="I1701" s="65">
        <v>4185.0450000000001</v>
      </c>
      <c r="J1701" s="65">
        <v>41850.449999999997</v>
      </c>
      <c r="K1701" s="66">
        <v>34652.172600000005</v>
      </c>
      <c r="L1701" s="65">
        <v>9039.6971999999987</v>
      </c>
      <c r="M1701" s="65">
        <v>6026.4647999999997</v>
      </c>
      <c r="N1701" s="65">
        <v>18079.394399999997</v>
      </c>
      <c r="O1701" s="65">
        <v>19586.010600000001</v>
      </c>
      <c r="P1701" s="67">
        <v>434742.47459999996</v>
      </c>
      <c r="Q1701" s="65">
        <v>0</v>
      </c>
      <c r="R1701" s="65">
        <v>12555.135</v>
      </c>
      <c r="S1701" s="65">
        <v>14640</v>
      </c>
      <c r="T1701" s="68">
        <v>27195.135000000002</v>
      </c>
      <c r="U1701" s="68">
        <v>461937.60959999997</v>
      </c>
    </row>
    <row r="1702" spans="1:21" ht="34.5" x14ac:dyDescent="0.25">
      <c r="A1702" s="61" t="s">
        <v>837</v>
      </c>
      <c r="B1702" s="61" t="s">
        <v>1226</v>
      </c>
      <c r="C1702" s="62">
        <v>113</v>
      </c>
      <c r="D1702" s="62">
        <v>15</v>
      </c>
      <c r="E1702" s="63">
        <v>2</v>
      </c>
      <c r="F1702" s="64">
        <v>30779.119999999999</v>
      </c>
      <c r="G1702" s="64">
        <v>369349.44</v>
      </c>
      <c r="H1702" s="65">
        <v>38832.959999999999</v>
      </c>
      <c r="I1702" s="65">
        <v>5129.8533333333326</v>
      </c>
      <c r="J1702" s="65">
        <v>51298.533333333333</v>
      </c>
      <c r="K1702" s="66">
        <v>42475.185600000004</v>
      </c>
      <c r="L1702" s="65">
        <v>11080.483199999999</v>
      </c>
      <c r="M1702" s="65">
        <v>7386.9888000000001</v>
      </c>
      <c r="N1702" s="65">
        <v>22160.966399999998</v>
      </c>
      <c r="O1702" s="65">
        <v>24007.713600000003</v>
      </c>
      <c r="P1702" s="67">
        <v>571722.12426666683</v>
      </c>
      <c r="Q1702" s="65">
        <v>0</v>
      </c>
      <c r="R1702" s="65">
        <v>15389.56</v>
      </c>
      <c r="S1702" s="65">
        <v>29280</v>
      </c>
      <c r="T1702" s="68">
        <v>44669.56</v>
      </c>
      <c r="U1702" s="68">
        <v>616391.68426666677</v>
      </c>
    </row>
    <row r="1703" spans="1:21" ht="34.5" x14ac:dyDescent="0.25">
      <c r="A1703" s="61" t="s">
        <v>1014</v>
      </c>
      <c r="B1703" s="61" t="s">
        <v>1226</v>
      </c>
      <c r="C1703" s="62">
        <v>113</v>
      </c>
      <c r="D1703" s="62">
        <v>15</v>
      </c>
      <c r="E1703" s="63">
        <v>1</v>
      </c>
      <c r="F1703" s="64">
        <v>18864.34</v>
      </c>
      <c r="G1703" s="64">
        <v>226372.08000000002</v>
      </c>
      <c r="H1703" s="65">
        <v>20910</v>
      </c>
      <c r="I1703" s="65">
        <v>3144.0566666666664</v>
      </c>
      <c r="J1703" s="65">
        <v>31440.566666666666</v>
      </c>
      <c r="K1703" s="66">
        <v>26032.789199999999</v>
      </c>
      <c r="L1703" s="65">
        <v>6791.1624000000002</v>
      </c>
      <c r="M1703" s="65">
        <v>4527.4416000000001</v>
      </c>
      <c r="N1703" s="65">
        <v>13582.3248</v>
      </c>
      <c r="O1703" s="65">
        <v>14714.1852</v>
      </c>
      <c r="P1703" s="67">
        <v>347514.60653333337</v>
      </c>
      <c r="Q1703" s="65">
        <v>0</v>
      </c>
      <c r="R1703" s="65">
        <v>9432.17</v>
      </c>
      <c r="S1703" s="65">
        <v>16440</v>
      </c>
      <c r="T1703" s="68">
        <v>25872.17</v>
      </c>
      <c r="U1703" s="68">
        <v>373386.77653333335</v>
      </c>
    </row>
    <row r="1704" spans="1:21" ht="45.75" x14ac:dyDescent="0.25">
      <c r="A1704" s="61" t="s">
        <v>1002</v>
      </c>
      <c r="B1704" s="61" t="s">
        <v>1228</v>
      </c>
      <c r="C1704" s="62">
        <v>113</v>
      </c>
      <c r="D1704" s="62">
        <v>15</v>
      </c>
      <c r="E1704" s="63">
        <v>1</v>
      </c>
      <c r="F1704" s="64">
        <v>0</v>
      </c>
      <c r="G1704" s="64">
        <v>0</v>
      </c>
      <c r="H1704" s="65">
        <v>0</v>
      </c>
      <c r="I1704" s="65">
        <v>0</v>
      </c>
      <c r="J1704" s="65">
        <v>0</v>
      </c>
      <c r="K1704" s="66">
        <v>0</v>
      </c>
      <c r="L1704" s="65">
        <v>0</v>
      </c>
      <c r="M1704" s="65">
        <v>0</v>
      </c>
      <c r="N1704" s="65">
        <v>0</v>
      </c>
      <c r="O1704" s="65">
        <v>0</v>
      </c>
      <c r="P1704" s="67">
        <v>0</v>
      </c>
      <c r="Q1704" s="65">
        <v>0</v>
      </c>
      <c r="R1704" s="65">
        <v>0</v>
      </c>
      <c r="S1704" s="65">
        <v>14640</v>
      </c>
      <c r="T1704" s="68">
        <v>14640</v>
      </c>
      <c r="U1704" s="68">
        <v>14640</v>
      </c>
    </row>
    <row r="1705" spans="1:21" ht="45.75" x14ac:dyDescent="0.25">
      <c r="A1705" s="61" t="s">
        <v>918</v>
      </c>
      <c r="B1705" s="61" t="s">
        <v>1228</v>
      </c>
      <c r="C1705" s="62">
        <v>113</v>
      </c>
      <c r="D1705" s="62">
        <v>15</v>
      </c>
      <c r="E1705" s="63">
        <v>2</v>
      </c>
      <c r="F1705" s="64">
        <v>0</v>
      </c>
      <c r="G1705" s="64">
        <v>0</v>
      </c>
      <c r="H1705" s="65">
        <v>0</v>
      </c>
      <c r="I1705" s="65">
        <v>0</v>
      </c>
      <c r="J1705" s="65">
        <v>0</v>
      </c>
      <c r="K1705" s="66">
        <v>0</v>
      </c>
      <c r="L1705" s="65">
        <v>0</v>
      </c>
      <c r="M1705" s="65">
        <v>0</v>
      </c>
      <c r="N1705" s="65">
        <v>0</v>
      </c>
      <c r="O1705" s="65">
        <v>0</v>
      </c>
      <c r="P1705" s="67">
        <v>0</v>
      </c>
      <c r="Q1705" s="65">
        <v>0</v>
      </c>
      <c r="R1705" s="65">
        <v>0</v>
      </c>
      <c r="S1705" s="65">
        <v>29280</v>
      </c>
      <c r="T1705" s="68">
        <v>29280</v>
      </c>
      <c r="U1705" s="68">
        <v>29280</v>
      </c>
    </row>
    <row r="1706" spans="1:21" ht="45.75" x14ac:dyDescent="0.25">
      <c r="A1706" s="61" t="s">
        <v>1060</v>
      </c>
      <c r="B1706" s="61" t="s">
        <v>1228</v>
      </c>
      <c r="C1706" s="62">
        <v>113</v>
      </c>
      <c r="D1706" s="62">
        <v>15</v>
      </c>
      <c r="E1706" s="63">
        <v>2</v>
      </c>
      <c r="F1706" s="64">
        <v>13915.28</v>
      </c>
      <c r="G1706" s="64">
        <v>166983.36000000002</v>
      </c>
      <c r="H1706" s="65">
        <v>20910</v>
      </c>
      <c r="I1706" s="65">
        <v>2319.2133333333336</v>
      </c>
      <c r="J1706" s="65">
        <v>23192.133333333335</v>
      </c>
      <c r="K1706" s="66">
        <v>19203.086400000004</v>
      </c>
      <c r="L1706" s="65">
        <v>5009.5007999999998</v>
      </c>
      <c r="M1706" s="65">
        <v>3339.6672000000003</v>
      </c>
      <c r="N1706" s="65">
        <v>10019.0016</v>
      </c>
      <c r="O1706" s="65">
        <v>10853.918400000002</v>
      </c>
      <c r="P1706" s="67">
        <v>261829.88106666668</v>
      </c>
      <c r="Q1706" s="65">
        <v>0</v>
      </c>
      <c r="R1706" s="65">
        <v>6957.64</v>
      </c>
      <c r="S1706" s="65">
        <v>37629.168000000005</v>
      </c>
      <c r="T1706" s="68">
        <v>44586.808000000005</v>
      </c>
      <c r="U1706" s="68">
        <v>306416.6890666667</v>
      </c>
    </row>
    <row r="1707" spans="1:21" ht="45.75" x14ac:dyDescent="0.25">
      <c r="A1707" s="61" t="s">
        <v>786</v>
      </c>
      <c r="B1707" s="61" t="s">
        <v>1228</v>
      </c>
      <c r="C1707" s="62">
        <v>113</v>
      </c>
      <c r="D1707" s="62">
        <v>15</v>
      </c>
      <c r="E1707" s="63">
        <v>6</v>
      </c>
      <c r="F1707" s="64">
        <v>129407.81999999999</v>
      </c>
      <c r="G1707" s="64">
        <v>1552893.8399999999</v>
      </c>
      <c r="H1707" s="65">
        <v>89614.799999999988</v>
      </c>
      <c r="I1707" s="65">
        <v>21567.97</v>
      </c>
      <c r="J1707" s="65">
        <v>215679.69999999998</v>
      </c>
      <c r="K1707" s="66">
        <v>178582.7916</v>
      </c>
      <c r="L1707" s="65">
        <v>46586.815199999997</v>
      </c>
      <c r="M1707" s="65">
        <v>31057.876799999998</v>
      </c>
      <c r="N1707" s="65">
        <v>93173.630399999995</v>
      </c>
      <c r="O1707" s="65">
        <v>100938.0996</v>
      </c>
      <c r="P1707" s="67">
        <v>2330095.5236</v>
      </c>
      <c r="Q1707" s="65">
        <v>0</v>
      </c>
      <c r="R1707" s="65">
        <v>64703.909999999996</v>
      </c>
      <c r="S1707" s="65">
        <v>162750.33600000001</v>
      </c>
      <c r="T1707" s="68">
        <v>227454.24600000001</v>
      </c>
      <c r="U1707" s="68">
        <v>2557549.7695999998</v>
      </c>
    </row>
    <row r="1708" spans="1:21" ht="45.75" x14ac:dyDescent="0.25">
      <c r="A1708" s="61" t="s">
        <v>842</v>
      </c>
      <c r="B1708" s="61" t="s">
        <v>1228</v>
      </c>
      <c r="C1708" s="62">
        <v>113</v>
      </c>
      <c r="D1708" s="62">
        <v>15</v>
      </c>
      <c r="E1708" s="63">
        <v>1</v>
      </c>
      <c r="F1708" s="64">
        <v>20044.900000000001</v>
      </c>
      <c r="G1708" s="64">
        <v>240538.80000000002</v>
      </c>
      <c r="H1708" s="65">
        <v>20910</v>
      </c>
      <c r="I1708" s="65">
        <v>3340.8166666666671</v>
      </c>
      <c r="J1708" s="65">
        <v>33408.166666666672</v>
      </c>
      <c r="K1708" s="66">
        <v>27661.962</v>
      </c>
      <c r="L1708" s="65">
        <v>7216.1639999999998</v>
      </c>
      <c r="M1708" s="65">
        <v>4810.7759999999998</v>
      </c>
      <c r="N1708" s="65">
        <v>14432.328</v>
      </c>
      <c r="O1708" s="65">
        <v>15635.022000000003</v>
      </c>
      <c r="P1708" s="67">
        <v>367954.03533333336</v>
      </c>
      <c r="Q1708" s="65">
        <v>0</v>
      </c>
      <c r="R1708" s="65">
        <v>10022.450000000001</v>
      </c>
      <c r="S1708" s="65">
        <v>28466.94</v>
      </c>
      <c r="T1708" s="68">
        <v>38489.39</v>
      </c>
      <c r="U1708" s="68">
        <v>406443.42533333338</v>
      </c>
    </row>
    <row r="1709" spans="1:21" ht="45.75" x14ac:dyDescent="0.25">
      <c r="A1709" s="61" t="s">
        <v>850</v>
      </c>
      <c r="B1709" s="61" t="s">
        <v>1228</v>
      </c>
      <c r="C1709" s="62">
        <v>113</v>
      </c>
      <c r="D1709" s="62">
        <v>15</v>
      </c>
      <c r="E1709" s="63">
        <v>2</v>
      </c>
      <c r="F1709" s="64">
        <v>50898.100000000006</v>
      </c>
      <c r="G1709" s="64">
        <v>610777.19999999995</v>
      </c>
      <c r="H1709" s="65">
        <v>44807.28</v>
      </c>
      <c r="I1709" s="65">
        <v>8483.0166666666664</v>
      </c>
      <c r="J1709" s="65">
        <v>84830.166666666672</v>
      </c>
      <c r="K1709" s="66">
        <v>70239.378000000012</v>
      </c>
      <c r="L1709" s="65">
        <v>18323.315999999999</v>
      </c>
      <c r="M1709" s="65">
        <v>12215.544000000002</v>
      </c>
      <c r="N1709" s="65">
        <v>36646.631999999998</v>
      </c>
      <c r="O1709" s="65">
        <v>39700.518000000004</v>
      </c>
      <c r="P1709" s="67">
        <v>926023.05133333337</v>
      </c>
      <c r="Q1709" s="65">
        <v>0</v>
      </c>
      <c r="R1709" s="65">
        <v>25449.050000000003</v>
      </c>
      <c r="S1709" s="65">
        <v>63418.86</v>
      </c>
      <c r="T1709" s="68">
        <v>88867.91</v>
      </c>
      <c r="U1709" s="68">
        <v>1014890.9613333333</v>
      </c>
    </row>
    <row r="1710" spans="1:21" ht="45.75" x14ac:dyDescent="0.25">
      <c r="A1710" s="61" t="s">
        <v>844</v>
      </c>
      <c r="B1710" s="61" t="s">
        <v>1228</v>
      </c>
      <c r="C1710" s="62">
        <v>113</v>
      </c>
      <c r="D1710" s="62">
        <v>15</v>
      </c>
      <c r="E1710" s="63">
        <v>1</v>
      </c>
      <c r="F1710" s="64">
        <v>24178.94</v>
      </c>
      <c r="G1710" s="64">
        <v>290147.27999999997</v>
      </c>
      <c r="H1710" s="65">
        <v>11948.64</v>
      </c>
      <c r="I1710" s="65">
        <v>4029.8233333333333</v>
      </c>
      <c r="J1710" s="65">
        <v>40298.23333333333</v>
      </c>
      <c r="K1710" s="66">
        <v>33366.9372</v>
      </c>
      <c r="L1710" s="65">
        <v>8704.4183999999987</v>
      </c>
      <c r="M1710" s="65">
        <v>5802.9456</v>
      </c>
      <c r="N1710" s="65">
        <v>17408.836799999997</v>
      </c>
      <c r="O1710" s="65">
        <v>18859.573199999999</v>
      </c>
      <c r="P1710" s="67">
        <v>430566.68786666659</v>
      </c>
      <c r="Q1710" s="65">
        <v>0</v>
      </c>
      <c r="R1710" s="65">
        <v>12089.47</v>
      </c>
      <c r="S1710" s="65">
        <v>30947.364000000001</v>
      </c>
      <c r="T1710" s="68">
        <v>43036.834000000003</v>
      </c>
      <c r="U1710" s="68">
        <v>473603.52186666662</v>
      </c>
    </row>
    <row r="1711" spans="1:21" ht="45.75" x14ac:dyDescent="0.25">
      <c r="A1711" s="61" t="s">
        <v>1084</v>
      </c>
      <c r="B1711" s="61" t="s">
        <v>1228</v>
      </c>
      <c r="C1711" s="62">
        <v>113</v>
      </c>
      <c r="D1711" s="62">
        <v>15</v>
      </c>
      <c r="E1711" s="63">
        <v>6</v>
      </c>
      <c r="F1711" s="64">
        <v>119294.04000000001</v>
      </c>
      <c r="G1711" s="64">
        <v>1431528.48</v>
      </c>
      <c r="H1711" s="65">
        <v>116498.88</v>
      </c>
      <c r="I1711" s="65">
        <v>19882.34</v>
      </c>
      <c r="J1711" s="65">
        <v>198823.40000000002</v>
      </c>
      <c r="K1711" s="66">
        <v>164625.7752</v>
      </c>
      <c r="L1711" s="65">
        <v>42945.854399999997</v>
      </c>
      <c r="M1711" s="65">
        <v>28630.569600000003</v>
      </c>
      <c r="N1711" s="65">
        <v>85891.708799999993</v>
      </c>
      <c r="O1711" s="65">
        <v>93049.351200000005</v>
      </c>
      <c r="P1711" s="67">
        <v>2181876.3591999998</v>
      </c>
      <c r="Q1711" s="65">
        <v>0</v>
      </c>
      <c r="R1711" s="65">
        <v>59647.020000000004</v>
      </c>
      <c r="S1711" s="65">
        <v>175256.424</v>
      </c>
      <c r="T1711" s="68">
        <v>234903.44399999999</v>
      </c>
      <c r="U1711" s="68">
        <v>2416779.8032</v>
      </c>
    </row>
    <row r="1712" spans="1:21" ht="45.75" x14ac:dyDescent="0.25">
      <c r="A1712" s="61" t="s">
        <v>992</v>
      </c>
      <c r="B1712" s="61" t="s">
        <v>1228</v>
      </c>
      <c r="C1712" s="62">
        <v>113</v>
      </c>
      <c r="D1712" s="62">
        <v>15</v>
      </c>
      <c r="E1712" s="63">
        <v>9</v>
      </c>
      <c r="F1712" s="64">
        <v>142089</v>
      </c>
      <c r="G1712" s="64">
        <v>1705068</v>
      </c>
      <c r="H1712" s="65">
        <v>71692.079999999987</v>
      </c>
      <c r="I1712" s="65">
        <v>23681.500000000004</v>
      </c>
      <c r="J1712" s="65">
        <v>236815</v>
      </c>
      <c r="K1712" s="66">
        <v>196082.82</v>
      </c>
      <c r="L1712" s="65">
        <v>51152.039999999994</v>
      </c>
      <c r="M1712" s="65">
        <v>34101.360000000001</v>
      </c>
      <c r="N1712" s="65">
        <v>102304.07999999999</v>
      </c>
      <c r="O1712" s="65">
        <v>110829.42000000001</v>
      </c>
      <c r="P1712" s="67">
        <v>2531726.2999999998</v>
      </c>
      <c r="Q1712" s="65">
        <v>0</v>
      </c>
      <c r="R1712" s="65">
        <v>71044.5</v>
      </c>
      <c r="S1712" s="65">
        <v>205290.9</v>
      </c>
      <c r="T1712" s="68">
        <v>276335.40000000002</v>
      </c>
      <c r="U1712" s="68">
        <v>2808061.6999999997</v>
      </c>
    </row>
    <row r="1713" spans="1:21" ht="45.75" x14ac:dyDescent="0.25">
      <c r="A1713" s="61" t="s">
        <v>951</v>
      </c>
      <c r="B1713" s="61" t="s">
        <v>1228</v>
      </c>
      <c r="C1713" s="62">
        <v>113</v>
      </c>
      <c r="D1713" s="62">
        <v>15</v>
      </c>
      <c r="E1713" s="63">
        <v>1</v>
      </c>
      <c r="F1713" s="64">
        <v>16019.7</v>
      </c>
      <c r="G1713" s="64">
        <v>192236.40000000002</v>
      </c>
      <c r="H1713" s="65">
        <v>0</v>
      </c>
      <c r="I1713" s="65">
        <v>2669.95</v>
      </c>
      <c r="J1713" s="65">
        <v>26699.5</v>
      </c>
      <c r="K1713" s="66">
        <v>22107.186000000002</v>
      </c>
      <c r="L1713" s="65">
        <v>5767.0920000000006</v>
      </c>
      <c r="M1713" s="65">
        <v>3844.7280000000001</v>
      </c>
      <c r="N1713" s="65">
        <v>11534.184000000001</v>
      </c>
      <c r="O1713" s="65">
        <v>12495.366000000002</v>
      </c>
      <c r="P1713" s="67">
        <v>277354.40600000002</v>
      </c>
      <c r="Q1713" s="65">
        <v>0</v>
      </c>
      <c r="R1713" s="65">
        <v>8009.85</v>
      </c>
      <c r="S1713" s="65">
        <v>26051.82</v>
      </c>
      <c r="T1713" s="68">
        <v>34061.67</v>
      </c>
      <c r="U1713" s="68">
        <v>311416.076</v>
      </c>
    </row>
    <row r="1714" spans="1:21" ht="45.75" x14ac:dyDescent="0.25">
      <c r="A1714" s="61" t="s">
        <v>1019</v>
      </c>
      <c r="B1714" s="61" t="s">
        <v>1228</v>
      </c>
      <c r="C1714" s="62">
        <v>113</v>
      </c>
      <c r="D1714" s="62">
        <v>15</v>
      </c>
      <c r="E1714" s="63">
        <v>99</v>
      </c>
      <c r="F1714" s="64">
        <v>1621353.48</v>
      </c>
      <c r="G1714" s="64">
        <v>19456241.760000002</v>
      </c>
      <c r="H1714" s="65">
        <v>931996.08</v>
      </c>
      <c r="I1714" s="65">
        <v>270225.58</v>
      </c>
      <c r="J1714" s="65">
        <v>2702255.8</v>
      </c>
      <c r="K1714" s="66">
        <v>2237467.8023999971</v>
      </c>
      <c r="L1714" s="65">
        <v>583687.25280000095</v>
      </c>
      <c r="M1714" s="65">
        <v>389124.83520000079</v>
      </c>
      <c r="N1714" s="65">
        <v>1167374.5056000019</v>
      </c>
      <c r="O1714" s="65">
        <v>1264655.7143999988</v>
      </c>
      <c r="P1714" s="67">
        <v>29003029.330400016</v>
      </c>
      <c r="Q1714" s="65">
        <v>0</v>
      </c>
      <c r="R1714" s="65">
        <v>810676.74</v>
      </c>
      <c r="S1714" s="65">
        <v>2574795.2880000044</v>
      </c>
      <c r="T1714" s="68">
        <v>3385472.028000006</v>
      </c>
      <c r="U1714" s="68">
        <v>32388501.35839998</v>
      </c>
    </row>
    <row r="1715" spans="1:21" ht="45.75" x14ac:dyDescent="0.25">
      <c r="A1715" s="61" t="s">
        <v>1025</v>
      </c>
      <c r="B1715" s="61" t="s">
        <v>1228</v>
      </c>
      <c r="C1715" s="62">
        <v>113</v>
      </c>
      <c r="D1715" s="62">
        <v>15</v>
      </c>
      <c r="E1715" s="63">
        <v>1</v>
      </c>
      <c r="F1715" s="64">
        <v>8157.26</v>
      </c>
      <c r="G1715" s="64">
        <v>97887.12</v>
      </c>
      <c r="H1715" s="65">
        <v>17922.96</v>
      </c>
      <c r="I1715" s="65">
        <v>1359.5433333333333</v>
      </c>
      <c r="J1715" s="65">
        <v>13595.433333333332</v>
      </c>
      <c r="K1715" s="66">
        <v>11257.018800000002</v>
      </c>
      <c r="L1715" s="65">
        <v>2936.6136000000001</v>
      </c>
      <c r="M1715" s="65">
        <v>1957.7424000000001</v>
      </c>
      <c r="N1715" s="65">
        <v>5873.2272000000003</v>
      </c>
      <c r="O1715" s="65">
        <v>6362.6628000000001</v>
      </c>
      <c r="P1715" s="67">
        <v>159152.32146666665</v>
      </c>
      <c r="Q1715" s="65">
        <v>0</v>
      </c>
      <c r="R1715" s="65">
        <v>4078.63</v>
      </c>
      <c r="S1715" s="65">
        <v>19954.356</v>
      </c>
      <c r="T1715" s="68">
        <v>24032.986000000001</v>
      </c>
      <c r="U1715" s="68">
        <v>183185.30746666665</v>
      </c>
    </row>
    <row r="1716" spans="1:21" ht="45.75" x14ac:dyDescent="0.25">
      <c r="A1716" s="61" t="s">
        <v>1229</v>
      </c>
      <c r="B1716" s="61" t="s">
        <v>1228</v>
      </c>
      <c r="C1716" s="62">
        <v>113</v>
      </c>
      <c r="D1716" s="62">
        <v>15</v>
      </c>
      <c r="E1716" s="63">
        <v>1</v>
      </c>
      <c r="F1716" s="64">
        <v>12061.1</v>
      </c>
      <c r="G1716" s="64">
        <v>144733.20000000001</v>
      </c>
      <c r="H1716" s="65">
        <v>0</v>
      </c>
      <c r="I1716" s="65">
        <v>2010.1833333333334</v>
      </c>
      <c r="J1716" s="65">
        <v>20101.833333333336</v>
      </c>
      <c r="K1716" s="66">
        <v>16644.318000000003</v>
      </c>
      <c r="L1716" s="65">
        <v>4341.9959999999992</v>
      </c>
      <c r="M1716" s="65">
        <v>2894.6640000000002</v>
      </c>
      <c r="N1716" s="65">
        <v>8683.9919999999984</v>
      </c>
      <c r="O1716" s="65">
        <v>9407.6580000000013</v>
      </c>
      <c r="P1716" s="67">
        <v>208817.84466666667</v>
      </c>
      <c r="Q1716" s="65">
        <v>0</v>
      </c>
      <c r="R1716" s="65">
        <v>6030.55</v>
      </c>
      <c r="S1716" s="65">
        <v>20040</v>
      </c>
      <c r="T1716" s="68">
        <v>26070.55</v>
      </c>
      <c r="U1716" s="68">
        <v>234888.39466666666</v>
      </c>
    </row>
    <row r="1717" spans="1:21" ht="45.75" x14ac:dyDescent="0.25">
      <c r="A1717" s="61" t="s">
        <v>955</v>
      </c>
      <c r="B1717" s="61" t="s">
        <v>1228</v>
      </c>
      <c r="C1717" s="62">
        <v>113</v>
      </c>
      <c r="D1717" s="62">
        <v>15</v>
      </c>
      <c r="E1717" s="63">
        <v>1</v>
      </c>
      <c r="F1717" s="64">
        <v>16128.72</v>
      </c>
      <c r="G1717" s="64">
        <v>193544.63999999998</v>
      </c>
      <c r="H1717" s="65">
        <v>14935.68</v>
      </c>
      <c r="I1717" s="65">
        <v>2688.1199999999994</v>
      </c>
      <c r="J1717" s="65">
        <v>26881.199999999997</v>
      </c>
      <c r="K1717" s="66">
        <v>22257.633600000001</v>
      </c>
      <c r="L1717" s="65">
        <v>5806.3391999999994</v>
      </c>
      <c r="M1717" s="65">
        <v>3870.8927999999996</v>
      </c>
      <c r="N1717" s="65">
        <v>11612.678399999999</v>
      </c>
      <c r="O1717" s="65">
        <v>12580.401600000001</v>
      </c>
      <c r="P1717" s="67">
        <v>294177.58559999987</v>
      </c>
      <c r="Q1717" s="65">
        <v>0</v>
      </c>
      <c r="R1717" s="65">
        <v>8064.36</v>
      </c>
      <c r="S1717" s="65">
        <v>26117.232000000004</v>
      </c>
      <c r="T1717" s="68">
        <v>34181.592000000004</v>
      </c>
      <c r="U1717" s="68">
        <v>328359.17759999988</v>
      </c>
    </row>
    <row r="1718" spans="1:21" ht="45.75" x14ac:dyDescent="0.25">
      <c r="A1718" s="61" t="s">
        <v>994</v>
      </c>
      <c r="B1718" s="61" t="s">
        <v>1228</v>
      </c>
      <c r="C1718" s="62">
        <v>113</v>
      </c>
      <c r="D1718" s="62">
        <v>15</v>
      </c>
      <c r="E1718" s="63">
        <v>1</v>
      </c>
      <c r="F1718" s="64">
        <v>15481</v>
      </c>
      <c r="G1718" s="64">
        <v>185772</v>
      </c>
      <c r="H1718" s="65">
        <v>0</v>
      </c>
      <c r="I1718" s="65">
        <v>2580.1666666666665</v>
      </c>
      <c r="J1718" s="65">
        <v>25801.666666666664</v>
      </c>
      <c r="K1718" s="66">
        <v>21363.78</v>
      </c>
      <c r="L1718" s="65">
        <v>5573.16</v>
      </c>
      <c r="M1718" s="65">
        <v>3715.44</v>
      </c>
      <c r="N1718" s="65">
        <v>11146.32</v>
      </c>
      <c r="O1718" s="65">
        <v>12075.18</v>
      </c>
      <c r="P1718" s="67">
        <v>268027.71333333332</v>
      </c>
      <c r="Q1718" s="65">
        <v>0</v>
      </c>
      <c r="R1718" s="65">
        <v>7740.5</v>
      </c>
      <c r="S1718" s="65">
        <v>25728.600000000002</v>
      </c>
      <c r="T1718" s="68">
        <v>33469.100000000006</v>
      </c>
      <c r="U1718" s="68">
        <v>301496.81333333335</v>
      </c>
    </row>
    <row r="1719" spans="1:21" ht="45.75" x14ac:dyDescent="0.25">
      <c r="A1719" s="61" t="s">
        <v>864</v>
      </c>
      <c r="B1719" s="61" t="s">
        <v>1228</v>
      </c>
      <c r="C1719" s="62">
        <v>113</v>
      </c>
      <c r="D1719" s="62">
        <v>15</v>
      </c>
      <c r="E1719" s="63">
        <v>2</v>
      </c>
      <c r="F1719" s="64">
        <v>25540</v>
      </c>
      <c r="G1719" s="64">
        <v>306480</v>
      </c>
      <c r="H1719" s="65">
        <v>0</v>
      </c>
      <c r="I1719" s="65">
        <v>4256.666666666667</v>
      </c>
      <c r="J1719" s="65">
        <v>42566.666666666672</v>
      </c>
      <c r="K1719" s="66">
        <v>35245.199999999997</v>
      </c>
      <c r="L1719" s="65">
        <v>9194.4</v>
      </c>
      <c r="M1719" s="65">
        <v>6129.6</v>
      </c>
      <c r="N1719" s="65">
        <v>18388.8</v>
      </c>
      <c r="O1719" s="65">
        <v>19921.2</v>
      </c>
      <c r="P1719" s="67">
        <v>442182.53333333338</v>
      </c>
      <c r="Q1719" s="65">
        <v>0</v>
      </c>
      <c r="R1719" s="65">
        <v>12770</v>
      </c>
      <c r="S1719" s="65">
        <v>40080</v>
      </c>
      <c r="T1719" s="68">
        <v>52850</v>
      </c>
      <c r="U1719" s="68">
        <v>495032.53333333338</v>
      </c>
    </row>
    <row r="1720" spans="1:21" ht="45.75" x14ac:dyDescent="0.25">
      <c r="A1720" s="61" t="s">
        <v>1230</v>
      </c>
      <c r="B1720" s="61" t="s">
        <v>1228</v>
      </c>
      <c r="C1720" s="62">
        <v>113</v>
      </c>
      <c r="D1720" s="62">
        <v>15</v>
      </c>
      <c r="E1720" s="63">
        <v>7</v>
      </c>
      <c r="F1720" s="64">
        <v>118817.02</v>
      </c>
      <c r="G1720" s="64">
        <v>1425804.2400000002</v>
      </c>
      <c r="H1720" s="65">
        <v>86627.51999999999</v>
      </c>
      <c r="I1720" s="65">
        <v>19802.836666666666</v>
      </c>
      <c r="J1720" s="65">
        <v>198028.36666666667</v>
      </c>
      <c r="K1720" s="66">
        <v>163967.48759999999</v>
      </c>
      <c r="L1720" s="65">
        <v>42774.127200000003</v>
      </c>
      <c r="M1720" s="65">
        <v>28516.084800000001</v>
      </c>
      <c r="N1720" s="65">
        <v>85548.254400000005</v>
      </c>
      <c r="O1720" s="65">
        <v>92677.275599999994</v>
      </c>
      <c r="P1720" s="67">
        <v>2143746.1929333336</v>
      </c>
      <c r="Q1720" s="65">
        <v>0</v>
      </c>
      <c r="R1720" s="65">
        <v>59408.51</v>
      </c>
      <c r="S1720" s="65">
        <v>164621.58000000002</v>
      </c>
      <c r="T1720" s="68">
        <v>224030.08999999997</v>
      </c>
      <c r="U1720" s="68">
        <v>2367776.2829333334</v>
      </c>
    </row>
    <row r="1721" spans="1:21" ht="45.75" x14ac:dyDescent="0.25">
      <c r="A1721" s="61" t="s">
        <v>1063</v>
      </c>
      <c r="B1721" s="61" t="s">
        <v>1228</v>
      </c>
      <c r="C1721" s="62">
        <v>113</v>
      </c>
      <c r="D1721" s="62">
        <v>15</v>
      </c>
      <c r="E1721" s="63">
        <v>1</v>
      </c>
      <c r="F1721" s="64">
        <v>16832.66</v>
      </c>
      <c r="G1721" s="64">
        <v>201991.91999999998</v>
      </c>
      <c r="H1721" s="65">
        <v>0</v>
      </c>
      <c r="I1721" s="65">
        <v>2805.4433333333332</v>
      </c>
      <c r="J1721" s="65">
        <v>28054.433333333334</v>
      </c>
      <c r="K1721" s="66">
        <v>23229.070800000001</v>
      </c>
      <c r="L1721" s="65">
        <v>6059.757599999999</v>
      </c>
      <c r="M1721" s="65">
        <v>4039.8384000000005</v>
      </c>
      <c r="N1721" s="65">
        <v>12119.515199999998</v>
      </c>
      <c r="O1721" s="65">
        <v>13129.4748</v>
      </c>
      <c r="P1721" s="67">
        <v>291429.45346666669</v>
      </c>
      <c r="Q1721" s="65">
        <v>0</v>
      </c>
      <c r="R1721" s="65">
        <v>8416.33</v>
      </c>
      <c r="S1721" s="65">
        <v>15060</v>
      </c>
      <c r="T1721" s="68">
        <v>23476.33</v>
      </c>
      <c r="U1721" s="68">
        <v>314905.7834666667</v>
      </c>
    </row>
    <row r="1722" spans="1:21" ht="45.75" x14ac:dyDescent="0.25">
      <c r="A1722" s="61" t="s">
        <v>911</v>
      </c>
      <c r="B1722" s="61" t="s">
        <v>1228</v>
      </c>
      <c r="C1722" s="62">
        <v>113</v>
      </c>
      <c r="D1722" s="62">
        <v>15</v>
      </c>
      <c r="E1722" s="63">
        <v>1</v>
      </c>
      <c r="F1722" s="64">
        <v>16205.5</v>
      </c>
      <c r="G1722" s="64">
        <v>194466</v>
      </c>
      <c r="H1722" s="65">
        <v>8961.5999999999985</v>
      </c>
      <c r="I1722" s="65">
        <v>2700.9166666666665</v>
      </c>
      <c r="J1722" s="65">
        <v>27009.166666666664</v>
      </c>
      <c r="K1722" s="66">
        <v>22363.590000000004</v>
      </c>
      <c r="L1722" s="65">
        <v>5833.98</v>
      </c>
      <c r="M1722" s="65">
        <v>3889.32</v>
      </c>
      <c r="N1722" s="65">
        <v>11667.96</v>
      </c>
      <c r="O1722" s="65">
        <v>12640.29</v>
      </c>
      <c r="P1722" s="67">
        <v>289532.8233333333</v>
      </c>
      <c r="Q1722" s="65">
        <v>0</v>
      </c>
      <c r="R1722" s="65">
        <v>8102.75</v>
      </c>
      <c r="S1722" s="65">
        <v>26163.300000000003</v>
      </c>
      <c r="T1722" s="68">
        <v>34266.050000000003</v>
      </c>
      <c r="U1722" s="68">
        <v>323798.87333333329</v>
      </c>
    </row>
    <row r="1723" spans="1:21" ht="45.75" x14ac:dyDescent="0.25">
      <c r="A1723" s="61" t="s">
        <v>974</v>
      </c>
      <c r="B1723" s="61" t="s">
        <v>1228</v>
      </c>
      <c r="C1723" s="62">
        <v>113</v>
      </c>
      <c r="D1723" s="62">
        <v>15</v>
      </c>
      <c r="E1723" s="63">
        <v>1</v>
      </c>
      <c r="F1723" s="64">
        <v>16035.4</v>
      </c>
      <c r="G1723" s="64">
        <v>192424.8</v>
      </c>
      <c r="H1723" s="65">
        <v>11948.64</v>
      </c>
      <c r="I1723" s="65">
        <v>2672.5666666666666</v>
      </c>
      <c r="J1723" s="65">
        <v>26725.666666666664</v>
      </c>
      <c r="K1723" s="66">
        <v>22128.852000000003</v>
      </c>
      <c r="L1723" s="65">
        <v>5772.7439999999997</v>
      </c>
      <c r="M1723" s="65">
        <v>3848.4960000000001</v>
      </c>
      <c r="N1723" s="65">
        <v>11545.487999999999</v>
      </c>
      <c r="O1723" s="65">
        <v>12507.611999999999</v>
      </c>
      <c r="P1723" s="67">
        <v>289574.86533333338</v>
      </c>
      <c r="Q1723" s="65">
        <v>0</v>
      </c>
      <c r="R1723" s="65">
        <v>8017.7</v>
      </c>
      <c r="S1723" s="65">
        <v>31101.239999999998</v>
      </c>
      <c r="T1723" s="68">
        <v>39118.939999999995</v>
      </c>
      <c r="U1723" s="68">
        <v>328693.80533333338</v>
      </c>
    </row>
    <row r="1724" spans="1:21" ht="45.75" x14ac:dyDescent="0.25">
      <c r="A1724" s="61" t="s">
        <v>1231</v>
      </c>
      <c r="B1724" s="61" t="s">
        <v>1228</v>
      </c>
      <c r="C1724" s="62">
        <v>113</v>
      </c>
      <c r="D1724" s="62">
        <v>15</v>
      </c>
      <c r="E1724" s="63">
        <v>43</v>
      </c>
      <c r="F1724" s="64">
        <v>862150</v>
      </c>
      <c r="G1724" s="64">
        <v>10345800</v>
      </c>
      <c r="H1724" s="65">
        <v>418201.91999999981</v>
      </c>
      <c r="I1724" s="65">
        <v>143691.66666666672</v>
      </c>
      <c r="J1724" s="65">
        <v>1436916.6666666672</v>
      </c>
      <c r="K1724" s="66">
        <v>1189767</v>
      </c>
      <c r="L1724" s="65">
        <v>310374</v>
      </c>
      <c r="M1724" s="65">
        <v>206916</v>
      </c>
      <c r="N1724" s="65">
        <v>620748</v>
      </c>
      <c r="O1724" s="65">
        <v>672477</v>
      </c>
      <c r="P1724" s="67">
        <v>15344892.253333341</v>
      </c>
      <c r="Q1724" s="65">
        <v>0</v>
      </c>
      <c r="R1724" s="65">
        <v>431075</v>
      </c>
      <c r="S1724" s="65">
        <v>1202190</v>
      </c>
      <c r="T1724" s="68">
        <v>1633265</v>
      </c>
      <c r="U1724" s="68">
        <v>16978157.253333341</v>
      </c>
    </row>
    <row r="1725" spans="1:21" ht="45.75" x14ac:dyDescent="0.25">
      <c r="A1725" s="61" t="s">
        <v>1232</v>
      </c>
      <c r="B1725" s="61" t="s">
        <v>1228</v>
      </c>
      <c r="C1725" s="62">
        <v>113</v>
      </c>
      <c r="D1725" s="62">
        <v>15</v>
      </c>
      <c r="E1725" s="63">
        <v>19</v>
      </c>
      <c r="F1725" s="64">
        <v>197881.23999999993</v>
      </c>
      <c r="G1725" s="64">
        <v>2374574.88</v>
      </c>
      <c r="H1725" s="65">
        <v>209101.44</v>
      </c>
      <c r="I1725" s="65">
        <v>32980.206666666672</v>
      </c>
      <c r="J1725" s="65">
        <v>329802.06666666665</v>
      </c>
      <c r="K1725" s="66">
        <v>273076.11120000004</v>
      </c>
      <c r="L1725" s="65">
        <v>71237.246400000004</v>
      </c>
      <c r="M1725" s="65">
        <v>47491.497600000002</v>
      </c>
      <c r="N1725" s="65">
        <v>142474.49280000001</v>
      </c>
      <c r="O1725" s="65">
        <v>154347.36720000001</v>
      </c>
      <c r="P1725" s="67">
        <v>3635085.3085333328</v>
      </c>
      <c r="Q1725" s="65">
        <v>0</v>
      </c>
      <c r="R1725" s="65">
        <v>98940.619999999966</v>
      </c>
      <c r="S1725" s="65">
        <v>383223.73800000001</v>
      </c>
      <c r="T1725" s="68">
        <v>482164.35799999989</v>
      </c>
      <c r="U1725" s="68">
        <v>4117249.6665333319</v>
      </c>
    </row>
    <row r="1726" spans="1:21" ht="45.75" x14ac:dyDescent="0.25">
      <c r="A1726" s="61" t="s">
        <v>1233</v>
      </c>
      <c r="B1726" s="61" t="s">
        <v>1228</v>
      </c>
      <c r="C1726" s="62">
        <v>113</v>
      </c>
      <c r="D1726" s="62">
        <v>15</v>
      </c>
      <c r="E1726" s="63">
        <v>1</v>
      </c>
      <c r="F1726" s="64">
        <v>0</v>
      </c>
      <c r="G1726" s="64">
        <v>0</v>
      </c>
      <c r="H1726" s="65">
        <v>0</v>
      </c>
      <c r="I1726" s="65">
        <v>0</v>
      </c>
      <c r="J1726" s="65">
        <v>0</v>
      </c>
      <c r="K1726" s="66">
        <v>0</v>
      </c>
      <c r="L1726" s="65">
        <v>0</v>
      </c>
      <c r="M1726" s="65">
        <v>0</v>
      </c>
      <c r="N1726" s="65">
        <v>0</v>
      </c>
      <c r="O1726" s="65">
        <v>0</v>
      </c>
      <c r="P1726" s="67">
        <v>0</v>
      </c>
      <c r="Q1726" s="65">
        <v>0</v>
      </c>
      <c r="R1726" s="65">
        <v>0</v>
      </c>
      <c r="S1726" s="65">
        <v>14640</v>
      </c>
      <c r="T1726" s="68">
        <v>14640</v>
      </c>
      <c r="U1726" s="68">
        <v>14640</v>
      </c>
    </row>
    <row r="1727" spans="1:21" ht="45.75" x14ac:dyDescent="0.25">
      <c r="A1727" s="61" t="s">
        <v>840</v>
      </c>
      <c r="B1727" s="61" t="s">
        <v>1228</v>
      </c>
      <c r="C1727" s="62">
        <v>113</v>
      </c>
      <c r="D1727" s="62">
        <v>15</v>
      </c>
      <c r="E1727" s="63">
        <v>1</v>
      </c>
      <c r="F1727" s="64">
        <v>67544.7</v>
      </c>
      <c r="G1727" s="64">
        <v>810536.39999999991</v>
      </c>
      <c r="H1727" s="65">
        <v>0</v>
      </c>
      <c r="I1727" s="65">
        <v>11257.449999999999</v>
      </c>
      <c r="J1727" s="65">
        <v>112574.49999999999</v>
      </c>
      <c r="K1727" s="66">
        <v>93211.686000000002</v>
      </c>
      <c r="L1727" s="65">
        <v>24316.091999999997</v>
      </c>
      <c r="M1727" s="65">
        <v>16210.727999999999</v>
      </c>
      <c r="N1727" s="65">
        <v>48632.183999999994</v>
      </c>
      <c r="O1727" s="65">
        <v>52684.865999999995</v>
      </c>
      <c r="P1727" s="67">
        <v>1169423.9059999995</v>
      </c>
      <c r="Q1727" s="65">
        <v>0</v>
      </c>
      <c r="R1727" s="65">
        <v>0</v>
      </c>
      <c r="S1727" s="65">
        <v>0</v>
      </c>
      <c r="T1727" s="68">
        <v>0</v>
      </c>
      <c r="U1727" s="68">
        <v>1169423.9059999995</v>
      </c>
    </row>
    <row r="1728" spans="1:21" ht="45.75" x14ac:dyDescent="0.25">
      <c r="A1728" s="61" t="s">
        <v>827</v>
      </c>
      <c r="B1728" s="61" t="s">
        <v>1228</v>
      </c>
      <c r="C1728" s="62">
        <v>113</v>
      </c>
      <c r="D1728" s="62">
        <v>15</v>
      </c>
      <c r="E1728" s="63">
        <v>2</v>
      </c>
      <c r="F1728" s="64">
        <v>89985.96</v>
      </c>
      <c r="G1728" s="64">
        <v>1079831.52</v>
      </c>
      <c r="H1728" s="65">
        <v>0</v>
      </c>
      <c r="I1728" s="65">
        <v>14997.66</v>
      </c>
      <c r="J1728" s="65">
        <v>149976.6</v>
      </c>
      <c r="K1728" s="66">
        <v>124180.62480000002</v>
      </c>
      <c r="L1728" s="65">
        <v>32394.945600000003</v>
      </c>
      <c r="M1728" s="65">
        <v>21596.630400000002</v>
      </c>
      <c r="N1728" s="65">
        <v>64789.891200000005</v>
      </c>
      <c r="O1728" s="65">
        <v>70189.048800000004</v>
      </c>
      <c r="P1728" s="67">
        <v>1557956.9208</v>
      </c>
      <c r="Q1728" s="65">
        <v>0</v>
      </c>
      <c r="R1728" s="65">
        <v>0</v>
      </c>
      <c r="S1728" s="65">
        <v>0</v>
      </c>
      <c r="T1728" s="68">
        <v>0</v>
      </c>
      <c r="U1728" s="68">
        <v>1557956.9208</v>
      </c>
    </row>
    <row r="1729" spans="1:21" ht="45.75" x14ac:dyDescent="0.25">
      <c r="A1729" s="61" t="s">
        <v>924</v>
      </c>
      <c r="B1729" s="61" t="s">
        <v>1228</v>
      </c>
      <c r="C1729" s="62">
        <v>113</v>
      </c>
      <c r="D1729" s="62">
        <v>15</v>
      </c>
      <c r="E1729" s="63">
        <v>1</v>
      </c>
      <c r="F1729" s="64">
        <v>61000</v>
      </c>
      <c r="G1729" s="64">
        <v>732000</v>
      </c>
      <c r="H1729" s="65">
        <v>0</v>
      </c>
      <c r="I1729" s="65">
        <v>10166.666666666666</v>
      </c>
      <c r="J1729" s="65">
        <v>101666.66666666666</v>
      </c>
      <c r="K1729" s="66">
        <v>84180</v>
      </c>
      <c r="L1729" s="65">
        <v>21960</v>
      </c>
      <c r="M1729" s="65">
        <v>14640</v>
      </c>
      <c r="N1729" s="65">
        <v>43920</v>
      </c>
      <c r="O1729" s="65">
        <v>47580</v>
      </c>
      <c r="P1729" s="67">
        <v>1056113.3333333333</v>
      </c>
      <c r="Q1729" s="65">
        <v>0</v>
      </c>
      <c r="R1729" s="65">
        <v>0</v>
      </c>
      <c r="S1729" s="65">
        <v>0</v>
      </c>
      <c r="T1729" s="68">
        <v>0</v>
      </c>
      <c r="U1729" s="68">
        <v>1056113.3333333333</v>
      </c>
    </row>
    <row r="1730" spans="1:21" ht="45.75" x14ac:dyDescent="0.25">
      <c r="A1730" s="61" t="s">
        <v>1234</v>
      </c>
      <c r="B1730" s="61" t="s">
        <v>1228</v>
      </c>
      <c r="C1730" s="62">
        <v>113</v>
      </c>
      <c r="D1730" s="62">
        <v>15</v>
      </c>
      <c r="E1730" s="63">
        <v>148</v>
      </c>
      <c r="F1730" s="64">
        <v>3143678.3599999943</v>
      </c>
      <c r="G1730" s="64">
        <v>37724140.32000003</v>
      </c>
      <c r="H1730" s="65">
        <v>1678782.7199999993</v>
      </c>
      <c r="I1730" s="65">
        <v>523946.39333333157</v>
      </c>
      <c r="J1730" s="65">
        <v>5239463.9333333457</v>
      </c>
      <c r="K1730" s="66">
        <v>4338276.1367999911</v>
      </c>
      <c r="L1730" s="65">
        <v>1131724.2095999974</v>
      </c>
      <c r="M1730" s="65">
        <v>754482.80639999826</v>
      </c>
      <c r="N1730" s="65">
        <v>2263448.4191999948</v>
      </c>
      <c r="O1730" s="65">
        <v>2452069.1208000034</v>
      </c>
      <c r="P1730" s="67">
        <v>56106334.05946672</v>
      </c>
      <c r="Q1730" s="65">
        <v>0</v>
      </c>
      <c r="R1730" s="65">
        <v>1571839.1799999971</v>
      </c>
      <c r="S1730" s="65">
        <v>4175388.4079999896</v>
      </c>
      <c r="T1730" s="68">
        <v>5747227.5879999949</v>
      </c>
      <c r="U1730" s="68">
        <v>61853561.647466764</v>
      </c>
    </row>
    <row r="1731" spans="1:21" ht="45.75" x14ac:dyDescent="0.25">
      <c r="A1731" s="61" t="s">
        <v>1235</v>
      </c>
      <c r="B1731" s="61" t="s">
        <v>1228</v>
      </c>
      <c r="C1731" s="62">
        <v>113</v>
      </c>
      <c r="D1731" s="62">
        <v>15</v>
      </c>
      <c r="E1731" s="63">
        <v>1</v>
      </c>
      <c r="F1731" s="64">
        <v>10200</v>
      </c>
      <c r="G1731" s="64">
        <v>122400</v>
      </c>
      <c r="H1731" s="65">
        <v>8961.5999999999985</v>
      </c>
      <c r="I1731" s="65">
        <v>1700</v>
      </c>
      <c r="J1731" s="65">
        <v>17000</v>
      </c>
      <c r="K1731" s="66">
        <v>14076</v>
      </c>
      <c r="L1731" s="65">
        <v>3672</v>
      </c>
      <c r="M1731" s="65">
        <v>2448</v>
      </c>
      <c r="N1731" s="65">
        <v>7344</v>
      </c>
      <c r="O1731" s="65">
        <v>7956</v>
      </c>
      <c r="P1731" s="67">
        <v>185557.6</v>
      </c>
      <c r="Q1731" s="65">
        <v>0</v>
      </c>
      <c r="R1731" s="65">
        <v>5100</v>
      </c>
      <c r="S1731" s="65">
        <v>20760</v>
      </c>
      <c r="T1731" s="68">
        <v>25860</v>
      </c>
      <c r="U1731" s="68">
        <v>211417.60000000001</v>
      </c>
    </row>
    <row r="1732" spans="1:21" ht="45.75" x14ac:dyDescent="0.25">
      <c r="A1732" s="61" t="s">
        <v>1075</v>
      </c>
      <c r="B1732" s="61" t="s">
        <v>1228</v>
      </c>
      <c r="C1732" s="62">
        <v>113</v>
      </c>
      <c r="D1732" s="62">
        <v>15</v>
      </c>
      <c r="E1732" s="63">
        <v>1</v>
      </c>
      <c r="F1732" s="64">
        <v>0</v>
      </c>
      <c r="G1732" s="64">
        <v>0</v>
      </c>
      <c r="H1732" s="65">
        <v>0</v>
      </c>
      <c r="I1732" s="65">
        <v>0</v>
      </c>
      <c r="J1732" s="65">
        <v>0</v>
      </c>
      <c r="K1732" s="66">
        <v>0</v>
      </c>
      <c r="L1732" s="65">
        <v>0</v>
      </c>
      <c r="M1732" s="65">
        <v>0</v>
      </c>
      <c r="N1732" s="65">
        <v>0</v>
      </c>
      <c r="O1732" s="65">
        <v>0</v>
      </c>
      <c r="P1732" s="67">
        <v>0</v>
      </c>
      <c r="Q1732" s="65">
        <v>0</v>
      </c>
      <c r="R1732" s="65">
        <v>0</v>
      </c>
      <c r="S1732" s="65">
        <v>14640</v>
      </c>
      <c r="T1732" s="68">
        <v>14640</v>
      </c>
      <c r="U1732" s="68">
        <v>14640</v>
      </c>
    </row>
    <row r="1733" spans="1:21" ht="45.75" x14ac:dyDescent="0.25">
      <c r="A1733" s="61" t="s">
        <v>866</v>
      </c>
      <c r="B1733" s="61" t="s">
        <v>1228</v>
      </c>
      <c r="C1733" s="62">
        <v>113</v>
      </c>
      <c r="D1733" s="62">
        <v>15</v>
      </c>
      <c r="E1733" s="63">
        <v>1</v>
      </c>
      <c r="F1733" s="64">
        <v>25686.95</v>
      </c>
      <c r="G1733" s="64">
        <v>308243.40000000002</v>
      </c>
      <c r="H1733" s="65">
        <v>17922.96</v>
      </c>
      <c r="I1733" s="65">
        <v>4281.1583333333338</v>
      </c>
      <c r="J1733" s="65">
        <v>42811.583333333336</v>
      </c>
      <c r="K1733" s="66">
        <v>35447.991000000002</v>
      </c>
      <c r="L1733" s="65">
        <v>9247.3019999999997</v>
      </c>
      <c r="M1733" s="65">
        <v>6164.8680000000004</v>
      </c>
      <c r="N1733" s="65">
        <v>18494.603999999999</v>
      </c>
      <c r="O1733" s="65">
        <v>20035.821</v>
      </c>
      <c r="P1733" s="67">
        <v>462649.68766666669</v>
      </c>
      <c r="Q1733" s="65">
        <v>0</v>
      </c>
      <c r="R1733" s="65">
        <v>12843.475</v>
      </c>
      <c r="S1733" s="65">
        <v>14640</v>
      </c>
      <c r="T1733" s="68">
        <v>27483.474999999999</v>
      </c>
      <c r="U1733" s="68">
        <v>490133.16266666667</v>
      </c>
    </row>
    <row r="1734" spans="1:21" ht="45.75" x14ac:dyDescent="0.25">
      <c r="A1734" s="61" t="s">
        <v>958</v>
      </c>
      <c r="B1734" s="61" t="s">
        <v>1228</v>
      </c>
      <c r="C1734" s="62">
        <v>113</v>
      </c>
      <c r="D1734" s="62">
        <v>15</v>
      </c>
      <c r="E1734" s="63">
        <v>1</v>
      </c>
      <c r="F1734" s="64">
        <v>28973.7</v>
      </c>
      <c r="G1734" s="64">
        <v>347684.4</v>
      </c>
      <c r="H1734" s="65">
        <v>17922.96</v>
      </c>
      <c r="I1734" s="65">
        <v>4828.9500000000007</v>
      </c>
      <c r="J1734" s="65">
        <v>48289.500000000007</v>
      </c>
      <c r="K1734" s="66">
        <v>39983.705999999998</v>
      </c>
      <c r="L1734" s="65">
        <v>10430.531999999999</v>
      </c>
      <c r="M1734" s="65">
        <v>6953.6880000000001</v>
      </c>
      <c r="N1734" s="65">
        <v>20861.063999999998</v>
      </c>
      <c r="O1734" s="65">
        <v>22599.486000000001</v>
      </c>
      <c r="P1734" s="67">
        <v>519554.28600000008</v>
      </c>
      <c r="Q1734" s="65">
        <v>0</v>
      </c>
      <c r="R1734" s="65">
        <v>14486.85</v>
      </c>
      <c r="S1734" s="65">
        <v>32024.220000000005</v>
      </c>
      <c r="T1734" s="68">
        <v>46511.070000000007</v>
      </c>
      <c r="U1734" s="68">
        <v>566065.35600000015</v>
      </c>
    </row>
    <row r="1735" spans="1:21" ht="45.75" x14ac:dyDescent="0.25">
      <c r="A1735" s="61" t="s">
        <v>880</v>
      </c>
      <c r="B1735" s="61" t="s">
        <v>1228</v>
      </c>
      <c r="C1735" s="62">
        <v>113</v>
      </c>
      <c r="D1735" s="62">
        <v>15</v>
      </c>
      <c r="E1735" s="63">
        <v>1</v>
      </c>
      <c r="F1735" s="64">
        <v>29413.7</v>
      </c>
      <c r="G1735" s="64">
        <v>352964.4</v>
      </c>
      <c r="H1735" s="65">
        <v>14935.68</v>
      </c>
      <c r="I1735" s="65">
        <v>4902.2833333333338</v>
      </c>
      <c r="J1735" s="65">
        <v>49022.833333333336</v>
      </c>
      <c r="K1735" s="66">
        <v>40590.906000000003</v>
      </c>
      <c r="L1735" s="65">
        <v>10588.931999999999</v>
      </c>
      <c r="M1735" s="65">
        <v>7059.2880000000005</v>
      </c>
      <c r="N1735" s="65">
        <v>21177.863999999998</v>
      </c>
      <c r="O1735" s="65">
        <v>22942.686000000002</v>
      </c>
      <c r="P1735" s="67">
        <v>524184.87266666663</v>
      </c>
      <c r="Q1735" s="65">
        <v>0</v>
      </c>
      <c r="R1735" s="65">
        <v>14706.85</v>
      </c>
      <c r="S1735" s="65">
        <v>14640</v>
      </c>
      <c r="T1735" s="68">
        <v>29346.85</v>
      </c>
      <c r="U1735" s="68">
        <v>553531.72266666661</v>
      </c>
    </row>
    <row r="1736" spans="1:21" ht="45.75" x14ac:dyDescent="0.25">
      <c r="A1736" s="61" t="s">
        <v>881</v>
      </c>
      <c r="B1736" s="61" t="s">
        <v>1228</v>
      </c>
      <c r="C1736" s="62">
        <v>113</v>
      </c>
      <c r="D1736" s="62">
        <v>15</v>
      </c>
      <c r="E1736" s="63">
        <v>1</v>
      </c>
      <c r="F1736" s="64">
        <v>21268.59</v>
      </c>
      <c r="G1736" s="64">
        <v>255223.08000000002</v>
      </c>
      <c r="H1736" s="65">
        <v>20910</v>
      </c>
      <c r="I1736" s="65">
        <v>3544.7650000000003</v>
      </c>
      <c r="J1736" s="65">
        <v>35447.65</v>
      </c>
      <c r="K1736" s="66">
        <v>29350.654200000001</v>
      </c>
      <c r="L1736" s="65">
        <v>7656.6923999999999</v>
      </c>
      <c r="M1736" s="65">
        <v>5104.4616000000005</v>
      </c>
      <c r="N1736" s="65">
        <v>15313.3848</v>
      </c>
      <c r="O1736" s="65">
        <v>16589.500200000002</v>
      </c>
      <c r="P1736" s="67">
        <v>389140.18820000003</v>
      </c>
      <c r="Q1736" s="65">
        <v>0</v>
      </c>
      <c r="R1736" s="65">
        <v>10634.295</v>
      </c>
      <c r="S1736" s="65">
        <v>14640</v>
      </c>
      <c r="T1736" s="68">
        <v>25274.294999999998</v>
      </c>
      <c r="U1736" s="68">
        <v>414414.48320000002</v>
      </c>
    </row>
    <row r="1737" spans="1:21" ht="45.75" x14ac:dyDescent="0.25">
      <c r="A1737" s="61" t="s">
        <v>1107</v>
      </c>
      <c r="B1737" s="61" t="s">
        <v>1228</v>
      </c>
      <c r="C1737" s="62">
        <v>113</v>
      </c>
      <c r="D1737" s="62">
        <v>15</v>
      </c>
      <c r="E1737" s="63">
        <v>2</v>
      </c>
      <c r="F1737" s="64">
        <v>28000.95</v>
      </c>
      <c r="G1737" s="64">
        <v>336011.4</v>
      </c>
      <c r="H1737" s="65">
        <v>35845.919999999998</v>
      </c>
      <c r="I1737" s="65">
        <v>4666.8250000000007</v>
      </c>
      <c r="J1737" s="65">
        <v>46668.25</v>
      </c>
      <c r="K1737" s="66">
        <v>38641.311000000002</v>
      </c>
      <c r="L1737" s="65">
        <v>10080.342000000001</v>
      </c>
      <c r="M1737" s="65">
        <v>6720.228000000001</v>
      </c>
      <c r="N1737" s="65">
        <v>20160.684000000001</v>
      </c>
      <c r="O1737" s="65">
        <v>21840.741000000002</v>
      </c>
      <c r="P1737" s="67">
        <v>520635.701</v>
      </c>
      <c r="Q1737" s="65">
        <v>0</v>
      </c>
      <c r="R1737" s="65">
        <v>14000.475</v>
      </c>
      <c r="S1737" s="65">
        <v>46080.57</v>
      </c>
      <c r="T1737" s="68">
        <v>60081.044999999998</v>
      </c>
      <c r="U1737" s="68">
        <v>580716.74600000004</v>
      </c>
    </row>
    <row r="1738" spans="1:21" ht="45.75" x14ac:dyDescent="0.25">
      <c r="A1738" s="61" t="s">
        <v>1236</v>
      </c>
      <c r="B1738" s="61" t="s">
        <v>1228</v>
      </c>
      <c r="C1738" s="62">
        <v>113</v>
      </c>
      <c r="D1738" s="62">
        <v>15</v>
      </c>
      <c r="E1738" s="63">
        <v>1</v>
      </c>
      <c r="F1738" s="64">
        <v>10200</v>
      </c>
      <c r="G1738" s="64">
        <v>122400</v>
      </c>
      <c r="H1738" s="65">
        <v>17922.96</v>
      </c>
      <c r="I1738" s="65">
        <v>1700</v>
      </c>
      <c r="J1738" s="65">
        <v>17000</v>
      </c>
      <c r="K1738" s="66">
        <v>14076</v>
      </c>
      <c r="L1738" s="65">
        <v>3672</v>
      </c>
      <c r="M1738" s="65">
        <v>2448</v>
      </c>
      <c r="N1738" s="65">
        <v>7344</v>
      </c>
      <c r="O1738" s="65">
        <v>7956</v>
      </c>
      <c r="P1738" s="67">
        <v>194518.96</v>
      </c>
      <c r="Q1738" s="65">
        <v>0</v>
      </c>
      <c r="R1738" s="65">
        <v>5100</v>
      </c>
      <c r="S1738" s="65">
        <v>20760</v>
      </c>
      <c r="T1738" s="68">
        <v>25860</v>
      </c>
      <c r="U1738" s="68">
        <v>220378.96</v>
      </c>
    </row>
    <row r="1739" spans="1:21" ht="45.75" x14ac:dyDescent="0.25">
      <c r="A1739" s="61" t="s">
        <v>883</v>
      </c>
      <c r="B1739" s="61" t="s">
        <v>1228</v>
      </c>
      <c r="C1739" s="62">
        <v>113</v>
      </c>
      <c r="D1739" s="62">
        <v>15</v>
      </c>
      <c r="E1739" s="63">
        <v>1</v>
      </c>
      <c r="F1739" s="64">
        <v>0</v>
      </c>
      <c r="G1739" s="64">
        <v>0</v>
      </c>
      <c r="H1739" s="65">
        <v>0</v>
      </c>
      <c r="I1739" s="65">
        <v>0</v>
      </c>
      <c r="J1739" s="65">
        <v>0</v>
      </c>
      <c r="K1739" s="66">
        <v>0</v>
      </c>
      <c r="L1739" s="65">
        <v>0</v>
      </c>
      <c r="M1739" s="65">
        <v>0</v>
      </c>
      <c r="N1739" s="65">
        <v>0</v>
      </c>
      <c r="O1739" s="65">
        <v>0</v>
      </c>
      <c r="P1739" s="67">
        <v>0</v>
      </c>
      <c r="Q1739" s="65">
        <v>0</v>
      </c>
      <c r="R1739" s="65">
        <v>0</v>
      </c>
      <c r="S1739" s="65">
        <v>14640</v>
      </c>
      <c r="T1739" s="68">
        <v>14640</v>
      </c>
      <c r="U1739" s="68">
        <v>14640</v>
      </c>
    </row>
    <row r="1740" spans="1:21" ht="45.75" x14ac:dyDescent="0.25">
      <c r="A1740" s="61" t="s">
        <v>979</v>
      </c>
      <c r="B1740" s="61" t="s">
        <v>1228</v>
      </c>
      <c r="C1740" s="62">
        <v>113</v>
      </c>
      <c r="D1740" s="62">
        <v>15</v>
      </c>
      <c r="E1740" s="63">
        <v>1</v>
      </c>
      <c r="F1740" s="64">
        <v>0</v>
      </c>
      <c r="G1740" s="64">
        <v>0</v>
      </c>
      <c r="H1740" s="65">
        <v>0</v>
      </c>
      <c r="I1740" s="65">
        <v>0</v>
      </c>
      <c r="J1740" s="65">
        <v>0</v>
      </c>
      <c r="K1740" s="66">
        <v>0</v>
      </c>
      <c r="L1740" s="65">
        <v>0</v>
      </c>
      <c r="M1740" s="65">
        <v>0</v>
      </c>
      <c r="N1740" s="65">
        <v>0</v>
      </c>
      <c r="O1740" s="65">
        <v>0</v>
      </c>
      <c r="P1740" s="67">
        <v>0</v>
      </c>
      <c r="Q1740" s="65">
        <v>0</v>
      </c>
      <c r="R1740" s="65">
        <v>0</v>
      </c>
      <c r="S1740" s="65">
        <v>14640</v>
      </c>
      <c r="T1740" s="68">
        <v>14640</v>
      </c>
      <c r="U1740" s="68">
        <v>14640</v>
      </c>
    </row>
    <row r="1741" spans="1:21" ht="45.75" x14ac:dyDescent="0.25">
      <c r="A1741" s="61" t="s">
        <v>856</v>
      </c>
      <c r="B1741" s="61" t="s">
        <v>1228</v>
      </c>
      <c r="C1741" s="62">
        <v>113</v>
      </c>
      <c r="D1741" s="62">
        <v>15</v>
      </c>
      <c r="E1741" s="63">
        <v>1</v>
      </c>
      <c r="F1741" s="64">
        <v>0</v>
      </c>
      <c r="G1741" s="64">
        <v>0</v>
      </c>
      <c r="H1741" s="65">
        <v>0</v>
      </c>
      <c r="I1741" s="65">
        <v>0</v>
      </c>
      <c r="J1741" s="65">
        <v>0</v>
      </c>
      <c r="K1741" s="66">
        <v>0</v>
      </c>
      <c r="L1741" s="65">
        <v>0</v>
      </c>
      <c r="M1741" s="65">
        <v>0</v>
      </c>
      <c r="N1741" s="65">
        <v>0</v>
      </c>
      <c r="O1741" s="65">
        <v>0</v>
      </c>
      <c r="P1741" s="67">
        <v>0</v>
      </c>
      <c r="Q1741" s="65">
        <v>0</v>
      </c>
      <c r="R1741" s="65">
        <v>0</v>
      </c>
      <c r="S1741" s="65">
        <v>14640</v>
      </c>
      <c r="T1741" s="68">
        <v>14640</v>
      </c>
      <c r="U1741" s="68">
        <v>14640</v>
      </c>
    </row>
    <row r="1742" spans="1:21" ht="45.75" x14ac:dyDescent="0.25">
      <c r="A1742" s="61" t="s">
        <v>1130</v>
      </c>
      <c r="B1742" s="61" t="s">
        <v>1228</v>
      </c>
      <c r="C1742" s="62">
        <v>113</v>
      </c>
      <c r="D1742" s="62">
        <v>15</v>
      </c>
      <c r="E1742" s="63">
        <v>1</v>
      </c>
      <c r="F1742" s="64">
        <v>21666.39</v>
      </c>
      <c r="G1742" s="64">
        <v>259996.68</v>
      </c>
      <c r="H1742" s="65">
        <v>17922.96</v>
      </c>
      <c r="I1742" s="65">
        <v>3611.0649999999996</v>
      </c>
      <c r="J1742" s="65">
        <v>36110.65</v>
      </c>
      <c r="K1742" s="66">
        <v>29899.618199999997</v>
      </c>
      <c r="L1742" s="65">
        <v>7799.9003999999986</v>
      </c>
      <c r="M1742" s="65">
        <v>5199.9336000000003</v>
      </c>
      <c r="N1742" s="65">
        <v>15599.800799999997</v>
      </c>
      <c r="O1742" s="65">
        <v>16899.784200000002</v>
      </c>
      <c r="P1742" s="67">
        <v>393040.3922</v>
      </c>
      <c r="Q1742" s="65">
        <v>0</v>
      </c>
      <c r="R1742" s="65">
        <v>10833.195</v>
      </c>
      <c r="S1742" s="65">
        <v>27639.834000000003</v>
      </c>
      <c r="T1742" s="68">
        <v>38473.029000000002</v>
      </c>
      <c r="U1742" s="68">
        <v>431513.42119999998</v>
      </c>
    </row>
    <row r="1743" spans="1:21" ht="45.75" x14ac:dyDescent="0.25">
      <c r="A1743" s="61" t="s">
        <v>1131</v>
      </c>
      <c r="B1743" s="61" t="s">
        <v>1228</v>
      </c>
      <c r="C1743" s="62">
        <v>113</v>
      </c>
      <c r="D1743" s="62">
        <v>15</v>
      </c>
      <c r="E1743" s="63">
        <v>1</v>
      </c>
      <c r="F1743" s="64">
        <v>30968.28</v>
      </c>
      <c r="G1743" s="64">
        <v>371619.36</v>
      </c>
      <c r="H1743" s="65">
        <v>14935.68</v>
      </c>
      <c r="I1743" s="65">
        <v>5161.38</v>
      </c>
      <c r="J1743" s="65">
        <v>51613.8</v>
      </c>
      <c r="K1743" s="66">
        <v>42736.2264</v>
      </c>
      <c r="L1743" s="65">
        <v>11148.5808</v>
      </c>
      <c r="M1743" s="65">
        <v>7432.3871999999992</v>
      </c>
      <c r="N1743" s="65">
        <v>22297.161599999999</v>
      </c>
      <c r="O1743" s="65">
        <v>24155.258399999999</v>
      </c>
      <c r="P1743" s="67">
        <v>551099.83440000005</v>
      </c>
      <c r="Q1743" s="65">
        <v>0</v>
      </c>
      <c r="R1743" s="65">
        <v>15484.14</v>
      </c>
      <c r="S1743" s="65">
        <v>33220.967999999993</v>
      </c>
      <c r="T1743" s="68">
        <v>48705.107999999993</v>
      </c>
      <c r="U1743" s="68">
        <v>599804.94240000006</v>
      </c>
    </row>
    <row r="1744" spans="1:21" ht="45.75" x14ac:dyDescent="0.25">
      <c r="A1744" s="61" t="s">
        <v>830</v>
      </c>
      <c r="B1744" s="61" t="s">
        <v>1228</v>
      </c>
      <c r="C1744" s="62">
        <v>113</v>
      </c>
      <c r="D1744" s="62">
        <v>15</v>
      </c>
      <c r="E1744" s="63">
        <v>2</v>
      </c>
      <c r="F1744" s="64">
        <v>83148.36</v>
      </c>
      <c r="G1744" s="64">
        <v>997780.32000000007</v>
      </c>
      <c r="H1744" s="65">
        <v>0</v>
      </c>
      <c r="I1744" s="65">
        <v>13858.060000000001</v>
      </c>
      <c r="J1744" s="65">
        <v>138580.6</v>
      </c>
      <c r="K1744" s="66">
        <v>114744.73680000001</v>
      </c>
      <c r="L1744" s="65">
        <v>29933.409599999999</v>
      </c>
      <c r="M1744" s="65">
        <v>19955.606400000001</v>
      </c>
      <c r="N1744" s="65">
        <v>59866.819199999998</v>
      </c>
      <c r="O1744" s="65">
        <v>64855.720799999996</v>
      </c>
      <c r="P1744" s="67">
        <v>1439575.2728000002</v>
      </c>
      <c r="Q1744" s="65">
        <v>0</v>
      </c>
      <c r="R1744" s="65">
        <v>0</v>
      </c>
      <c r="S1744" s="65">
        <v>0</v>
      </c>
      <c r="T1744" s="68">
        <v>0</v>
      </c>
      <c r="U1744" s="68">
        <v>1439575.2728000002</v>
      </c>
    </row>
    <row r="1745" spans="1:21" ht="45.75" x14ac:dyDescent="0.25">
      <c r="A1745" s="61" t="s">
        <v>831</v>
      </c>
      <c r="B1745" s="61" t="s">
        <v>1228</v>
      </c>
      <c r="C1745" s="62">
        <v>113</v>
      </c>
      <c r="D1745" s="62">
        <v>15</v>
      </c>
      <c r="E1745" s="63">
        <v>4</v>
      </c>
      <c r="F1745" s="64">
        <v>119681.44</v>
      </c>
      <c r="G1745" s="64">
        <v>1436177.28</v>
      </c>
      <c r="H1745" s="65">
        <v>0</v>
      </c>
      <c r="I1745" s="65">
        <v>19946.906666666666</v>
      </c>
      <c r="J1745" s="65">
        <v>199469.06666666665</v>
      </c>
      <c r="K1745" s="66">
        <v>165160.3872</v>
      </c>
      <c r="L1745" s="65">
        <v>43085.318400000004</v>
      </c>
      <c r="M1745" s="65">
        <v>28723.545599999998</v>
      </c>
      <c r="N1745" s="65">
        <v>86170.636800000007</v>
      </c>
      <c r="O1745" s="65">
        <v>93351.523199999996</v>
      </c>
      <c r="P1745" s="67">
        <v>2072084.6645333334</v>
      </c>
      <c r="Q1745" s="65">
        <v>0</v>
      </c>
      <c r="R1745" s="65">
        <v>0</v>
      </c>
      <c r="S1745" s="65">
        <v>0</v>
      </c>
      <c r="T1745" s="68">
        <v>0</v>
      </c>
      <c r="U1745" s="68">
        <v>2072084.6645333334</v>
      </c>
    </row>
    <row r="1746" spans="1:21" ht="45.75" x14ac:dyDescent="0.25">
      <c r="A1746" s="61" t="s">
        <v>832</v>
      </c>
      <c r="B1746" s="61" t="s">
        <v>1228</v>
      </c>
      <c r="C1746" s="62">
        <v>113</v>
      </c>
      <c r="D1746" s="62">
        <v>15</v>
      </c>
      <c r="E1746" s="63">
        <v>6</v>
      </c>
      <c r="F1746" s="64">
        <v>124131.12000000001</v>
      </c>
      <c r="G1746" s="64">
        <v>1489573.44</v>
      </c>
      <c r="H1746" s="65">
        <v>0</v>
      </c>
      <c r="I1746" s="65">
        <v>20688.52</v>
      </c>
      <c r="J1746" s="65">
        <v>206885.2</v>
      </c>
      <c r="K1746" s="66">
        <v>171300.94560000004</v>
      </c>
      <c r="L1746" s="65">
        <v>44687.203199999996</v>
      </c>
      <c r="M1746" s="65">
        <v>29791.468800000002</v>
      </c>
      <c r="N1746" s="65">
        <v>89374.406399999993</v>
      </c>
      <c r="O1746" s="65">
        <v>96822.2736</v>
      </c>
      <c r="P1746" s="67">
        <v>2149123.4576000003</v>
      </c>
      <c r="Q1746" s="65">
        <v>0</v>
      </c>
      <c r="R1746" s="65">
        <v>0</v>
      </c>
      <c r="S1746" s="65">
        <v>0</v>
      </c>
      <c r="T1746" s="68">
        <v>0</v>
      </c>
      <c r="U1746" s="68">
        <v>2149123.4576000003</v>
      </c>
    </row>
    <row r="1747" spans="1:21" ht="45.75" x14ac:dyDescent="0.25">
      <c r="A1747" s="61" t="s">
        <v>800</v>
      </c>
      <c r="B1747" s="61" t="s">
        <v>1228</v>
      </c>
      <c r="C1747" s="62">
        <v>113</v>
      </c>
      <c r="D1747" s="62">
        <v>15</v>
      </c>
      <c r="E1747" s="63">
        <v>2</v>
      </c>
      <c r="F1747" s="64">
        <v>59840.72</v>
      </c>
      <c r="G1747" s="64">
        <v>718088.64</v>
      </c>
      <c r="H1747" s="65">
        <v>0</v>
      </c>
      <c r="I1747" s="65">
        <v>9973.4533333333329</v>
      </c>
      <c r="J1747" s="65">
        <v>99734.533333333326</v>
      </c>
      <c r="K1747" s="66">
        <v>82580.193599999999</v>
      </c>
      <c r="L1747" s="65">
        <v>21542.659200000002</v>
      </c>
      <c r="M1747" s="65">
        <v>14361.772799999999</v>
      </c>
      <c r="N1747" s="65">
        <v>43085.318400000004</v>
      </c>
      <c r="O1747" s="65">
        <v>46675.761599999998</v>
      </c>
      <c r="P1747" s="67">
        <v>1036042.3322666667</v>
      </c>
      <c r="Q1747" s="65">
        <v>0</v>
      </c>
      <c r="R1747" s="65">
        <v>0</v>
      </c>
      <c r="S1747" s="65">
        <v>0</v>
      </c>
      <c r="T1747" s="68">
        <v>0</v>
      </c>
      <c r="U1747" s="68">
        <v>1036042.3322666667</v>
      </c>
    </row>
    <row r="1748" spans="1:21" ht="45.75" x14ac:dyDescent="0.25">
      <c r="A1748" s="61" t="s">
        <v>960</v>
      </c>
      <c r="B1748" s="61" t="s">
        <v>1228</v>
      </c>
      <c r="C1748" s="62">
        <v>113</v>
      </c>
      <c r="D1748" s="62">
        <v>15</v>
      </c>
      <c r="E1748" s="63">
        <v>1</v>
      </c>
      <c r="F1748" s="64">
        <v>23024.36</v>
      </c>
      <c r="G1748" s="64">
        <v>276292.32</v>
      </c>
      <c r="H1748" s="65">
        <v>20910</v>
      </c>
      <c r="I1748" s="65">
        <v>3837.3933333333334</v>
      </c>
      <c r="J1748" s="65">
        <v>38373.933333333334</v>
      </c>
      <c r="K1748" s="66">
        <v>31773.616800000003</v>
      </c>
      <c r="L1748" s="65">
        <v>8288.7695999999996</v>
      </c>
      <c r="M1748" s="65">
        <v>5525.8464000000004</v>
      </c>
      <c r="N1748" s="65">
        <v>16577.539199999999</v>
      </c>
      <c r="O1748" s="65">
        <v>17959.000800000002</v>
      </c>
      <c r="P1748" s="67">
        <v>419538.41946666664</v>
      </c>
      <c r="Q1748" s="65">
        <v>0</v>
      </c>
      <c r="R1748" s="65">
        <v>11512.18</v>
      </c>
      <c r="S1748" s="65">
        <v>16440</v>
      </c>
      <c r="T1748" s="68">
        <v>27952.18</v>
      </c>
      <c r="U1748" s="68">
        <v>447490.59946666664</v>
      </c>
    </row>
    <row r="1749" spans="1:21" ht="45.75" x14ac:dyDescent="0.25">
      <c r="A1749" s="61" t="s">
        <v>1237</v>
      </c>
      <c r="B1749" s="61" t="s">
        <v>1228</v>
      </c>
      <c r="C1749" s="62">
        <v>113</v>
      </c>
      <c r="D1749" s="62">
        <v>15</v>
      </c>
      <c r="E1749" s="63">
        <v>155</v>
      </c>
      <c r="F1749" s="64">
        <v>4590474.49</v>
      </c>
      <c r="G1749" s="64">
        <v>55085693.880000003</v>
      </c>
      <c r="H1749" s="65">
        <v>1610077.92</v>
      </c>
      <c r="I1749" s="65">
        <v>765079.08166666667</v>
      </c>
      <c r="J1749" s="65">
        <v>7650790.8166666664</v>
      </c>
      <c r="K1749" s="66">
        <v>6334854.7961999997</v>
      </c>
      <c r="L1749" s="65">
        <v>1652570.8163999999</v>
      </c>
      <c r="M1749" s="65">
        <v>1101713.8776</v>
      </c>
      <c r="N1749" s="65">
        <v>3305141.6327999998</v>
      </c>
      <c r="O1749" s="65">
        <v>3580570.1022000001</v>
      </c>
      <c r="P1749" s="67">
        <v>81086492.923533306</v>
      </c>
      <c r="Q1749" s="65">
        <v>0</v>
      </c>
      <c r="R1749" s="65">
        <v>2295237.2450000001</v>
      </c>
      <c r="S1749" s="65">
        <v>7180436.6940000001</v>
      </c>
      <c r="T1749" s="68">
        <v>9475673.9390000012</v>
      </c>
      <c r="U1749" s="68">
        <v>90562166.862533271</v>
      </c>
    </row>
    <row r="1750" spans="1:21" ht="45.75" x14ac:dyDescent="0.25">
      <c r="A1750" s="61" t="s">
        <v>801</v>
      </c>
      <c r="B1750" s="61" t="s">
        <v>1228</v>
      </c>
      <c r="C1750" s="62">
        <v>113</v>
      </c>
      <c r="D1750" s="62">
        <v>15</v>
      </c>
      <c r="E1750" s="63">
        <v>140</v>
      </c>
      <c r="F1750" s="64">
        <v>3738391.86</v>
      </c>
      <c r="G1750" s="64">
        <v>44860702.32</v>
      </c>
      <c r="H1750" s="65">
        <v>1529426.160000002</v>
      </c>
      <c r="I1750" s="65">
        <v>623065.31000000006</v>
      </c>
      <c r="J1750" s="65">
        <v>6230653.0999999996</v>
      </c>
      <c r="K1750" s="66">
        <v>5158980.7668000003</v>
      </c>
      <c r="L1750" s="65">
        <v>1345821.0696</v>
      </c>
      <c r="M1750" s="65">
        <v>897214.04639999999</v>
      </c>
      <c r="N1750" s="65">
        <v>2691642.1392000001</v>
      </c>
      <c r="O1750" s="65">
        <v>2915945.6507999999</v>
      </c>
      <c r="P1750" s="67">
        <v>66253450.56280008</v>
      </c>
      <c r="Q1750" s="65">
        <v>0</v>
      </c>
      <c r="R1750" s="65">
        <v>1869195.93</v>
      </c>
      <c r="S1750" s="65">
        <v>6443335.1160000004</v>
      </c>
      <c r="T1750" s="68">
        <v>8312531.0460000001</v>
      </c>
      <c r="U1750" s="68">
        <v>74565981.608800024</v>
      </c>
    </row>
    <row r="1751" spans="1:21" ht="45.75" x14ac:dyDescent="0.25">
      <c r="A1751" s="61" t="s">
        <v>1238</v>
      </c>
      <c r="B1751" s="61" t="s">
        <v>1228</v>
      </c>
      <c r="C1751" s="62">
        <v>113</v>
      </c>
      <c r="D1751" s="62">
        <v>15</v>
      </c>
      <c r="E1751" s="63">
        <v>2</v>
      </c>
      <c r="F1751" s="64">
        <v>46426.8</v>
      </c>
      <c r="G1751" s="64">
        <v>557121.6</v>
      </c>
      <c r="H1751" s="65">
        <v>29871.599999999999</v>
      </c>
      <c r="I1751" s="65">
        <v>7737.7999999999993</v>
      </c>
      <c r="J1751" s="65">
        <v>77378</v>
      </c>
      <c r="K1751" s="66">
        <v>64068.983999999997</v>
      </c>
      <c r="L1751" s="65">
        <v>16713.648000000001</v>
      </c>
      <c r="M1751" s="65">
        <v>11142.432000000001</v>
      </c>
      <c r="N1751" s="65">
        <v>33427.296000000002</v>
      </c>
      <c r="O1751" s="65">
        <v>36212.903999999995</v>
      </c>
      <c r="P1751" s="67">
        <v>833674.26400000008</v>
      </c>
      <c r="Q1751" s="65">
        <v>0</v>
      </c>
      <c r="R1751" s="65">
        <v>23213.4</v>
      </c>
      <c r="S1751" s="65">
        <v>65776.08</v>
      </c>
      <c r="T1751" s="68">
        <v>88989.48000000001</v>
      </c>
      <c r="U1751" s="68">
        <v>922663.74400000006</v>
      </c>
    </row>
    <row r="1752" spans="1:21" ht="45.75" x14ac:dyDescent="0.25">
      <c r="A1752" s="61" t="s">
        <v>1077</v>
      </c>
      <c r="B1752" s="61" t="s">
        <v>1228</v>
      </c>
      <c r="C1752" s="62">
        <v>113</v>
      </c>
      <c r="D1752" s="62">
        <v>15</v>
      </c>
      <c r="E1752" s="63">
        <v>106</v>
      </c>
      <c r="F1752" s="64">
        <v>2124196.2100000004</v>
      </c>
      <c r="G1752" s="64">
        <v>25490354.52</v>
      </c>
      <c r="H1752" s="65">
        <v>1166487.3600000003</v>
      </c>
      <c r="I1752" s="65">
        <v>354032.70166666689</v>
      </c>
      <c r="J1752" s="65">
        <v>3540327.0166666619</v>
      </c>
      <c r="K1752" s="66">
        <v>2931390.7697999999</v>
      </c>
      <c r="L1752" s="65">
        <v>764710.63560000004</v>
      </c>
      <c r="M1752" s="65">
        <v>509807.09039999999</v>
      </c>
      <c r="N1752" s="65">
        <v>1529421.2712000001</v>
      </c>
      <c r="O1752" s="65">
        <v>1656873.0437999999</v>
      </c>
      <c r="P1752" s="67">
        <v>37943404.409133315</v>
      </c>
      <c r="Q1752" s="65">
        <v>0</v>
      </c>
      <c r="R1752" s="65">
        <v>1062098.1050000002</v>
      </c>
      <c r="S1752" s="65">
        <v>2822187.7259999998</v>
      </c>
      <c r="T1752" s="68">
        <v>3884285.8309999998</v>
      </c>
      <c r="U1752" s="68">
        <v>41827690.240133271</v>
      </c>
    </row>
    <row r="1753" spans="1:21" ht="45.75" x14ac:dyDescent="0.25">
      <c r="A1753" s="61" t="s">
        <v>1239</v>
      </c>
      <c r="B1753" s="61" t="s">
        <v>1228</v>
      </c>
      <c r="C1753" s="62">
        <v>113</v>
      </c>
      <c r="D1753" s="62">
        <v>15</v>
      </c>
      <c r="E1753" s="63">
        <v>20</v>
      </c>
      <c r="F1753" s="64">
        <v>421000</v>
      </c>
      <c r="G1753" s="64">
        <v>5052000</v>
      </c>
      <c r="H1753" s="65">
        <v>185203.91999999998</v>
      </c>
      <c r="I1753" s="65">
        <v>70166.666666666672</v>
      </c>
      <c r="J1753" s="65">
        <v>701666.66666666663</v>
      </c>
      <c r="K1753" s="66">
        <v>580980</v>
      </c>
      <c r="L1753" s="65">
        <v>151560</v>
      </c>
      <c r="M1753" s="65">
        <v>101040</v>
      </c>
      <c r="N1753" s="65">
        <v>303120</v>
      </c>
      <c r="O1753" s="65">
        <v>328380</v>
      </c>
      <c r="P1753" s="67">
        <v>7474117.2533333348</v>
      </c>
      <c r="Q1753" s="65">
        <v>0</v>
      </c>
      <c r="R1753" s="65">
        <v>210500</v>
      </c>
      <c r="S1753" s="65">
        <v>472080</v>
      </c>
      <c r="T1753" s="68">
        <v>682580</v>
      </c>
      <c r="U1753" s="68">
        <v>8156697.2533333348</v>
      </c>
    </row>
    <row r="1754" spans="1:21" ht="45.75" x14ac:dyDescent="0.25">
      <c r="A1754" s="61" t="s">
        <v>810</v>
      </c>
      <c r="B1754" s="61" t="s">
        <v>1228</v>
      </c>
      <c r="C1754" s="62">
        <v>113</v>
      </c>
      <c r="D1754" s="62">
        <v>15</v>
      </c>
      <c r="E1754" s="63">
        <v>3</v>
      </c>
      <c r="F1754" s="64">
        <v>74622.62</v>
      </c>
      <c r="G1754" s="64">
        <v>895471.44000000006</v>
      </c>
      <c r="H1754" s="65">
        <v>56755.92</v>
      </c>
      <c r="I1754" s="65">
        <v>12437.103333333334</v>
      </c>
      <c r="J1754" s="65">
        <v>124371.03333333335</v>
      </c>
      <c r="K1754" s="66">
        <v>102979.21560000001</v>
      </c>
      <c r="L1754" s="65">
        <v>26864.143200000002</v>
      </c>
      <c r="M1754" s="65">
        <v>17909.428799999998</v>
      </c>
      <c r="N1754" s="65">
        <v>53728.286400000005</v>
      </c>
      <c r="O1754" s="65">
        <v>58205.643600000003</v>
      </c>
      <c r="P1754" s="67">
        <v>1348722.2142666669</v>
      </c>
      <c r="Q1754" s="65">
        <v>0</v>
      </c>
      <c r="R1754" s="65">
        <v>37311.31</v>
      </c>
      <c r="S1754" s="65">
        <v>79838.063999999998</v>
      </c>
      <c r="T1754" s="68">
        <v>117149.374</v>
      </c>
      <c r="U1754" s="68">
        <v>1465871.588266667</v>
      </c>
    </row>
    <row r="1755" spans="1:21" ht="45.75" x14ac:dyDescent="0.25">
      <c r="A1755" s="61" t="s">
        <v>936</v>
      </c>
      <c r="B1755" s="61" t="s">
        <v>1228</v>
      </c>
      <c r="C1755" s="62">
        <v>113</v>
      </c>
      <c r="D1755" s="62">
        <v>15</v>
      </c>
      <c r="E1755" s="63">
        <v>17</v>
      </c>
      <c r="F1755" s="64">
        <v>396842.14</v>
      </c>
      <c r="G1755" s="64">
        <v>4762105.6799999988</v>
      </c>
      <c r="H1755" s="65">
        <v>250921.19999999992</v>
      </c>
      <c r="I1755" s="65">
        <v>66140.356666666674</v>
      </c>
      <c r="J1755" s="65">
        <v>661403.56666666665</v>
      </c>
      <c r="K1755" s="66">
        <v>547642.15320000006</v>
      </c>
      <c r="L1755" s="65">
        <v>142863.1704</v>
      </c>
      <c r="M1755" s="65">
        <v>95242.113600000012</v>
      </c>
      <c r="N1755" s="65">
        <v>285726.34080000001</v>
      </c>
      <c r="O1755" s="65">
        <v>309536.86920000007</v>
      </c>
      <c r="P1755" s="67">
        <v>7121581.4505333332</v>
      </c>
      <c r="Q1755" s="65">
        <v>0</v>
      </c>
      <c r="R1755" s="65">
        <v>198421.07</v>
      </c>
      <c r="S1755" s="65">
        <v>522625.28399999999</v>
      </c>
      <c r="T1755" s="68">
        <v>721046.35400000017</v>
      </c>
      <c r="U1755" s="68">
        <v>7842627.8045333335</v>
      </c>
    </row>
    <row r="1756" spans="1:21" ht="45.75" x14ac:dyDescent="0.25">
      <c r="A1756" s="61" t="s">
        <v>1240</v>
      </c>
      <c r="B1756" s="61" t="s">
        <v>1228</v>
      </c>
      <c r="C1756" s="62">
        <v>113</v>
      </c>
      <c r="D1756" s="62">
        <v>15</v>
      </c>
      <c r="E1756" s="63">
        <v>13</v>
      </c>
      <c r="F1756" s="64">
        <v>313147.78999999992</v>
      </c>
      <c r="G1756" s="64">
        <v>3757773.4800000009</v>
      </c>
      <c r="H1756" s="65">
        <v>197151.83999999997</v>
      </c>
      <c r="I1756" s="65">
        <v>52191.298333333347</v>
      </c>
      <c r="J1756" s="65">
        <v>521912.98333333328</v>
      </c>
      <c r="K1756" s="66">
        <v>432143.95020000002</v>
      </c>
      <c r="L1756" s="65">
        <v>112733.20439999999</v>
      </c>
      <c r="M1756" s="65">
        <v>75155.469599999997</v>
      </c>
      <c r="N1756" s="65">
        <v>225466.40879999998</v>
      </c>
      <c r="O1756" s="65">
        <v>244255.27620000002</v>
      </c>
      <c r="P1756" s="67">
        <v>5618783.9108666666</v>
      </c>
      <c r="Q1756" s="65">
        <v>0</v>
      </c>
      <c r="R1756" s="65">
        <v>156573.89499999996</v>
      </c>
      <c r="S1756" s="65">
        <v>401608.674</v>
      </c>
      <c r="T1756" s="68">
        <v>558182.56900000002</v>
      </c>
      <c r="U1756" s="68">
        <v>6176966.4798666677</v>
      </c>
    </row>
    <row r="1757" spans="1:21" ht="45.75" x14ac:dyDescent="0.25">
      <c r="A1757" s="61" t="s">
        <v>833</v>
      </c>
      <c r="B1757" s="61" t="s">
        <v>1228</v>
      </c>
      <c r="C1757" s="62">
        <v>113</v>
      </c>
      <c r="D1757" s="62">
        <v>15</v>
      </c>
      <c r="E1757" s="63">
        <v>4</v>
      </c>
      <c r="F1757" s="64">
        <v>72454.44</v>
      </c>
      <c r="G1757" s="64">
        <v>869453.28</v>
      </c>
      <c r="H1757" s="65">
        <v>35845.919999999998</v>
      </c>
      <c r="I1757" s="65">
        <v>12075.74</v>
      </c>
      <c r="J1757" s="65">
        <v>120757.40000000001</v>
      </c>
      <c r="K1757" s="66">
        <v>99987.127200000017</v>
      </c>
      <c r="L1757" s="65">
        <v>26083.598399999999</v>
      </c>
      <c r="M1757" s="65">
        <v>17389.065600000002</v>
      </c>
      <c r="N1757" s="65">
        <v>52167.196799999998</v>
      </c>
      <c r="O1757" s="65">
        <v>56514.463200000006</v>
      </c>
      <c r="P1757" s="67">
        <v>1290273.7912000001</v>
      </c>
      <c r="Q1757" s="65">
        <v>0</v>
      </c>
      <c r="R1757" s="65">
        <v>36227.22</v>
      </c>
      <c r="S1757" s="65">
        <v>75326.736000000004</v>
      </c>
      <c r="T1757" s="68">
        <v>111553.95600000001</v>
      </c>
      <c r="U1757" s="68">
        <v>1401827.7471999999</v>
      </c>
    </row>
    <row r="1758" spans="1:21" ht="45.75" x14ac:dyDescent="0.25">
      <c r="A1758" s="61" t="s">
        <v>963</v>
      </c>
      <c r="B1758" s="61" t="s">
        <v>1228</v>
      </c>
      <c r="C1758" s="62">
        <v>113</v>
      </c>
      <c r="D1758" s="62">
        <v>15</v>
      </c>
      <c r="E1758" s="63">
        <v>7</v>
      </c>
      <c r="F1758" s="64">
        <v>131628.18</v>
      </c>
      <c r="G1758" s="64">
        <v>1579538.1600000001</v>
      </c>
      <c r="H1758" s="65">
        <v>95589.119999999995</v>
      </c>
      <c r="I1758" s="65">
        <v>21938.03</v>
      </c>
      <c r="J1758" s="65">
        <v>219380.30000000002</v>
      </c>
      <c r="K1758" s="66">
        <v>181646.8884</v>
      </c>
      <c r="L1758" s="65">
        <v>47386.144799999995</v>
      </c>
      <c r="M1758" s="65">
        <v>31590.763200000001</v>
      </c>
      <c r="N1758" s="65">
        <v>94772.289599999989</v>
      </c>
      <c r="O1758" s="65">
        <v>102669.98040000001</v>
      </c>
      <c r="P1758" s="67">
        <v>2374511.6763999998</v>
      </c>
      <c r="Q1758" s="65">
        <v>0</v>
      </c>
      <c r="R1758" s="65">
        <v>65814.09</v>
      </c>
      <c r="S1758" s="65">
        <v>202696.908</v>
      </c>
      <c r="T1758" s="68">
        <v>268510.99800000002</v>
      </c>
      <c r="U1758" s="68">
        <v>2643022.6744000004</v>
      </c>
    </row>
    <row r="1759" spans="1:21" ht="45.75" x14ac:dyDescent="0.25">
      <c r="A1759" s="61" t="s">
        <v>1110</v>
      </c>
      <c r="B1759" s="61" t="s">
        <v>1228</v>
      </c>
      <c r="C1759" s="62">
        <v>113</v>
      </c>
      <c r="D1759" s="62">
        <v>15</v>
      </c>
      <c r="E1759" s="63">
        <v>2</v>
      </c>
      <c r="F1759" s="64">
        <v>33892.6</v>
      </c>
      <c r="G1759" s="64">
        <v>406711.19999999995</v>
      </c>
      <c r="H1759" s="65">
        <v>11948.64</v>
      </c>
      <c r="I1759" s="65">
        <v>5648.7666666666664</v>
      </c>
      <c r="J1759" s="65">
        <v>56487.666666666657</v>
      </c>
      <c r="K1759" s="66">
        <v>46771.788</v>
      </c>
      <c r="L1759" s="65">
        <v>12201.335999999999</v>
      </c>
      <c r="M1759" s="65">
        <v>8134.2240000000002</v>
      </c>
      <c r="N1759" s="65">
        <v>24402.671999999999</v>
      </c>
      <c r="O1759" s="65">
        <v>26436.228000000003</v>
      </c>
      <c r="P1759" s="67">
        <v>598742.52133333322</v>
      </c>
      <c r="Q1759" s="65">
        <v>0</v>
      </c>
      <c r="R1759" s="65">
        <v>16946.3</v>
      </c>
      <c r="S1759" s="65">
        <v>54270.36</v>
      </c>
      <c r="T1759" s="68">
        <v>71216.66</v>
      </c>
      <c r="U1759" s="68">
        <v>669959.18133333325</v>
      </c>
    </row>
    <row r="1760" spans="1:21" ht="45.75" x14ac:dyDescent="0.25">
      <c r="A1760" s="61" t="s">
        <v>1022</v>
      </c>
      <c r="B1760" s="61" t="s">
        <v>1228</v>
      </c>
      <c r="C1760" s="62">
        <v>113</v>
      </c>
      <c r="D1760" s="62">
        <v>15</v>
      </c>
      <c r="E1760" s="63">
        <v>4</v>
      </c>
      <c r="F1760" s="64">
        <v>73076.399999999994</v>
      </c>
      <c r="G1760" s="64">
        <v>876916.79999999993</v>
      </c>
      <c r="H1760" s="65">
        <v>29871.839999999997</v>
      </c>
      <c r="I1760" s="65">
        <v>12179.399999999998</v>
      </c>
      <c r="J1760" s="65">
        <v>121794</v>
      </c>
      <c r="K1760" s="66">
        <v>100845.432</v>
      </c>
      <c r="L1760" s="65">
        <v>26307.504000000001</v>
      </c>
      <c r="M1760" s="65">
        <v>17538.335999999999</v>
      </c>
      <c r="N1760" s="65">
        <v>52615.008000000002</v>
      </c>
      <c r="O1760" s="65">
        <v>56999.59199999999</v>
      </c>
      <c r="P1760" s="67">
        <v>1295067.9119999995</v>
      </c>
      <c r="Q1760" s="65">
        <v>0</v>
      </c>
      <c r="R1760" s="65">
        <v>36538.199999999997</v>
      </c>
      <c r="S1760" s="65">
        <v>109624.38</v>
      </c>
      <c r="T1760" s="68">
        <v>146162.57999999999</v>
      </c>
      <c r="U1760" s="68">
        <v>1441230.4919999999</v>
      </c>
    </row>
    <row r="1761" spans="1:21" ht="45.75" x14ac:dyDescent="0.25">
      <c r="A1761" s="61" t="s">
        <v>1001</v>
      </c>
      <c r="B1761" s="61" t="s">
        <v>1228</v>
      </c>
      <c r="C1761" s="62">
        <v>113</v>
      </c>
      <c r="D1761" s="62">
        <v>15</v>
      </c>
      <c r="E1761" s="63">
        <v>1</v>
      </c>
      <c r="F1761" s="64">
        <v>24645.18</v>
      </c>
      <c r="G1761" s="64">
        <v>295742.16000000003</v>
      </c>
      <c r="H1761" s="65">
        <v>14935.68</v>
      </c>
      <c r="I1761" s="65">
        <v>4107.5300000000007</v>
      </c>
      <c r="J1761" s="65">
        <v>41075.300000000003</v>
      </c>
      <c r="K1761" s="66">
        <v>34010.348400000003</v>
      </c>
      <c r="L1761" s="65">
        <v>8872.2648000000008</v>
      </c>
      <c r="M1761" s="65">
        <v>5914.8432000000003</v>
      </c>
      <c r="N1761" s="65">
        <v>17744.529600000002</v>
      </c>
      <c r="O1761" s="65">
        <v>19223.240399999999</v>
      </c>
      <c r="P1761" s="67">
        <v>441625.89640000009</v>
      </c>
      <c r="Q1761" s="65">
        <v>0</v>
      </c>
      <c r="R1761" s="65">
        <v>12322.59</v>
      </c>
      <c r="S1761" s="65">
        <v>31227.108</v>
      </c>
      <c r="T1761" s="68">
        <v>43549.698000000004</v>
      </c>
      <c r="U1761" s="68">
        <v>485175.59440000006</v>
      </c>
    </row>
    <row r="1762" spans="1:21" ht="45.75" x14ac:dyDescent="0.25">
      <c r="A1762" s="61" t="s">
        <v>871</v>
      </c>
      <c r="B1762" s="61" t="s">
        <v>1228</v>
      </c>
      <c r="C1762" s="62">
        <v>113</v>
      </c>
      <c r="D1762" s="62">
        <v>15</v>
      </c>
      <c r="E1762" s="63">
        <v>7</v>
      </c>
      <c r="F1762" s="64">
        <v>133787.13999999998</v>
      </c>
      <c r="G1762" s="64">
        <v>1605445.68</v>
      </c>
      <c r="H1762" s="65">
        <v>116498.88</v>
      </c>
      <c r="I1762" s="65">
        <v>22297.856666666667</v>
      </c>
      <c r="J1762" s="65">
        <v>222978.56666666671</v>
      </c>
      <c r="K1762" s="66">
        <v>184626.25320000001</v>
      </c>
      <c r="L1762" s="65">
        <v>48163.3704</v>
      </c>
      <c r="M1762" s="65">
        <v>32108.913599999996</v>
      </c>
      <c r="N1762" s="65">
        <v>96326.7408</v>
      </c>
      <c r="O1762" s="65">
        <v>104353.96920000001</v>
      </c>
      <c r="P1762" s="67">
        <v>2432800.2305333335</v>
      </c>
      <c r="Q1762" s="65">
        <v>0</v>
      </c>
      <c r="R1762" s="65">
        <v>66893.569999999992</v>
      </c>
      <c r="S1762" s="65">
        <v>183845.4</v>
      </c>
      <c r="T1762" s="68">
        <v>250738.97</v>
      </c>
      <c r="U1762" s="68">
        <v>2683539.2005333332</v>
      </c>
    </row>
    <row r="1763" spans="1:21" ht="45.75" x14ac:dyDescent="0.25">
      <c r="A1763" s="61" t="s">
        <v>916</v>
      </c>
      <c r="B1763" s="61" t="s">
        <v>1228</v>
      </c>
      <c r="C1763" s="62">
        <v>113</v>
      </c>
      <c r="D1763" s="62">
        <v>15</v>
      </c>
      <c r="E1763" s="63">
        <v>13</v>
      </c>
      <c r="F1763" s="64">
        <v>205614.40000000002</v>
      </c>
      <c r="G1763" s="64">
        <v>2467372.7999999998</v>
      </c>
      <c r="H1763" s="65">
        <v>137409.11999999997</v>
      </c>
      <c r="I1763" s="65">
        <v>34269.066666666658</v>
      </c>
      <c r="J1763" s="65">
        <v>342690.66666666663</v>
      </c>
      <c r="K1763" s="66">
        <v>283747.87200000003</v>
      </c>
      <c r="L1763" s="65">
        <v>74021.183999999994</v>
      </c>
      <c r="M1763" s="65">
        <v>49347.456000000006</v>
      </c>
      <c r="N1763" s="65">
        <v>148042.36799999999</v>
      </c>
      <c r="O1763" s="65">
        <v>160379.23199999999</v>
      </c>
      <c r="P1763" s="67">
        <v>3697279.7653333335</v>
      </c>
      <c r="Q1763" s="65">
        <v>0</v>
      </c>
      <c r="R1763" s="65">
        <v>102807.20000000001</v>
      </c>
      <c r="S1763" s="65">
        <v>296473.69200000004</v>
      </c>
      <c r="T1763" s="68">
        <v>399280.89199999999</v>
      </c>
      <c r="U1763" s="68">
        <v>4096560.657333333</v>
      </c>
    </row>
    <row r="1764" spans="1:21" ht="45.75" x14ac:dyDescent="0.25">
      <c r="A1764" s="61" t="s">
        <v>841</v>
      </c>
      <c r="B1764" s="61" t="s">
        <v>1228</v>
      </c>
      <c r="C1764" s="62">
        <v>113</v>
      </c>
      <c r="D1764" s="62">
        <v>15</v>
      </c>
      <c r="E1764" s="63">
        <v>1</v>
      </c>
      <c r="F1764" s="64">
        <v>16113.06</v>
      </c>
      <c r="G1764" s="64">
        <v>193356.72</v>
      </c>
      <c r="H1764" s="65">
        <v>0</v>
      </c>
      <c r="I1764" s="65">
        <v>2685.5099999999998</v>
      </c>
      <c r="J1764" s="65">
        <v>26855.1</v>
      </c>
      <c r="K1764" s="66">
        <v>22236.022799999999</v>
      </c>
      <c r="L1764" s="65">
        <v>5800.7016000000003</v>
      </c>
      <c r="M1764" s="65">
        <v>3867.1343999999999</v>
      </c>
      <c r="N1764" s="65">
        <v>11601.403200000001</v>
      </c>
      <c r="O1764" s="65">
        <v>12568.186799999999</v>
      </c>
      <c r="P1764" s="67">
        <v>278970.77880000009</v>
      </c>
      <c r="Q1764" s="65">
        <v>0</v>
      </c>
      <c r="R1764" s="65">
        <v>8056.53</v>
      </c>
      <c r="S1764" s="65">
        <v>16440</v>
      </c>
      <c r="T1764" s="68">
        <v>24496.53</v>
      </c>
      <c r="U1764" s="68">
        <v>303467.30880000012</v>
      </c>
    </row>
    <row r="1765" spans="1:21" ht="45.75" x14ac:dyDescent="0.25">
      <c r="A1765" s="61" t="s">
        <v>917</v>
      </c>
      <c r="B1765" s="61" t="s">
        <v>1228</v>
      </c>
      <c r="C1765" s="62">
        <v>113</v>
      </c>
      <c r="D1765" s="62">
        <v>15</v>
      </c>
      <c r="E1765" s="63">
        <v>1</v>
      </c>
      <c r="F1765" s="64">
        <v>22169.42</v>
      </c>
      <c r="G1765" s="64">
        <v>266033.03999999998</v>
      </c>
      <c r="H1765" s="65">
        <v>20910</v>
      </c>
      <c r="I1765" s="65">
        <v>3694.9033333333327</v>
      </c>
      <c r="J1765" s="65">
        <v>36949.033333333333</v>
      </c>
      <c r="K1765" s="66">
        <v>30593.799599999998</v>
      </c>
      <c r="L1765" s="65">
        <v>7980.9911999999995</v>
      </c>
      <c r="M1765" s="65">
        <v>5320.6607999999997</v>
      </c>
      <c r="N1765" s="65">
        <v>15961.982399999999</v>
      </c>
      <c r="O1765" s="65">
        <v>17292.147599999997</v>
      </c>
      <c r="P1765" s="67">
        <v>404736.5582666666</v>
      </c>
      <c r="Q1765" s="65">
        <v>0</v>
      </c>
      <c r="R1765" s="65">
        <v>11084.71</v>
      </c>
      <c r="S1765" s="65">
        <v>29741.652000000002</v>
      </c>
      <c r="T1765" s="68">
        <v>40826.362000000001</v>
      </c>
      <c r="U1765" s="68">
        <v>445562.92026666662</v>
      </c>
    </row>
    <row r="1766" spans="1:21" ht="45.75" x14ac:dyDescent="0.25">
      <c r="A1766" s="61" t="s">
        <v>968</v>
      </c>
      <c r="B1766" s="61" t="s">
        <v>1228</v>
      </c>
      <c r="C1766" s="62">
        <v>113</v>
      </c>
      <c r="D1766" s="62">
        <v>15</v>
      </c>
      <c r="E1766" s="63">
        <v>4</v>
      </c>
      <c r="F1766" s="64">
        <v>75073.679999999993</v>
      </c>
      <c r="G1766" s="64">
        <v>900884.15999999992</v>
      </c>
      <c r="H1766" s="65">
        <v>77665.919999999998</v>
      </c>
      <c r="I1766" s="65">
        <v>12512.279999999999</v>
      </c>
      <c r="J1766" s="65">
        <v>125122.79999999999</v>
      </c>
      <c r="K1766" s="66">
        <v>103601.6784</v>
      </c>
      <c r="L1766" s="65">
        <v>27026.524799999992</v>
      </c>
      <c r="M1766" s="65">
        <v>18017.683199999999</v>
      </c>
      <c r="N1766" s="65">
        <v>54053.049599999984</v>
      </c>
      <c r="O1766" s="65">
        <v>58557.470400000006</v>
      </c>
      <c r="P1766" s="67">
        <v>1377441.5664000001</v>
      </c>
      <c r="Q1766" s="65">
        <v>0</v>
      </c>
      <c r="R1766" s="65">
        <v>37536.839999999997</v>
      </c>
      <c r="S1766" s="65">
        <v>110804.20799999998</v>
      </c>
      <c r="T1766" s="68">
        <v>148341.04799999998</v>
      </c>
      <c r="U1766" s="68">
        <v>1525782.6144000001</v>
      </c>
    </row>
    <row r="1767" spans="1:21" ht="45.75" x14ac:dyDescent="0.25">
      <c r="A1767" s="61" t="s">
        <v>1241</v>
      </c>
      <c r="B1767" s="61" t="s">
        <v>1228</v>
      </c>
      <c r="C1767" s="62">
        <v>113</v>
      </c>
      <c r="D1767" s="62">
        <v>15</v>
      </c>
      <c r="E1767" s="63">
        <v>1</v>
      </c>
      <c r="F1767" s="64">
        <v>11845.94</v>
      </c>
      <c r="G1767" s="64">
        <v>142151.28</v>
      </c>
      <c r="H1767" s="65">
        <v>11948.64</v>
      </c>
      <c r="I1767" s="65">
        <v>1974.3233333333333</v>
      </c>
      <c r="J1767" s="65">
        <v>19743.233333333334</v>
      </c>
      <c r="K1767" s="66">
        <v>16347.397200000001</v>
      </c>
      <c r="L1767" s="65">
        <v>4264.5383999999995</v>
      </c>
      <c r="M1767" s="65">
        <v>2843.0255999999999</v>
      </c>
      <c r="N1767" s="65">
        <v>8529.0767999999989</v>
      </c>
      <c r="O1767" s="65">
        <v>9239.8332000000009</v>
      </c>
      <c r="P1767" s="67">
        <v>217041.34786666665</v>
      </c>
      <c r="Q1767" s="65">
        <v>0</v>
      </c>
      <c r="R1767" s="65">
        <v>5922.97</v>
      </c>
      <c r="S1767" s="65">
        <v>21747.563999999998</v>
      </c>
      <c r="T1767" s="68">
        <v>27670.534</v>
      </c>
      <c r="U1767" s="68">
        <v>244711.88186666666</v>
      </c>
    </row>
    <row r="1768" spans="1:21" ht="45.75" x14ac:dyDescent="0.25">
      <c r="A1768" s="61" t="s">
        <v>969</v>
      </c>
      <c r="B1768" s="61" t="s">
        <v>1228</v>
      </c>
      <c r="C1768" s="62">
        <v>113</v>
      </c>
      <c r="D1768" s="62">
        <v>15</v>
      </c>
      <c r="E1768" s="63">
        <v>1</v>
      </c>
      <c r="F1768" s="64">
        <v>17670</v>
      </c>
      <c r="G1768" s="64">
        <v>212040</v>
      </c>
      <c r="H1768" s="65">
        <v>14935.68</v>
      </c>
      <c r="I1768" s="65">
        <v>2945</v>
      </c>
      <c r="J1768" s="65">
        <v>29450</v>
      </c>
      <c r="K1768" s="66">
        <v>24384.600000000002</v>
      </c>
      <c r="L1768" s="65">
        <v>6361.2000000000007</v>
      </c>
      <c r="M1768" s="65">
        <v>4240.8</v>
      </c>
      <c r="N1768" s="65">
        <v>12722.400000000001</v>
      </c>
      <c r="O1768" s="65">
        <v>13782.599999999999</v>
      </c>
      <c r="P1768" s="67">
        <v>320862.27999999997</v>
      </c>
      <c r="Q1768" s="65">
        <v>0</v>
      </c>
      <c r="R1768" s="65">
        <v>8835</v>
      </c>
      <c r="S1768" s="65">
        <v>27042</v>
      </c>
      <c r="T1768" s="68">
        <v>35877</v>
      </c>
      <c r="U1768" s="68">
        <v>356739.27999999997</v>
      </c>
    </row>
    <row r="1769" spans="1:21" ht="45.75" x14ac:dyDescent="0.25">
      <c r="A1769" s="61" t="s">
        <v>970</v>
      </c>
      <c r="B1769" s="61" t="s">
        <v>1228</v>
      </c>
      <c r="C1769" s="62">
        <v>113</v>
      </c>
      <c r="D1769" s="62">
        <v>15</v>
      </c>
      <c r="E1769" s="63">
        <v>3</v>
      </c>
      <c r="F1769" s="64">
        <v>55530</v>
      </c>
      <c r="G1769" s="64">
        <v>666360</v>
      </c>
      <c r="H1769" s="65">
        <v>62730.239999999998</v>
      </c>
      <c r="I1769" s="65">
        <v>9255</v>
      </c>
      <c r="J1769" s="65">
        <v>92550</v>
      </c>
      <c r="K1769" s="66">
        <v>76631.400000000009</v>
      </c>
      <c r="L1769" s="65">
        <v>19990.8</v>
      </c>
      <c r="M1769" s="65">
        <v>13327.199999999999</v>
      </c>
      <c r="N1769" s="65">
        <v>39981.599999999999</v>
      </c>
      <c r="O1769" s="65">
        <v>43313.4</v>
      </c>
      <c r="P1769" s="67">
        <v>1024139.6399999999</v>
      </c>
      <c r="Q1769" s="65">
        <v>0</v>
      </c>
      <c r="R1769" s="65">
        <v>27765</v>
      </c>
      <c r="S1769" s="65">
        <v>82638</v>
      </c>
      <c r="T1769" s="68">
        <v>110403</v>
      </c>
      <c r="U1769" s="68">
        <v>1134542.6399999999</v>
      </c>
    </row>
    <row r="1770" spans="1:21" ht="45.75" x14ac:dyDescent="0.25">
      <c r="A1770" s="61" t="s">
        <v>1242</v>
      </c>
      <c r="B1770" s="61" t="s">
        <v>1228</v>
      </c>
      <c r="C1770" s="62">
        <v>113</v>
      </c>
      <c r="D1770" s="62">
        <v>15</v>
      </c>
      <c r="E1770" s="63">
        <v>36</v>
      </c>
      <c r="F1770" s="64">
        <v>737636.76</v>
      </c>
      <c r="G1770" s="64">
        <v>8851641.1199999992</v>
      </c>
      <c r="H1770" s="65">
        <v>265860.00000000012</v>
      </c>
      <c r="I1770" s="65">
        <v>122939.46</v>
      </c>
      <c r="J1770" s="65">
        <v>1229394.6000000001</v>
      </c>
      <c r="K1770" s="66">
        <v>1017938.7287999998</v>
      </c>
      <c r="L1770" s="65">
        <v>265549.23359999998</v>
      </c>
      <c r="M1770" s="65">
        <v>177032.82239999998</v>
      </c>
      <c r="N1770" s="65">
        <v>531098.46719999996</v>
      </c>
      <c r="O1770" s="65">
        <v>575356.67279999994</v>
      </c>
      <c r="P1770" s="67">
        <v>13036811.104799993</v>
      </c>
      <c r="Q1770" s="65">
        <v>0</v>
      </c>
      <c r="R1770" s="65">
        <v>368818.38</v>
      </c>
      <c r="S1770" s="65">
        <v>1037248.11</v>
      </c>
      <c r="T1770" s="68">
        <v>1406066.4900000002</v>
      </c>
      <c r="U1770" s="68">
        <v>14442877.594799992</v>
      </c>
    </row>
    <row r="1771" spans="1:21" ht="45.75" x14ac:dyDescent="0.25">
      <c r="A1771" s="61" t="s">
        <v>1243</v>
      </c>
      <c r="B1771" s="61" t="s">
        <v>1228</v>
      </c>
      <c r="C1771" s="62">
        <v>113</v>
      </c>
      <c r="D1771" s="62">
        <v>15</v>
      </c>
      <c r="E1771" s="63">
        <v>31</v>
      </c>
      <c r="F1771" s="64">
        <v>563380.34000000032</v>
      </c>
      <c r="G1771" s="64">
        <v>6760564.0799999963</v>
      </c>
      <c r="H1771" s="65">
        <v>382355.99999999994</v>
      </c>
      <c r="I1771" s="65">
        <v>93896.723333333299</v>
      </c>
      <c r="J1771" s="65">
        <v>938967.23333333328</v>
      </c>
      <c r="K1771" s="66">
        <v>777464.86920000031</v>
      </c>
      <c r="L1771" s="65">
        <v>202816.92240000007</v>
      </c>
      <c r="M1771" s="65">
        <v>135211.28159999993</v>
      </c>
      <c r="N1771" s="65">
        <v>405633.84480000014</v>
      </c>
      <c r="O1771" s="65">
        <v>439436.66520000022</v>
      </c>
      <c r="P1771" s="67">
        <v>10136347.619866667</v>
      </c>
      <c r="Q1771" s="65">
        <v>0</v>
      </c>
      <c r="R1771" s="65">
        <v>281690.17000000016</v>
      </c>
      <c r="S1771" s="65">
        <v>857748.20399999991</v>
      </c>
      <c r="T1771" s="68">
        <v>1139438.3740000008</v>
      </c>
      <c r="U1771" s="68">
        <v>11275785.993866669</v>
      </c>
    </row>
    <row r="1772" spans="1:21" ht="45.75" x14ac:dyDescent="0.25">
      <c r="A1772" s="61" t="s">
        <v>1244</v>
      </c>
      <c r="B1772" s="61" t="s">
        <v>1228</v>
      </c>
      <c r="C1772" s="62">
        <v>113</v>
      </c>
      <c r="D1772" s="62">
        <v>15</v>
      </c>
      <c r="E1772" s="63">
        <v>1</v>
      </c>
      <c r="F1772" s="64">
        <v>25213.97</v>
      </c>
      <c r="G1772" s="64">
        <v>302567.64</v>
      </c>
      <c r="H1772" s="65">
        <v>8961.5999999999985</v>
      </c>
      <c r="I1772" s="65">
        <v>4202.3283333333338</v>
      </c>
      <c r="J1772" s="65">
        <v>42023.283333333333</v>
      </c>
      <c r="K1772" s="66">
        <v>34795.278600000005</v>
      </c>
      <c r="L1772" s="65">
        <v>9077.029199999999</v>
      </c>
      <c r="M1772" s="65">
        <v>6051.3528000000006</v>
      </c>
      <c r="N1772" s="65">
        <v>18154.058399999998</v>
      </c>
      <c r="O1772" s="65">
        <v>19666.896600000004</v>
      </c>
      <c r="P1772" s="67">
        <v>445499.46726666659</v>
      </c>
      <c r="Q1772" s="65">
        <v>0</v>
      </c>
      <c r="R1772" s="65">
        <v>12606.985000000001</v>
      </c>
      <c r="S1772" s="65">
        <v>31568.382000000005</v>
      </c>
      <c r="T1772" s="68">
        <v>44175.367000000006</v>
      </c>
      <c r="U1772" s="68">
        <v>489674.83426666661</v>
      </c>
    </row>
    <row r="1773" spans="1:21" ht="45.75" x14ac:dyDescent="0.25">
      <c r="A1773" s="61" t="s">
        <v>1245</v>
      </c>
      <c r="B1773" s="61" t="s">
        <v>1228</v>
      </c>
      <c r="C1773" s="62">
        <v>113</v>
      </c>
      <c r="D1773" s="62">
        <v>15</v>
      </c>
      <c r="E1773" s="63">
        <v>13</v>
      </c>
      <c r="F1773" s="64">
        <v>228172.29999999993</v>
      </c>
      <c r="G1773" s="64">
        <v>2738067.5999999996</v>
      </c>
      <c r="H1773" s="65">
        <v>119485.68</v>
      </c>
      <c r="I1773" s="65">
        <v>38028.716666666667</v>
      </c>
      <c r="J1773" s="65">
        <v>380287.16666666669</v>
      </c>
      <c r="K1773" s="66">
        <v>314877.77399999998</v>
      </c>
      <c r="L1773" s="65">
        <v>82142.027999999991</v>
      </c>
      <c r="M1773" s="65">
        <v>54761.351999999999</v>
      </c>
      <c r="N1773" s="65">
        <v>164284.05599999998</v>
      </c>
      <c r="O1773" s="65">
        <v>177974.39399999997</v>
      </c>
      <c r="P1773" s="67">
        <v>4069908.7673333324</v>
      </c>
      <c r="Q1773" s="65">
        <v>0</v>
      </c>
      <c r="R1773" s="65">
        <v>114086.14999999997</v>
      </c>
      <c r="S1773" s="65">
        <v>350623.38</v>
      </c>
      <c r="T1773" s="68">
        <v>464709.52999999991</v>
      </c>
      <c r="U1773" s="68">
        <v>4534618.2973333327</v>
      </c>
    </row>
    <row r="1774" spans="1:21" ht="45.75" x14ac:dyDescent="0.25">
      <c r="A1774" s="61" t="s">
        <v>941</v>
      </c>
      <c r="B1774" s="61" t="s">
        <v>1228</v>
      </c>
      <c r="C1774" s="62">
        <v>113</v>
      </c>
      <c r="D1774" s="62">
        <v>15</v>
      </c>
      <c r="E1774" s="63">
        <v>10</v>
      </c>
      <c r="F1774" s="64">
        <v>173323.80000000002</v>
      </c>
      <c r="G1774" s="64">
        <v>2079885.6000000003</v>
      </c>
      <c r="H1774" s="65">
        <v>89614.800000000017</v>
      </c>
      <c r="I1774" s="65">
        <v>28887.299999999992</v>
      </c>
      <c r="J1774" s="65">
        <v>288873</v>
      </c>
      <c r="K1774" s="66">
        <v>239186.84400000001</v>
      </c>
      <c r="L1774" s="65">
        <v>62396.567999999999</v>
      </c>
      <c r="M1774" s="65">
        <v>41597.712000000007</v>
      </c>
      <c r="N1774" s="65">
        <v>124793.136</v>
      </c>
      <c r="O1774" s="65">
        <v>135192.56400000001</v>
      </c>
      <c r="P1774" s="67">
        <v>3090427.5240000002</v>
      </c>
      <c r="Q1774" s="65">
        <v>0</v>
      </c>
      <c r="R1774" s="65">
        <v>86661.900000000009</v>
      </c>
      <c r="S1774" s="65">
        <v>261714.85200000007</v>
      </c>
      <c r="T1774" s="68">
        <v>348376.75200000009</v>
      </c>
      <c r="U1774" s="68">
        <v>3438804.2760000001</v>
      </c>
    </row>
    <row r="1775" spans="1:21" ht="45.75" x14ac:dyDescent="0.25">
      <c r="A1775" s="61" t="s">
        <v>1148</v>
      </c>
      <c r="B1775" s="61" t="s">
        <v>1228</v>
      </c>
      <c r="C1775" s="62">
        <v>113</v>
      </c>
      <c r="D1775" s="62">
        <v>15</v>
      </c>
      <c r="E1775" s="63">
        <v>6</v>
      </c>
      <c r="F1775" s="64">
        <v>117439</v>
      </c>
      <c r="G1775" s="64">
        <v>1409268.0000000002</v>
      </c>
      <c r="H1775" s="65">
        <v>86627.28</v>
      </c>
      <c r="I1775" s="65">
        <v>19573.166666666668</v>
      </c>
      <c r="J1775" s="65">
        <v>195731.66666666669</v>
      </c>
      <c r="K1775" s="66">
        <v>162065.82</v>
      </c>
      <c r="L1775" s="65">
        <v>42278.04</v>
      </c>
      <c r="M1775" s="65">
        <v>28185.360000000001</v>
      </c>
      <c r="N1775" s="65">
        <v>84556.08</v>
      </c>
      <c r="O1775" s="65">
        <v>91602.420000000013</v>
      </c>
      <c r="P1775" s="67">
        <v>2119887.8333333335</v>
      </c>
      <c r="Q1775" s="65">
        <v>0</v>
      </c>
      <c r="R1775" s="65">
        <v>58719.5</v>
      </c>
      <c r="S1775" s="65">
        <v>174143.39999999997</v>
      </c>
      <c r="T1775" s="68">
        <v>232862.89999999997</v>
      </c>
      <c r="U1775" s="68">
        <v>2352750.7333333334</v>
      </c>
    </row>
    <row r="1776" spans="1:21" ht="45.75" x14ac:dyDescent="0.25">
      <c r="A1776" s="61" t="s">
        <v>1014</v>
      </c>
      <c r="B1776" s="61" t="s">
        <v>1228</v>
      </c>
      <c r="C1776" s="62">
        <v>113</v>
      </c>
      <c r="D1776" s="62">
        <v>15</v>
      </c>
      <c r="E1776" s="63">
        <v>5</v>
      </c>
      <c r="F1776" s="64">
        <v>94321.7</v>
      </c>
      <c r="G1776" s="64">
        <v>1131860.4000000001</v>
      </c>
      <c r="H1776" s="65">
        <v>8961.5999999999985</v>
      </c>
      <c r="I1776" s="65">
        <v>15720.283333333333</v>
      </c>
      <c r="J1776" s="65">
        <v>157202.83333333331</v>
      </c>
      <c r="K1776" s="66">
        <v>130163.946</v>
      </c>
      <c r="L1776" s="65">
        <v>33955.811999999998</v>
      </c>
      <c r="M1776" s="65">
        <v>22637.207999999999</v>
      </c>
      <c r="N1776" s="65">
        <v>67911.623999999996</v>
      </c>
      <c r="O1776" s="65">
        <v>73570.926000000007</v>
      </c>
      <c r="P1776" s="67">
        <v>1641984.632666667</v>
      </c>
      <c r="Q1776" s="65">
        <v>0</v>
      </c>
      <c r="R1776" s="65">
        <v>47160.85</v>
      </c>
      <c r="S1776" s="65">
        <v>126094.416</v>
      </c>
      <c r="T1776" s="68">
        <v>173255.266</v>
      </c>
      <c r="U1776" s="68">
        <v>1815239.8986666668</v>
      </c>
    </row>
    <row r="1777" spans="1:21" ht="45.75" x14ac:dyDescent="0.25">
      <c r="A1777" s="61" t="s">
        <v>1215</v>
      </c>
      <c r="B1777" s="61" t="s">
        <v>1228</v>
      </c>
      <c r="C1777" s="62">
        <v>113</v>
      </c>
      <c r="D1777" s="62">
        <v>15</v>
      </c>
      <c r="E1777" s="63">
        <v>32</v>
      </c>
      <c r="F1777" s="64">
        <v>610632.17999999959</v>
      </c>
      <c r="G1777" s="64">
        <v>7327586.1599999974</v>
      </c>
      <c r="H1777" s="65">
        <v>397291.92</v>
      </c>
      <c r="I1777" s="65">
        <v>101772.03000000003</v>
      </c>
      <c r="J1777" s="65">
        <v>1017720.2999999999</v>
      </c>
      <c r="K1777" s="66">
        <v>842672.40839999996</v>
      </c>
      <c r="L1777" s="65">
        <v>219827.58479999995</v>
      </c>
      <c r="M1777" s="65">
        <v>146551.72320000007</v>
      </c>
      <c r="N1777" s="65">
        <v>439655.16959999991</v>
      </c>
      <c r="O1777" s="65">
        <v>476293.10039999976</v>
      </c>
      <c r="P1777" s="67">
        <v>10969370.396400006</v>
      </c>
      <c r="Q1777" s="65">
        <v>0</v>
      </c>
      <c r="R1777" s="65">
        <v>305316.08999999979</v>
      </c>
      <c r="S1777" s="65">
        <v>887992.64400000055</v>
      </c>
      <c r="T1777" s="68">
        <v>1193308.7340000004</v>
      </c>
      <c r="U1777" s="68">
        <v>12162679.130400002</v>
      </c>
    </row>
    <row r="1778" spans="1:21" ht="57" x14ac:dyDescent="0.25">
      <c r="A1778" s="61" t="s">
        <v>826</v>
      </c>
      <c r="B1778" s="61" t="s">
        <v>1246</v>
      </c>
      <c r="C1778" s="62">
        <v>113</v>
      </c>
      <c r="D1778" s="62">
        <v>15</v>
      </c>
      <c r="E1778" s="63">
        <v>1</v>
      </c>
      <c r="F1778" s="64">
        <v>56958.8</v>
      </c>
      <c r="G1778" s="64">
        <v>683505.60000000009</v>
      </c>
      <c r="H1778" s="65">
        <v>0</v>
      </c>
      <c r="I1778" s="65">
        <v>9493.133333333335</v>
      </c>
      <c r="J1778" s="65">
        <v>94931.333333333343</v>
      </c>
      <c r="K1778" s="66">
        <v>78603.144</v>
      </c>
      <c r="L1778" s="65">
        <v>20505.168000000001</v>
      </c>
      <c r="M1778" s="65">
        <v>13670.112000000001</v>
      </c>
      <c r="N1778" s="65">
        <v>41010.336000000003</v>
      </c>
      <c r="O1778" s="65">
        <v>44427.864000000001</v>
      </c>
      <c r="P1778" s="67">
        <v>986146.69066666672</v>
      </c>
      <c r="Q1778" s="65">
        <v>0</v>
      </c>
      <c r="R1778" s="65">
        <v>0</v>
      </c>
      <c r="S1778" s="65">
        <v>0</v>
      </c>
      <c r="T1778" s="68">
        <v>0</v>
      </c>
      <c r="U1778" s="68">
        <v>986146.69066666672</v>
      </c>
    </row>
    <row r="1779" spans="1:21" ht="57" x14ac:dyDescent="0.25">
      <c r="A1779" s="61" t="s">
        <v>831</v>
      </c>
      <c r="B1779" s="61" t="s">
        <v>1246</v>
      </c>
      <c r="C1779" s="62">
        <v>113</v>
      </c>
      <c r="D1779" s="62">
        <v>15</v>
      </c>
      <c r="E1779" s="63">
        <v>1</v>
      </c>
      <c r="F1779" s="64">
        <v>29920.36</v>
      </c>
      <c r="G1779" s="64">
        <v>359044.32</v>
      </c>
      <c r="H1779" s="65">
        <v>0</v>
      </c>
      <c r="I1779" s="65">
        <v>4986.7266666666665</v>
      </c>
      <c r="J1779" s="65">
        <v>49867.266666666663</v>
      </c>
      <c r="K1779" s="66">
        <v>41290.096799999999</v>
      </c>
      <c r="L1779" s="65">
        <v>10771.329600000001</v>
      </c>
      <c r="M1779" s="65">
        <v>7180.8863999999994</v>
      </c>
      <c r="N1779" s="65">
        <v>21542.659200000002</v>
      </c>
      <c r="O1779" s="65">
        <v>23337.880799999999</v>
      </c>
      <c r="P1779" s="67">
        <v>518021.16613333335</v>
      </c>
      <c r="Q1779" s="65">
        <v>0</v>
      </c>
      <c r="R1779" s="65">
        <v>0</v>
      </c>
      <c r="S1779" s="65">
        <v>0</v>
      </c>
      <c r="T1779" s="68">
        <v>0</v>
      </c>
      <c r="U1779" s="68">
        <v>518021.16613333335</v>
      </c>
    </row>
    <row r="1780" spans="1:21" ht="57" x14ac:dyDescent="0.25">
      <c r="A1780" s="61" t="s">
        <v>832</v>
      </c>
      <c r="B1780" s="61" t="s">
        <v>1246</v>
      </c>
      <c r="C1780" s="62">
        <v>113</v>
      </c>
      <c r="D1780" s="62">
        <v>15</v>
      </c>
      <c r="E1780" s="63">
        <v>1</v>
      </c>
      <c r="F1780" s="64">
        <v>20688.52</v>
      </c>
      <c r="G1780" s="64">
        <v>248262.24</v>
      </c>
      <c r="H1780" s="65">
        <v>0</v>
      </c>
      <c r="I1780" s="65">
        <v>3448.086666666667</v>
      </c>
      <c r="J1780" s="65">
        <v>34480.866666666669</v>
      </c>
      <c r="K1780" s="66">
        <v>28550.157600000006</v>
      </c>
      <c r="L1780" s="65">
        <v>7447.8671999999988</v>
      </c>
      <c r="M1780" s="65">
        <v>4965.2448000000004</v>
      </c>
      <c r="N1780" s="65">
        <v>14895.734399999998</v>
      </c>
      <c r="O1780" s="65">
        <v>16137.045600000001</v>
      </c>
      <c r="P1780" s="67">
        <v>358187.24293333339</v>
      </c>
      <c r="Q1780" s="65">
        <v>0</v>
      </c>
      <c r="R1780" s="65">
        <v>0</v>
      </c>
      <c r="S1780" s="65">
        <v>0</v>
      </c>
      <c r="T1780" s="68">
        <v>0</v>
      </c>
      <c r="U1780" s="68">
        <v>358187.24293333339</v>
      </c>
    </row>
    <row r="1781" spans="1:21" ht="45.75" x14ac:dyDescent="0.25">
      <c r="A1781" s="61" t="s">
        <v>1002</v>
      </c>
      <c r="B1781" s="61" t="s">
        <v>1247</v>
      </c>
      <c r="C1781" s="62">
        <v>113</v>
      </c>
      <c r="D1781" s="62">
        <v>15</v>
      </c>
      <c r="E1781" s="63">
        <v>2</v>
      </c>
      <c r="F1781" s="64">
        <v>37644.480000000003</v>
      </c>
      <c r="G1781" s="64">
        <v>451733.76000000001</v>
      </c>
      <c r="H1781" s="65">
        <v>35845.919999999998</v>
      </c>
      <c r="I1781" s="65">
        <v>6274.08</v>
      </c>
      <c r="J1781" s="65">
        <v>62740.800000000003</v>
      </c>
      <c r="K1781" s="66">
        <v>51949.382400000002</v>
      </c>
      <c r="L1781" s="65">
        <v>13552.0128</v>
      </c>
      <c r="M1781" s="65">
        <v>9034.6752000000015</v>
      </c>
      <c r="N1781" s="65">
        <v>27104.025600000001</v>
      </c>
      <c r="O1781" s="65">
        <v>29362.694400000008</v>
      </c>
      <c r="P1781" s="67">
        <v>687597.35040000023</v>
      </c>
      <c r="Q1781" s="65">
        <v>0</v>
      </c>
      <c r="R1781" s="65">
        <v>18822.240000000002</v>
      </c>
      <c r="S1781" s="65">
        <v>29280</v>
      </c>
      <c r="T1781" s="68">
        <v>48102.240000000005</v>
      </c>
      <c r="U1781" s="68">
        <v>735699.59040000022</v>
      </c>
    </row>
    <row r="1782" spans="1:21" ht="45.75" x14ac:dyDescent="0.25">
      <c r="A1782" s="61" t="s">
        <v>876</v>
      </c>
      <c r="B1782" s="61" t="s">
        <v>1247</v>
      </c>
      <c r="C1782" s="62">
        <v>113</v>
      </c>
      <c r="D1782" s="62">
        <v>15</v>
      </c>
      <c r="E1782" s="63">
        <v>1</v>
      </c>
      <c r="F1782" s="64">
        <v>14470.64</v>
      </c>
      <c r="G1782" s="64">
        <v>173647.68</v>
      </c>
      <c r="H1782" s="65">
        <v>0</v>
      </c>
      <c r="I1782" s="65">
        <v>2411.7733333333335</v>
      </c>
      <c r="J1782" s="65">
        <v>24117.733333333334</v>
      </c>
      <c r="K1782" s="66">
        <v>19969.483199999999</v>
      </c>
      <c r="L1782" s="65">
        <v>5209.4303999999993</v>
      </c>
      <c r="M1782" s="65">
        <v>3472.9535999999998</v>
      </c>
      <c r="N1782" s="65">
        <v>10418.860799999999</v>
      </c>
      <c r="O1782" s="65">
        <v>11287.099200000001</v>
      </c>
      <c r="P1782" s="67">
        <v>250535.01386666668</v>
      </c>
      <c r="Q1782" s="65">
        <v>0</v>
      </c>
      <c r="R1782" s="65">
        <v>7235.32</v>
      </c>
      <c r="S1782" s="65">
        <v>14640</v>
      </c>
      <c r="T1782" s="68">
        <v>21875.32</v>
      </c>
      <c r="U1782" s="68">
        <v>272410.33386666665</v>
      </c>
    </row>
    <row r="1783" spans="1:21" ht="45.75" x14ac:dyDescent="0.25">
      <c r="A1783" s="61" t="s">
        <v>894</v>
      </c>
      <c r="B1783" s="61" t="s">
        <v>1247</v>
      </c>
      <c r="C1783" s="62">
        <v>113</v>
      </c>
      <c r="D1783" s="62">
        <v>15</v>
      </c>
      <c r="E1783" s="63">
        <v>1</v>
      </c>
      <c r="F1783" s="64">
        <v>0</v>
      </c>
      <c r="G1783" s="64">
        <v>0</v>
      </c>
      <c r="H1783" s="65">
        <v>0</v>
      </c>
      <c r="I1783" s="65">
        <v>0</v>
      </c>
      <c r="J1783" s="65">
        <v>0</v>
      </c>
      <c r="K1783" s="66">
        <v>0</v>
      </c>
      <c r="L1783" s="65">
        <v>0</v>
      </c>
      <c r="M1783" s="65">
        <v>0</v>
      </c>
      <c r="N1783" s="65">
        <v>0</v>
      </c>
      <c r="O1783" s="65">
        <v>0</v>
      </c>
      <c r="P1783" s="67">
        <v>0</v>
      </c>
      <c r="Q1783" s="65">
        <v>0</v>
      </c>
      <c r="R1783" s="65">
        <v>0</v>
      </c>
      <c r="S1783" s="65">
        <v>14640</v>
      </c>
      <c r="T1783" s="68">
        <v>14640</v>
      </c>
      <c r="U1783" s="68">
        <v>14640</v>
      </c>
    </row>
    <row r="1784" spans="1:21" ht="45.75" x14ac:dyDescent="0.25">
      <c r="A1784" s="61" t="s">
        <v>896</v>
      </c>
      <c r="B1784" s="61" t="s">
        <v>1247</v>
      </c>
      <c r="C1784" s="62">
        <v>113</v>
      </c>
      <c r="D1784" s="62">
        <v>15</v>
      </c>
      <c r="E1784" s="63">
        <v>1</v>
      </c>
      <c r="F1784" s="64">
        <v>19263.810000000001</v>
      </c>
      <c r="G1784" s="64">
        <v>231165.72000000003</v>
      </c>
      <c r="H1784" s="65">
        <v>0</v>
      </c>
      <c r="I1784" s="65">
        <v>3210.6350000000002</v>
      </c>
      <c r="J1784" s="65">
        <v>32106.350000000002</v>
      </c>
      <c r="K1784" s="66">
        <v>26584.057800000002</v>
      </c>
      <c r="L1784" s="65">
        <v>6934.9716000000008</v>
      </c>
      <c r="M1784" s="65">
        <v>4623.3144000000002</v>
      </c>
      <c r="N1784" s="65">
        <v>13869.943200000002</v>
      </c>
      <c r="O1784" s="65">
        <v>15025.771800000002</v>
      </c>
      <c r="P1784" s="67">
        <v>333520.76379999996</v>
      </c>
      <c r="Q1784" s="65">
        <v>0</v>
      </c>
      <c r="R1784" s="65">
        <v>9631.9050000000007</v>
      </c>
      <c r="S1784" s="65">
        <v>14640</v>
      </c>
      <c r="T1784" s="68">
        <v>24271.904999999999</v>
      </c>
      <c r="U1784" s="68">
        <v>357792.66879999998</v>
      </c>
    </row>
    <row r="1785" spans="1:21" ht="45.75" x14ac:dyDescent="0.25">
      <c r="A1785" s="61" t="s">
        <v>826</v>
      </c>
      <c r="B1785" s="61" t="s">
        <v>1247</v>
      </c>
      <c r="C1785" s="62">
        <v>113</v>
      </c>
      <c r="D1785" s="62">
        <v>15</v>
      </c>
      <c r="E1785" s="63">
        <v>1</v>
      </c>
      <c r="F1785" s="64">
        <v>56958.8</v>
      </c>
      <c r="G1785" s="64">
        <v>683505.60000000009</v>
      </c>
      <c r="H1785" s="65">
        <v>0</v>
      </c>
      <c r="I1785" s="65">
        <v>9493.133333333335</v>
      </c>
      <c r="J1785" s="65">
        <v>94931.333333333343</v>
      </c>
      <c r="K1785" s="66">
        <v>78603.144</v>
      </c>
      <c r="L1785" s="65">
        <v>20505.168000000001</v>
      </c>
      <c r="M1785" s="65">
        <v>13670.112000000001</v>
      </c>
      <c r="N1785" s="65">
        <v>41010.336000000003</v>
      </c>
      <c r="O1785" s="65">
        <v>44427.864000000001</v>
      </c>
      <c r="P1785" s="67">
        <v>986146.69066666672</v>
      </c>
      <c r="Q1785" s="65">
        <v>0</v>
      </c>
      <c r="R1785" s="65">
        <v>0</v>
      </c>
      <c r="S1785" s="65">
        <v>0</v>
      </c>
      <c r="T1785" s="68">
        <v>0</v>
      </c>
      <c r="U1785" s="68">
        <v>986146.69066666672</v>
      </c>
    </row>
    <row r="1786" spans="1:21" ht="45.75" x14ac:dyDescent="0.25">
      <c r="A1786" s="61" t="s">
        <v>958</v>
      </c>
      <c r="B1786" s="61" t="s">
        <v>1247</v>
      </c>
      <c r="C1786" s="62">
        <v>113</v>
      </c>
      <c r="D1786" s="62">
        <v>15</v>
      </c>
      <c r="E1786" s="63">
        <v>1</v>
      </c>
      <c r="F1786" s="64">
        <v>28973.7</v>
      </c>
      <c r="G1786" s="64">
        <v>347684.4</v>
      </c>
      <c r="H1786" s="65">
        <v>17922.96</v>
      </c>
      <c r="I1786" s="65">
        <v>4828.9500000000007</v>
      </c>
      <c r="J1786" s="65">
        <v>48289.500000000007</v>
      </c>
      <c r="K1786" s="66">
        <v>39983.705999999998</v>
      </c>
      <c r="L1786" s="65">
        <v>10430.531999999999</v>
      </c>
      <c r="M1786" s="65">
        <v>6953.6880000000001</v>
      </c>
      <c r="N1786" s="65">
        <v>20861.063999999998</v>
      </c>
      <c r="O1786" s="65">
        <v>22599.486000000001</v>
      </c>
      <c r="P1786" s="67">
        <v>519554.28600000008</v>
      </c>
      <c r="Q1786" s="65">
        <v>0</v>
      </c>
      <c r="R1786" s="65">
        <v>14486.85</v>
      </c>
      <c r="S1786" s="65">
        <v>14640</v>
      </c>
      <c r="T1786" s="68">
        <v>29126.85</v>
      </c>
      <c r="U1786" s="68">
        <v>548681.13600000006</v>
      </c>
    </row>
    <row r="1787" spans="1:21" ht="45.75" x14ac:dyDescent="0.25">
      <c r="A1787" s="61" t="s">
        <v>831</v>
      </c>
      <c r="B1787" s="61" t="s">
        <v>1247</v>
      </c>
      <c r="C1787" s="62">
        <v>113</v>
      </c>
      <c r="D1787" s="62">
        <v>15</v>
      </c>
      <c r="E1787" s="63">
        <v>1</v>
      </c>
      <c r="F1787" s="64">
        <v>29920.36</v>
      </c>
      <c r="G1787" s="64">
        <v>359044.32</v>
      </c>
      <c r="H1787" s="65">
        <v>0</v>
      </c>
      <c r="I1787" s="65">
        <v>4986.7266666666665</v>
      </c>
      <c r="J1787" s="65">
        <v>49867.266666666663</v>
      </c>
      <c r="K1787" s="66">
        <v>41290.096799999999</v>
      </c>
      <c r="L1787" s="65">
        <v>10771.329600000001</v>
      </c>
      <c r="M1787" s="65">
        <v>7180.8863999999994</v>
      </c>
      <c r="N1787" s="65">
        <v>21542.659200000002</v>
      </c>
      <c r="O1787" s="65">
        <v>23337.880799999999</v>
      </c>
      <c r="P1787" s="67">
        <v>518021.16613333335</v>
      </c>
      <c r="Q1787" s="65">
        <v>0</v>
      </c>
      <c r="R1787" s="65">
        <v>0</v>
      </c>
      <c r="S1787" s="65">
        <v>0</v>
      </c>
      <c r="T1787" s="68">
        <v>0</v>
      </c>
      <c r="U1787" s="68">
        <v>518021.16613333335</v>
      </c>
    </row>
    <row r="1788" spans="1:21" ht="45.75" x14ac:dyDescent="0.25">
      <c r="A1788" s="61" t="s">
        <v>871</v>
      </c>
      <c r="B1788" s="61" t="s">
        <v>1247</v>
      </c>
      <c r="C1788" s="62">
        <v>113</v>
      </c>
      <c r="D1788" s="62">
        <v>15</v>
      </c>
      <c r="E1788" s="63">
        <v>1</v>
      </c>
      <c r="F1788" s="64">
        <v>15840.7</v>
      </c>
      <c r="G1788" s="64">
        <v>190088.40000000002</v>
      </c>
      <c r="H1788" s="65">
        <v>0</v>
      </c>
      <c r="I1788" s="65">
        <v>2640.1166666666672</v>
      </c>
      <c r="J1788" s="65">
        <v>26401.166666666672</v>
      </c>
      <c r="K1788" s="66">
        <v>21860.166000000001</v>
      </c>
      <c r="L1788" s="65">
        <v>5702.652</v>
      </c>
      <c r="M1788" s="65">
        <v>3801.768</v>
      </c>
      <c r="N1788" s="65">
        <v>11405.304</v>
      </c>
      <c r="O1788" s="65">
        <v>12355.746000000001</v>
      </c>
      <c r="P1788" s="67">
        <v>274255.31933333335</v>
      </c>
      <c r="Q1788" s="65">
        <v>0</v>
      </c>
      <c r="R1788" s="65">
        <v>7920.35</v>
      </c>
      <c r="S1788" s="65">
        <v>14640</v>
      </c>
      <c r="T1788" s="68">
        <v>22560.35</v>
      </c>
      <c r="U1788" s="68">
        <v>296815.66933333332</v>
      </c>
    </row>
    <row r="1789" spans="1:21" ht="57" x14ac:dyDescent="0.25">
      <c r="A1789" s="61" t="s">
        <v>1123</v>
      </c>
      <c r="B1789" s="61" t="s">
        <v>1248</v>
      </c>
      <c r="C1789" s="62">
        <v>113</v>
      </c>
      <c r="D1789" s="62">
        <v>15</v>
      </c>
      <c r="E1789" s="63">
        <v>1</v>
      </c>
      <c r="F1789" s="64">
        <v>12295.82</v>
      </c>
      <c r="G1789" s="64">
        <v>147549.84</v>
      </c>
      <c r="H1789" s="65">
        <v>20910</v>
      </c>
      <c r="I1789" s="65">
        <v>2049.3033333333333</v>
      </c>
      <c r="J1789" s="65">
        <v>20493.033333333333</v>
      </c>
      <c r="K1789" s="66">
        <v>16968.231599999999</v>
      </c>
      <c r="L1789" s="65">
        <v>4426.4951999999994</v>
      </c>
      <c r="M1789" s="65">
        <v>2950.9967999999999</v>
      </c>
      <c r="N1789" s="65">
        <v>8852.9903999999988</v>
      </c>
      <c r="O1789" s="65">
        <v>9590.7396000000008</v>
      </c>
      <c r="P1789" s="67">
        <v>233791.63026666667</v>
      </c>
      <c r="Q1789" s="65">
        <v>0</v>
      </c>
      <c r="R1789" s="65">
        <v>6147.91</v>
      </c>
      <c r="S1789" s="65">
        <v>14640</v>
      </c>
      <c r="T1789" s="68">
        <v>20787.91</v>
      </c>
      <c r="U1789" s="68">
        <v>254579.54026666668</v>
      </c>
    </row>
    <row r="1790" spans="1:21" ht="57" x14ac:dyDescent="0.25">
      <c r="A1790" s="61" t="s">
        <v>1185</v>
      </c>
      <c r="B1790" s="61" t="s">
        <v>1248</v>
      </c>
      <c r="C1790" s="62">
        <v>113</v>
      </c>
      <c r="D1790" s="62">
        <v>15</v>
      </c>
      <c r="E1790" s="63">
        <v>36</v>
      </c>
      <c r="F1790" s="64">
        <v>453811.45999999996</v>
      </c>
      <c r="G1790" s="64">
        <v>5445737.5200000005</v>
      </c>
      <c r="H1790" s="65">
        <v>576519.60000000009</v>
      </c>
      <c r="I1790" s="65">
        <v>75635.243333333303</v>
      </c>
      <c r="J1790" s="65">
        <v>756352.43333333335</v>
      </c>
      <c r="K1790" s="66">
        <v>626259.81480000017</v>
      </c>
      <c r="L1790" s="65">
        <v>163372.1256</v>
      </c>
      <c r="M1790" s="65">
        <v>108914.75040000002</v>
      </c>
      <c r="N1790" s="65">
        <v>326744.2512</v>
      </c>
      <c r="O1790" s="65">
        <v>353972.93879999989</v>
      </c>
      <c r="P1790" s="67">
        <v>8433508.6774666663</v>
      </c>
      <c r="Q1790" s="65">
        <v>0</v>
      </c>
      <c r="R1790" s="65">
        <v>226905.72999999998</v>
      </c>
      <c r="S1790" s="65">
        <v>532080</v>
      </c>
      <c r="T1790" s="68">
        <v>758985.73000000045</v>
      </c>
      <c r="U1790" s="68">
        <v>9192494.4074666668</v>
      </c>
    </row>
    <row r="1791" spans="1:21" ht="57" x14ac:dyDescent="0.25">
      <c r="A1791" s="61" t="s">
        <v>1249</v>
      </c>
      <c r="B1791" s="61" t="s">
        <v>1248</v>
      </c>
      <c r="C1791" s="62">
        <v>113</v>
      </c>
      <c r="D1791" s="62">
        <v>15</v>
      </c>
      <c r="E1791" s="63">
        <v>2</v>
      </c>
      <c r="F1791" s="64">
        <v>27113.17</v>
      </c>
      <c r="G1791" s="64">
        <v>325358.03999999998</v>
      </c>
      <c r="H1791" s="65">
        <v>41820</v>
      </c>
      <c r="I1791" s="65">
        <v>4518.8616666666658</v>
      </c>
      <c r="J1791" s="65">
        <v>45188.616666666669</v>
      </c>
      <c r="K1791" s="66">
        <v>37416.174599999998</v>
      </c>
      <c r="L1791" s="65">
        <v>9760.7412000000004</v>
      </c>
      <c r="M1791" s="65">
        <v>6507.1607999999997</v>
      </c>
      <c r="N1791" s="65">
        <v>19521.482400000001</v>
      </c>
      <c r="O1791" s="65">
        <v>21148.2726</v>
      </c>
      <c r="P1791" s="67">
        <v>511239.34993333329</v>
      </c>
      <c r="Q1791" s="65">
        <v>0</v>
      </c>
      <c r="R1791" s="65">
        <v>13556.584999999999</v>
      </c>
      <c r="S1791" s="65">
        <v>29280</v>
      </c>
      <c r="T1791" s="68">
        <v>42836.585000000006</v>
      </c>
      <c r="U1791" s="68">
        <v>554075.93493333331</v>
      </c>
    </row>
    <row r="1792" spans="1:21" ht="57" x14ac:dyDescent="0.25">
      <c r="A1792" s="61" t="s">
        <v>842</v>
      </c>
      <c r="B1792" s="61" t="s">
        <v>1248</v>
      </c>
      <c r="C1792" s="62">
        <v>113</v>
      </c>
      <c r="D1792" s="62">
        <v>15</v>
      </c>
      <c r="E1792" s="63">
        <v>2</v>
      </c>
      <c r="F1792" s="64">
        <v>39757.360000000001</v>
      </c>
      <c r="G1792" s="64">
        <v>477088.32</v>
      </c>
      <c r="H1792" s="65">
        <v>38832.959999999999</v>
      </c>
      <c r="I1792" s="65">
        <v>6626.2266666666665</v>
      </c>
      <c r="J1792" s="65">
        <v>66262.266666666663</v>
      </c>
      <c r="K1792" s="66">
        <v>54865.156800000004</v>
      </c>
      <c r="L1792" s="65">
        <v>14312.649600000001</v>
      </c>
      <c r="M1792" s="65">
        <v>9541.7664000000004</v>
      </c>
      <c r="N1792" s="65">
        <v>28625.299200000001</v>
      </c>
      <c r="O1792" s="65">
        <v>31010.7408</v>
      </c>
      <c r="P1792" s="67">
        <v>727165.38613333344</v>
      </c>
      <c r="Q1792" s="65">
        <v>0</v>
      </c>
      <c r="R1792" s="65">
        <v>19878.68</v>
      </c>
      <c r="S1792" s="65">
        <v>32880</v>
      </c>
      <c r="T1792" s="68">
        <v>52758.68</v>
      </c>
      <c r="U1792" s="68">
        <v>779924.06613333349</v>
      </c>
    </row>
    <row r="1793" spans="1:21" ht="57" x14ac:dyDescent="0.25">
      <c r="A1793" s="61" t="s">
        <v>844</v>
      </c>
      <c r="B1793" s="61" t="s">
        <v>1248</v>
      </c>
      <c r="C1793" s="62">
        <v>113</v>
      </c>
      <c r="D1793" s="62">
        <v>15</v>
      </c>
      <c r="E1793" s="63">
        <v>8</v>
      </c>
      <c r="F1793" s="64">
        <v>138003.5</v>
      </c>
      <c r="G1793" s="64">
        <v>1656042.0000000002</v>
      </c>
      <c r="H1793" s="65">
        <v>113511.6</v>
      </c>
      <c r="I1793" s="65">
        <v>23000.583333333336</v>
      </c>
      <c r="J1793" s="65">
        <v>230005.83333333331</v>
      </c>
      <c r="K1793" s="66">
        <v>193120.65</v>
      </c>
      <c r="L1793" s="65">
        <v>50379.3</v>
      </c>
      <c r="M1793" s="65">
        <v>33586.200000000004</v>
      </c>
      <c r="N1793" s="65">
        <v>100758.6</v>
      </c>
      <c r="O1793" s="65">
        <v>109155.15000000001</v>
      </c>
      <c r="P1793" s="67">
        <v>2509559.916666667</v>
      </c>
      <c r="Q1793" s="65">
        <v>0</v>
      </c>
      <c r="R1793" s="65">
        <v>69001.75</v>
      </c>
      <c r="S1793" s="65">
        <v>154788</v>
      </c>
      <c r="T1793" s="68">
        <v>223789.75</v>
      </c>
      <c r="U1793" s="68">
        <v>2733349.6666666665</v>
      </c>
    </row>
    <row r="1794" spans="1:21" ht="57" x14ac:dyDescent="0.25">
      <c r="A1794" s="61" t="s">
        <v>788</v>
      </c>
      <c r="B1794" s="61" t="s">
        <v>1248</v>
      </c>
      <c r="C1794" s="62">
        <v>113</v>
      </c>
      <c r="D1794" s="62">
        <v>15</v>
      </c>
      <c r="E1794" s="63">
        <v>2</v>
      </c>
      <c r="F1794" s="64">
        <v>29283.14</v>
      </c>
      <c r="G1794" s="64">
        <v>351397.68</v>
      </c>
      <c r="H1794" s="65">
        <v>23897.279999999999</v>
      </c>
      <c r="I1794" s="65">
        <v>4880.5233333333326</v>
      </c>
      <c r="J1794" s="65">
        <v>48805.233333333337</v>
      </c>
      <c r="K1794" s="66">
        <v>40410.733200000002</v>
      </c>
      <c r="L1794" s="65">
        <v>10541.930399999999</v>
      </c>
      <c r="M1794" s="65">
        <v>7027.9535999999989</v>
      </c>
      <c r="N1794" s="65">
        <v>21083.860799999999</v>
      </c>
      <c r="O1794" s="65">
        <v>22840.849200000001</v>
      </c>
      <c r="P1794" s="67">
        <v>530886.04386666662</v>
      </c>
      <c r="Q1794" s="65">
        <v>0</v>
      </c>
      <c r="R1794" s="65">
        <v>14641.57</v>
      </c>
      <c r="S1794" s="65">
        <v>36480</v>
      </c>
      <c r="T1794" s="68">
        <v>51121.57</v>
      </c>
      <c r="U1794" s="68">
        <v>582007.61386666668</v>
      </c>
    </row>
    <row r="1795" spans="1:21" ht="57" x14ac:dyDescent="0.25">
      <c r="A1795" s="61" t="s">
        <v>910</v>
      </c>
      <c r="B1795" s="61" t="s">
        <v>1248</v>
      </c>
      <c r="C1795" s="62">
        <v>113</v>
      </c>
      <c r="D1795" s="62">
        <v>15</v>
      </c>
      <c r="E1795" s="63">
        <v>1</v>
      </c>
      <c r="F1795" s="64">
        <v>15796</v>
      </c>
      <c r="G1795" s="64">
        <v>189552</v>
      </c>
      <c r="H1795" s="65">
        <v>0</v>
      </c>
      <c r="I1795" s="65">
        <v>2632.6666666666665</v>
      </c>
      <c r="J1795" s="65">
        <v>26326.666666666664</v>
      </c>
      <c r="K1795" s="66">
        <v>21798.480000000003</v>
      </c>
      <c r="L1795" s="65">
        <v>5686.5599999999995</v>
      </c>
      <c r="M1795" s="65">
        <v>3791.04</v>
      </c>
      <c r="N1795" s="65">
        <v>11373.119999999999</v>
      </c>
      <c r="O1795" s="65">
        <v>12320.880000000001</v>
      </c>
      <c r="P1795" s="67">
        <v>273481.41333333333</v>
      </c>
      <c r="Q1795" s="65">
        <v>0</v>
      </c>
      <c r="R1795" s="65">
        <v>7898</v>
      </c>
      <c r="S1795" s="65">
        <v>16440</v>
      </c>
      <c r="T1795" s="68">
        <v>24338</v>
      </c>
      <c r="U1795" s="68">
        <v>297819.41333333333</v>
      </c>
    </row>
    <row r="1796" spans="1:21" ht="57" x14ac:dyDescent="0.25">
      <c r="A1796" s="61" t="s">
        <v>955</v>
      </c>
      <c r="B1796" s="61" t="s">
        <v>1248</v>
      </c>
      <c r="C1796" s="62">
        <v>113</v>
      </c>
      <c r="D1796" s="62">
        <v>15</v>
      </c>
      <c r="E1796" s="63">
        <v>1</v>
      </c>
      <c r="F1796" s="64">
        <v>15824.86</v>
      </c>
      <c r="G1796" s="64">
        <v>189898.32</v>
      </c>
      <c r="H1796" s="65">
        <v>0</v>
      </c>
      <c r="I1796" s="65">
        <v>2637.4766666666669</v>
      </c>
      <c r="J1796" s="65">
        <v>26374.76666666667</v>
      </c>
      <c r="K1796" s="66">
        <v>21838.306800000002</v>
      </c>
      <c r="L1796" s="65">
        <v>5696.9495999999999</v>
      </c>
      <c r="M1796" s="65">
        <v>3797.9664000000002</v>
      </c>
      <c r="N1796" s="65">
        <v>11393.8992</v>
      </c>
      <c r="O1796" s="65">
        <v>12343.390800000001</v>
      </c>
      <c r="P1796" s="67">
        <v>273981.07613333332</v>
      </c>
      <c r="Q1796" s="65">
        <v>0</v>
      </c>
      <c r="R1796" s="65">
        <v>7912.43</v>
      </c>
      <c r="S1796" s="65">
        <v>16440</v>
      </c>
      <c r="T1796" s="68">
        <v>24352.43</v>
      </c>
      <c r="U1796" s="68">
        <v>298333.50613333331</v>
      </c>
    </row>
    <row r="1797" spans="1:21" ht="57" x14ac:dyDescent="0.25">
      <c r="A1797" s="61" t="s">
        <v>897</v>
      </c>
      <c r="B1797" s="61" t="s">
        <v>1248</v>
      </c>
      <c r="C1797" s="62">
        <v>113</v>
      </c>
      <c r="D1797" s="62">
        <v>15</v>
      </c>
      <c r="E1797" s="63">
        <v>1</v>
      </c>
      <c r="F1797" s="64">
        <v>16588.5</v>
      </c>
      <c r="G1797" s="64">
        <v>199062</v>
      </c>
      <c r="H1797" s="65">
        <v>0</v>
      </c>
      <c r="I1797" s="65">
        <v>2764.75</v>
      </c>
      <c r="J1797" s="65">
        <v>27647.500000000004</v>
      </c>
      <c r="K1797" s="66">
        <v>22892.13</v>
      </c>
      <c r="L1797" s="65">
        <v>5971.86</v>
      </c>
      <c r="M1797" s="65">
        <v>3981.24</v>
      </c>
      <c r="N1797" s="65">
        <v>11943.72</v>
      </c>
      <c r="O1797" s="65">
        <v>12939.03</v>
      </c>
      <c r="P1797" s="67">
        <v>287202.23</v>
      </c>
      <c r="Q1797" s="65">
        <v>0</v>
      </c>
      <c r="R1797" s="65">
        <v>8294.25</v>
      </c>
      <c r="S1797" s="65">
        <v>16440</v>
      </c>
      <c r="T1797" s="68">
        <v>24734.25</v>
      </c>
      <c r="U1797" s="68">
        <v>311936.48</v>
      </c>
    </row>
    <row r="1798" spans="1:21" ht="57" x14ac:dyDescent="0.25">
      <c r="A1798" s="61" t="s">
        <v>986</v>
      </c>
      <c r="B1798" s="61" t="s">
        <v>1248</v>
      </c>
      <c r="C1798" s="62">
        <v>113</v>
      </c>
      <c r="D1798" s="62">
        <v>15</v>
      </c>
      <c r="E1798" s="63">
        <v>1</v>
      </c>
      <c r="F1798" s="64">
        <v>15974.5</v>
      </c>
      <c r="G1798" s="64">
        <v>191694</v>
      </c>
      <c r="H1798" s="65">
        <v>0</v>
      </c>
      <c r="I1798" s="65">
        <v>2662.416666666667</v>
      </c>
      <c r="J1798" s="65">
        <v>26624.166666666668</v>
      </c>
      <c r="K1798" s="66">
        <v>22044.81</v>
      </c>
      <c r="L1798" s="65">
        <v>5750.82</v>
      </c>
      <c r="M1798" s="65">
        <v>3833.88</v>
      </c>
      <c r="N1798" s="65">
        <v>11501.64</v>
      </c>
      <c r="O1798" s="65">
        <v>12460.11</v>
      </c>
      <c r="P1798" s="67">
        <v>276571.84333333332</v>
      </c>
      <c r="Q1798" s="65">
        <v>0</v>
      </c>
      <c r="R1798" s="65">
        <v>7987.25</v>
      </c>
      <c r="S1798" s="65">
        <v>16440</v>
      </c>
      <c r="T1798" s="68">
        <v>24427.25</v>
      </c>
      <c r="U1798" s="68">
        <v>300999.09333333332</v>
      </c>
    </row>
    <row r="1799" spans="1:21" ht="57" x14ac:dyDescent="0.25">
      <c r="A1799" s="61" t="s">
        <v>826</v>
      </c>
      <c r="B1799" s="61" t="s">
        <v>1248</v>
      </c>
      <c r="C1799" s="62">
        <v>113</v>
      </c>
      <c r="D1799" s="62">
        <v>15</v>
      </c>
      <c r="E1799" s="63">
        <v>1</v>
      </c>
      <c r="F1799" s="64">
        <v>56958.8</v>
      </c>
      <c r="G1799" s="64">
        <v>683505.60000000009</v>
      </c>
      <c r="H1799" s="65">
        <v>0</v>
      </c>
      <c r="I1799" s="65">
        <v>9493.133333333335</v>
      </c>
      <c r="J1799" s="65">
        <v>94931.333333333343</v>
      </c>
      <c r="K1799" s="66">
        <v>78603.144</v>
      </c>
      <c r="L1799" s="65">
        <v>20505.168000000001</v>
      </c>
      <c r="M1799" s="65">
        <v>13670.112000000001</v>
      </c>
      <c r="N1799" s="65">
        <v>41010.336000000003</v>
      </c>
      <c r="O1799" s="65">
        <v>44427.864000000001</v>
      </c>
      <c r="P1799" s="67">
        <v>986146.69066666672</v>
      </c>
      <c r="Q1799" s="65">
        <v>0</v>
      </c>
      <c r="R1799" s="65">
        <v>0</v>
      </c>
      <c r="S1799" s="65">
        <v>0</v>
      </c>
      <c r="T1799" s="68">
        <v>0</v>
      </c>
      <c r="U1799" s="68">
        <v>986146.69066666672</v>
      </c>
    </row>
    <row r="1800" spans="1:21" ht="57" x14ac:dyDescent="0.25">
      <c r="A1800" s="61" t="s">
        <v>1125</v>
      </c>
      <c r="B1800" s="61" t="s">
        <v>1248</v>
      </c>
      <c r="C1800" s="62">
        <v>113</v>
      </c>
      <c r="D1800" s="62">
        <v>15</v>
      </c>
      <c r="E1800" s="63">
        <v>1</v>
      </c>
      <c r="F1800" s="64">
        <v>10200</v>
      </c>
      <c r="G1800" s="64">
        <v>122400</v>
      </c>
      <c r="H1800" s="65">
        <v>8961.5999999999985</v>
      </c>
      <c r="I1800" s="65">
        <v>1700</v>
      </c>
      <c r="J1800" s="65">
        <v>17000</v>
      </c>
      <c r="K1800" s="66">
        <v>14076</v>
      </c>
      <c r="L1800" s="65">
        <v>3672</v>
      </c>
      <c r="M1800" s="65">
        <v>2448</v>
      </c>
      <c r="N1800" s="65">
        <v>7344</v>
      </c>
      <c r="O1800" s="65">
        <v>7956</v>
      </c>
      <c r="P1800" s="67">
        <v>185557.6</v>
      </c>
      <c r="Q1800" s="65">
        <v>0</v>
      </c>
      <c r="R1800" s="65">
        <v>5100</v>
      </c>
      <c r="S1800" s="65">
        <v>14640</v>
      </c>
      <c r="T1800" s="68">
        <v>19740</v>
      </c>
      <c r="U1800" s="68">
        <v>205297.6</v>
      </c>
    </row>
    <row r="1801" spans="1:21" ht="57" x14ac:dyDescent="0.25">
      <c r="A1801" s="61" t="s">
        <v>866</v>
      </c>
      <c r="B1801" s="61" t="s">
        <v>1248</v>
      </c>
      <c r="C1801" s="62">
        <v>113</v>
      </c>
      <c r="D1801" s="62">
        <v>15</v>
      </c>
      <c r="E1801" s="63">
        <v>1</v>
      </c>
      <c r="F1801" s="64">
        <v>23464.19</v>
      </c>
      <c r="G1801" s="64">
        <v>281570.27999999997</v>
      </c>
      <c r="H1801" s="65">
        <v>14935.68</v>
      </c>
      <c r="I1801" s="65">
        <v>3910.6983333333328</v>
      </c>
      <c r="J1801" s="65">
        <v>39106.98333333333</v>
      </c>
      <c r="K1801" s="66">
        <v>32380.582199999997</v>
      </c>
      <c r="L1801" s="65">
        <v>8447.1083999999992</v>
      </c>
      <c r="M1801" s="65">
        <v>5631.4056</v>
      </c>
      <c r="N1801" s="65">
        <v>16894.216799999998</v>
      </c>
      <c r="O1801" s="65">
        <v>18302.068200000002</v>
      </c>
      <c r="P1801" s="67">
        <v>421179.02286666661</v>
      </c>
      <c r="Q1801" s="65">
        <v>0</v>
      </c>
      <c r="R1801" s="65">
        <v>11732.094999999999</v>
      </c>
      <c r="S1801" s="65">
        <v>14640</v>
      </c>
      <c r="T1801" s="68">
        <v>26372.095000000001</v>
      </c>
      <c r="U1801" s="68">
        <v>447551.11786666664</v>
      </c>
    </row>
    <row r="1802" spans="1:21" ht="57" x14ac:dyDescent="0.25">
      <c r="A1802" s="61" t="s">
        <v>958</v>
      </c>
      <c r="B1802" s="61" t="s">
        <v>1248</v>
      </c>
      <c r="C1802" s="62">
        <v>113</v>
      </c>
      <c r="D1802" s="62">
        <v>15</v>
      </c>
      <c r="E1802" s="63">
        <v>1</v>
      </c>
      <c r="F1802" s="64">
        <v>33207</v>
      </c>
      <c r="G1802" s="64">
        <v>398484</v>
      </c>
      <c r="H1802" s="65">
        <v>11948.64</v>
      </c>
      <c r="I1802" s="65">
        <v>5534.5</v>
      </c>
      <c r="J1802" s="65">
        <v>55345.000000000007</v>
      </c>
      <c r="K1802" s="66">
        <v>45825.66</v>
      </c>
      <c r="L1802" s="65">
        <v>11954.519999999999</v>
      </c>
      <c r="M1802" s="65">
        <v>7969.68</v>
      </c>
      <c r="N1802" s="65">
        <v>23909.039999999997</v>
      </c>
      <c r="O1802" s="65">
        <v>25901.46</v>
      </c>
      <c r="P1802" s="67">
        <v>586872.50000000012</v>
      </c>
      <c r="Q1802" s="65">
        <v>0</v>
      </c>
      <c r="R1802" s="65">
        <v>16603.5</v>
      </c>
      <c r="S1802" s="65">
        <v>14640</v>
      </c>
      <c r="T1802" s="68">
        <v>31243.5</v>
      </c>
      <c r="U1802" s="68">
        <v>618116.00000000012</v>
      </c>
    </row>
    <row r="1803" spans="1:21" ht="57" x14ac:dyDescent="0.25">
      <c r="A1803" s="61" t="s">
        <v>881</v>
      </c>
      <c r="B1803" s="61" t="s">
        <v>1248</v>
      </c>
      <c r="C1803" s="62">
        <v>113</v>
      </c>
      <c r="D1803" s="62">
        <v>15</v>
      </c>
      <c r="E1803" s="63">
        <v>1</v>
      </c>
      <c r="F1803" s="64">
        <v>16749.12</v>
      </c>
      <c r="G1803" s="64">
        <v>200989.44</v>
      </c>
      <c r="H1803" s="65">
        <v>20910</v>
      </c>
      <c r="I1803" s="65">
        <v>2791.52</v>
      </c>
      <c r="J1803" s="65">
        <v>27915.199999999997</v>
      </c>
      <c r="K1803" s="66">
        <v>23113.785599999999</v>
      </c>
      <c r="L1803" s="65">
        <v>6029.6831999999995</v>
      </c>
      <c r="M1803" s="65">
        <v>4019.7887999999998</v>
      </c>
      <c r="N1803" s="65">
        <v>12059.366399999999</v>
      </c>
      <c r="O1803" s="65">
        <v>13064.313600000001</v>
      </c>
      <c r="P1803" s="67">
        <v>310893.09759999992</v>
      </c>
      <c r="Q1803" s="65">
        <v>0</v>
      </c>
      <c r="R1803" s="65">
        <v>8374.56</v>
      </c>
      <c r="S1803" s="65">
        <v>14640</v>
      </c>
      <c r="T1803" s="68">
        <v>23014.559999999998</v>
      </c>
      <c r="U1803" s="68">
        <v>333907.65759999992</v>
      </c>
    </row>
    <row r="1804" spans="1:21" ht="57" x14ac:dyDescent="0.25">
      <c r="A1804" s="61" t="s">
        <v>979</v>
      </c>
      <c r="B1804" s="61" t="s">
        <v>1248</v>
      </c>
      <c r="C1804" s="62">
        <v>113</v>
      </c>
      <c r="D1804" s="62">
        <v>15</v>
      </c>
      <c r="E1804" s="63">
        <v>1</v>
      </c>
      <c r="F1804" s="64">
        <v>18793.830000000002</v>
      </c>
      <c r="G1804" s="64">
        <v>225525.96000000002</v>
      </c>
      <c r="H1804" s="65">
        <v>0</v>
      </c>
      <c r="I1804" s="65">
        <v>3132.3050000000003</v>
      </c>
      <c r="J1804" s="65">
        <v>31323.05</v>
      </c>
      <c r="K1804" s="66">
        <v>25935.485400000005</v>
      </c>
      <c r="L1804" s="65">
        <v>6765.778800000001</v>
      </c>
      <c r="M1804" s="65">
        <v>4510.5192000000006</v>
      </c>
      <c r="N1804" s="65">
        <v>13531.557600000002</v>
      </c>
      <c r="O1804" s="65">
        <v>14659.187400000001</v>
      </c>
      <c r="P1804" s="67">
        <v>325383.84340000001</v>
      </c>
      <c r="Q1804" s="65">
        <v>0</v>
      </c>
      <c r="R1804" s="65">
        <v>9396.9150000000009</v>
      </c>
      <c r="S1804" s="65">
        <v>14640</v>
      </c>
      <c r="T1804" s="68">
        <v>24036.915000000001</v>
      </c>
      <c r="U1804" s="68">
        <v>349420.75839999999</v>
      </c>
    </row>
    <row r="1805" spans="1:21" ht="57" x14ac:dyDescent="0.25">
      <c r="A1805" s="61" t="s">
        <v>830</v>
      </c>
      <c r="B1805" s="61" t="s">
        <v>1248</v>
      </c>
      <c r="C1805" s="62">
        <v>113</v>
      </c>
      <c r="D1805" s="62">
        <v>15</v>
      </c>
      <c r="E1805" s="63">
        <v>1</v>
      </c>
      <c r="F1805" s="64">
        <v>41574.18</v>
      </c>
      <c r="G1805" s="64">
        <v>498890.16000000003</v>
      </c>
      <c r="H1805" s="65">
        <v>0</v>
      </c>
      <c r="I1805" s="65">
        <v>6929.0300000000007</v>
      </c>
      <c r="J1805" s="65">
        <v>69290.3</v>
      </c>
      <c r="K1805" s="66">
        <v>57372.368400000007</v>
      </c>
      <c r="L1805" s="65">
        <v>14966.7048</v>
      </c>
      <c r="M1805" s="65">
        <v>9977.8032000000003</v>
      </c>
      <c r="N1805" s="65">
        <v>29933.409599999999</v>
      </c>
      <c r="O1805" s="65">
        <v>32427.860399999998</v>
      </c>
      <c r="P1805" s="67">
        <v>719787.63640000008</v>
      </c>
      <c r="Q1805" s="65">
        <v>0</v>
      </c>
      <c r="R1805" s="65">
        <v>0</v>
      </c>
      <c r="S1805" s="65">
        <v>0</v>
      </c>
      <c r="T1805" s="68">
        <v>0</v>
      </c>
      <c r="U1805" s="68">
        <v>719787.63640000008</v>
      </c>
    </row>
    <row r="1806" spans="1:21" ht="57" x14ac:dyDescent="0.25">
      <c r="A1806" s="61" t="s">
        <v>831</v>
      </c>
      <c r="B1806" s="61" t="s">
        <v>1248</v>
      </c>
      <c r="C1806" s="62">
        <v>113</v>
      </c>
      <c r="D1806" s="62">
        <v>15</v>
      </c>
      <c r="E1806" s="63">
        <v>5</v>
      </c>
      <c r="F1806" s="64">
        <v>149601.79999999999</v>
      </c>
      <c r="G1806" s="64">
        <v>1795221.6</v>
      </c>
      <c r="H1806" s="65">
        <v>0</v>
      </c>
      <c r="I1806" s="65">
        <v>24933.633333333331</v>
      </c>
      <c r="J1806" s="65">
        <v>249336.33333333331</v>
      </c>
      <c r="K1806" s="66">
        <v>206450.484</v>
      </c>
      <c r="L1806" s="65">
        <v>53856.648000000001</v>
      </c>
      <c r="M1806" s="65">
        <v>35904.432000000001</v>
      </c>
      <c r="N1806" s="65">
        <v>107713.296</v>
      </c>
      <c r="O1806" s="65">
        <v>116689.40399999999</v>
      </c>
      <c r="P1806" s="67">
        <v>2590105.8306666669</v>
      </c>
      <c r="Q1806" s="65">
        <v>0</v>
      </c>
      <c r="R1806" s="65">
        <v>0</v>
      </c>
      <c r="S1806" s="65">
        <v>0</v>
      </c>
      <c r="T1806" s="68">
        <v>0</v>
      </c>
      <c r="U1806" s="68">
        <v>2590105.8306666669</v>
      </c>
    </row>
    <row r="1807" spans="1:21" ht="57" x14ac:dyDescent="0.25">
      <c r="A1807" s="61" t="s">
        <v>1108</v>
      </c>
      <c r="B1807" s="61" t="s">
        <v>1248</v>
      </c>
      <c r="C1807" s="62">
        <v>113</v>
      </c>
      <c r="D1807" s="62">
        <v>15</v>
      </c>
      <c r="E1807" s="63">
        <v>1</v>
      </c>
      <c r="F1807" s="64">
        <v>15544.5</v>
      </c>
      <c r="G1807" s="64">
        <v>186534</v>
      </c>
      <c r="H1807" s="65">
        <v>0</v>
      </c>
      <c r="I1807" s="65">
        <v>2590.75</v>
      </c>
      <c r="J1807" s="65">
        <v>25907.5</v>
      </c>
      <c r="K1807" s="66">
        <v>21451.41</v>
      </c>
      <c r="L1807" s="65">
        <v>5596.0199999999995</v>
      </c>
      <c r="M1807" s="65">
        <v>3730.68</v>
      </c>
      <c r="N1807" s="65">
        <v>11192.039999999999</v>
      </c>
      <c r="O1807" s="65">
        <v>12124.710000000001</v>
      </c>
      <c r="P1807" s="67">
        <v>269127.11</v>
      </c>
      <c r="Q1807" s="65">
        <v>0</v>
      </c>
      <c r="R1807" s="65">
        <v>7772.25</v>
      </c>
      <c r="S1807" s="65">
        <v>16440</v>
      </c>
      <c r="T1807" s="68">
        <v>24212.25</v>
      </c>
      <c r="U1807" s="68">
        <v>293339.36</v>
      </c>
    </row>
    <row r="1808" spans="1:21" ht="57" x14ac:dyDescent="0.25">
      <c r="A1808" s="61" t="s">
        <v>833</v>
      </c>
      <c r="B1808" s="61" t="s">
        <v>1248</v>
      </c>
      <c r="C1808" s="62">
        <v>113</v>
      </c>
      <c r="D1808" s="62">
        <v>15</v>
      </c>
      <c r="E1808" s="63">
        <v>1</v>
      </c>
      <c r="F1808" s="64">
        <v>17055.759999999998</v>
      </c>
      <c r="G1808" s="64">
        <v>204669.12</v>
      </c>
      <c r="H1808" s="65">
        <v>17922.96</v>
      </c>
      <c r="I1808" s="65">
        <v>2842.6266666666661</v>
      </c>
      <c r="J1808" s="65">
        <v>28426.266666666663</v>
      </c>
      <c r="K1808" s="66">
        <v>23536.948799999998</v>
      </c>
      <c r="L1808" s="65">
        <v>6140.0735999999997</v>
      </c>
      <c r="M1808" s="65">
        <v>4093.3823999999995</v>
      </c>
      <c r="N1808" s="65">
        <v>12280.147199999999</v>
      </c>
      <c r="O1808" s="65">
        <v>13303.4928</v>
      </c>
      <c r="P1808" s="67">
        <v>313215.01813333336</v>
      </c>
      <c r="Q1808" s="65">
        <v>0</v>
      </c>
      <c r="R1808" s="65">
        <v>8527.8799999999992</v>
      </c>
      <c r="S1808" s="65">
        <v>16440</v>
      </c>
      <c r="T1808" s="68">
        <v>24967.879999999997</v>
      </c>
      <c r="U1808" s="68">
        <v>338182.89813333336</v>
      </c>
    </row>
    <row r="1809" spans="1:21" ht="57" x14ac:dyDescent="0.25">
      <c r="A1809" s="61" t="s">
        <v>848</v>
      </c>
      <c r="B1809" s="61" t="s">
        <v>1248</v>
      </c>
      <c r="C1809" s="62">
        <v>113</v>
      </c>
      <c r="D1809" s="62">
        <v>15</v>
      </c>
      <c r="E1809" s="63">
        <v>1</v>
      </c>
      <c r="F1809" s="64">
        <v>47125</v>
      </c>
      <c r="G1809" s="64">
        <v>565500</v>
      </c>
      <c r="H1809" s="65">
        <v>0</v>
      </c>
      <c r="I1809" s="65">
        <v>7854.1666666666661</v>
      </c>
      <c r="J1809" s="65">
        <v>78541.666666666657</v>
      </c>
      <c r="K1809" s="66">
        <v>65032.5</v>
      </c>
      <c r="L1809" s="65">
        <v>16965</v>
      </c>
      <c r="M1809" s="65">
        <v>11310</v>
      </c>
      <c r="N1809" s="65">
        <v>33930</v>
      </c>
      <c r="O1809" s="65">
        <v>36757.5</v>
      </c>
      <c r="P1809" s="67">
        <v>815890.83333333326</v>
      </c>
      <c r="Q1809" s="65">
        <v>0</v>
      </c>
      <c r="R1809" s="65">
        <v>0</v>
      </c>
      <c r="S1809" s="65">
        <v>0</v>
      </c>
      <c r="T1809" s="68">
        <v>0</v>
      </c>
      <c r="U1809" s="68">
        <v>815890.83333333326</v>
      </c>
    </row>
    <row r="1810" spans="1:21" ht="57" x14ac:dyDescent="0.25">
      <c r="A1810" s="61" t="s">
        <v>857</v>
      </c>
      <c r="B1810" s="61" t="s">
        <v>1248</v>
      </c>
      <c r="C1810" s="62">
        <v>113</v>
      </c>
      <c r="D1810" s="62">
        <v>15</v>
      </c>
      <c r="E1810" s="63">
        <v>1</v>
      </c>
      <c r="F1810" s="64">
        <v>18384.060000000001</v>
      </c>
      <c r="G1810" s="64">
        <v>220608.72000000003</v>
      </c>
      <c r="H1810" s="65">
        <v>17922.96</v>
      </c>
      <c r="I1810" s="65">
        <v>3064.0100000000007</v>
      </c>
      <c r="J1810" s="65">
        <v>30640.100000000006</v>
      </c>
      <c r="K1810" s="66">
        <v>25370.002800000002</v>
      </c>
      <c r="L1810" s="65">
        <v>6618.2615999999998</v>
      </c>
      <c r="M1810" s="65">
        <v>4412.1744000000008</v>
      </c>
      <c r="N1810" s="65">
        <v>13236.5232</v>
      </c>
      <c r="O1810" s="65">
        <v>14339.566800000002</v>
      </c>
      <c r="P1810" s="67">
        <v>336212.31880000012</v>
      </c>
      <c r="Q1810" s="65">
        <v>0</v>
      </c>
      <c r="R1810" s="65">
        <v>9192.0300000000007</v>
      </c>
      <c r="S1810" s="65">
        <v>14640</v>
      </c>
      <c r="T1810" s="68">
        <v>23832.03</v>
      </c>
      <c r="U1810" s="68">
        <v>360044.34880000015</v>
      </c>
    </row>
    <row r="1811" spans="1:21" ht="57" x14ac:dyDescent="0.25">
      <c r="A1811" s="61" t="s">
        <v>915</v>
      </c>
      <c r="B1811" s="61" t="s">
        <v>1248</v>
      </c>
      <c r="C1811" s="62">
        <v>113</v>
      </c>
      <c r="D1811" s="62">
        <v>15</v>
      </c>
      <c r="E1811" s="63">
        <v>1</v>
      </c>
      <c r="F1811" s="64">
        <v>17616</v>
      </c>
      <c r="G1811" s="64">
        <v>211392</v>
      </c>
      <c r="H1811" s="65">
        <v>0</v>
      </c>
      <c r="I1811" s="65">
        <v>2936</v>
      </c>
      <c r="J1811" s="65">
        <v>29360.000000000004</v>
      </c>
      <c r="K1811" s="66">
        <v>24310.080000000002</v>
      </c>
      <c r="L1811" s="65">
        <v>6341.76</v>
      </c>
      <c r="M1811" s="65">
        <v>4227.84</v>
      </c>
      <c r="N1811" s="65">
        <v>12683.52</v>
      </c>
      <c r="O1811" s="65">
        <v>13740.48</v>
      </c>
      <c r="P1811" s="67">
        <v>304991.68000000005</v>
      </c>
      <c r="Q1811" s="65">
        <v>0</v>
      </c>
      <c r="R1811" s="65">
        <v>8808</v>
      </c>
      <c r="S1811" s="65">
        <v>14640</v>
      </c>
      <c r="T1811" s="68">
        <v>23448</v>
      </c>
      <c r="U1811" s="68">
        <v>328439.68000000005</v>
      </c>
    </row>
    <row r="1812" spans="1:21" ht="57" x14ac:dyDescent="0.25">
      <c r="A1812" s="61" t="s">
        <v>927</v>
      </c>
      <c r="B1812" s="61" t="s">
        <v>1248</v>
      </c>
      <c r="C1812" s="62">
        <v>113</v>
      </c>
      <c r="D1812" s="62">
        <v>15</v>
      </c>
      <c r="E1812" s="63">
        <v>6</v>
      </c>
      <c r="F1812" s="64">
        <v>92374.079999999987</v>
      </c>
      <c r="G1812" s="64">
        <v>1108488.96</v>
      </c>
      <c r="H1812" s="65">
        <v>0</v>
      </c>
      <c r="I1812" s="65">
        <v>15395.68</v>
      </c>
      <c r="J1812" s="65">
        <v>153956.80000000002</v>
      </c>
      <c r="K1812" s="66">
        <v>127476.23040000001</v>
      </c>
      <c r="L1812" s="65">
        <v>33254.668799999999</v>
      </c>
      <c r="M1812" s="65">
        <v>22169.779199999997</v>
      </c>
      <c r="N1812" s="65">
        <v>66509.337599999999</v>
      </c>
      <c r="O1812" s="65">
        <v>72051.782399999996</v>
      </c>
      <c r="P1812" s="67">
        <v>1599303.2383999999</v>
      </c>
      <c r="Q1812" s="65">
        <v>0</v>
      </c>
      <c r="R1812" s="65">
        <v>46187.039999999994</v>
      </c>
      <c r="S1812" s="65">
        <v>87840</v>
      </c>
      <c r="T1812" s="68">
        <v>134027.04</v>
      </c>
      <c r="U1812" s="68">
        <v>1733330.2784000002</v>
      </c>
    </row>
    <row r="1813" spans="1:21" ht="57" x14ac:dyDescent="0.25">
      <c r="A1813" s="61" t="s">
        <v>813</v>
      </c>
      <c r="B1813" s="61" t="s">
        <v>1248</v>
      </c>
      <c r="C1813" s="62">
        <v>113</v>
      </c>
      <c r="D1813" s="62">
        <v>15</v>
      </c>
      <c r="E1813" s="63">
        <v>1</v>
      </c>
      <c r="F1813" s="64">
        <v>0</v>
      </c>
      <c r="G1813" s="64">
        <v>0</v>
      </c>
      <c r="H1813" s="65">
        <v>0</v>
      </c>
      <c r="I1813" s="65">
        <v>0</v>
      </c>
      <c r="J1813" s="65">
        <v>0</v>
      </c>
      <c r="K1813" s="66">
        <v>0</v>
      </c>
      <c r="L1813" s="65">
        <v>0</v>
      </c>
      <c r="M1813" s="65">
        <v>0</v>
      </c>
      <c r="N1813" s="65">
        <v>0</v>
      </c>
      <c r="O1813" s="65">
        <v>0</v>
      </c>
      <c r="P1813" s="67">
        <v>0</v>
      </c>
      <c r="Q1813" s="65">
        <v>0</v>
      </c>
      <c r="R1813" s="65">
        <v>0</v>
      </c>
      <c r="S1813" s="65">
        <v>14640</v>
      </c>
      <c r="T1813" s="68">
        <v>14640</v>
      </c>
      <c r="U1813" s="68">
        <v>14640</v>
      </c>
    </row>
    <row r="1814" spans="1:21" ht="57" x14ac:dyDescent="0.25">
      <c r="A1814" s="61" t="s">
        <v>871</v>
      </c>
      <c r="B1814" s="61" t="s">
        <v>1248</v>
      </c>
      <c r="C1814" s="62">
        <v>113</v>
      </c>
      <c r="D1814" s="62">
        <v>15</v>
      </c>
      <c r="E1814" s="63">
        <v>1</v>
      </c>
      <c r="F1814" s="64">
        <v>17922</v>
      </c>
      <c r="G1814" s="64">
        <v>215064</v>
      </c>
      <c r="H1814" s="65">
        <v>11948.64</v>
      </c>
      <c r="I1814" s="65">
        <v>2987</v>
      </c>
      <c r="J1814" s="65">
        <v>29870</v>
      </c>
      <c r="K1814" s="66">
        <v>24732.36</v>
      </c>
      <c r="L1814" s="65">
        <v>6451.92</v>
      </c>
      <c r="M1814" s="65">
        <v>4301.28</v>
      </c>
      <c r="N1814" s="65">
        <v>12903.84</v>
      </c>
      <c r="O1814" s="65">
        <v>13979.16</v>
      </c>
      <c r="P1814" s="67">
        <v>322238.2</v>
      </c>
      <c r="Q1814" s="65">
        <v>0</v>
      </c>
      <c r="R1814" s="65">
        <v>8961</v>
      </c>
      <c r="S1814" s="65">
        <v>21480</v>
      </c>
      <c r="T1814" s="68">
        <v>30441</v>
      </c>
      <c r="U1814" s="68">
        <v>352679.2</v>
      </c>
    </row>
    <row r="1815" spans="1:21" ht="57" x14ac:dyDescent="0.25">
      <c r="A1815" s="61" t="s">
        <v>841</v>
      </c>
      <c r="B1815" s="61" t="s">
        <v>1248</v>
      </c>
      <c r="C1815" s="62">
        <v>113</v>
      </c>
      <c r="D1815" s="62">
        <v>15</v>
      </c>
      <c r="E1815" s="63">
        <v>1</v>
      </c>
      <c r="F1815" s="64">
        <v>16713.46</v>
      </c>
      <c r="G1815" s="64">
        <v>200561.52</v>
      </c>
      <c r="H1815" s="65">
        <v>17922.96</v>
      </c>
      <c r="I1815" s="65">
        <v>2785.5766666666664</v>
      </c>
      <c r="J1815" s="65">
        <v>27855.766666666666</v>
      </c>
      <c r="K1815" s="66">
        <v>23064.574800000002</v>
      </c>
      <c r="L1815" s="65">
        <v>6016.8455999999987</v>
      </c>
      <c r="M1815" s="65">
        <v>4011.2304000000004</v>
      </c>
      <c r="N1815" s="65">
        <v>12033.691199999997</v>
      </c>
      <c r="O1815" s="65">
        <v>13036.498800000001</v>
      </c>
      <c r="P1815" s="67">
        <v>307288.66413333331</v>
      </c>
      <c r="Q1815" s="65">
        <v>0</v>
      </c>
      <c r="R1815" s="65">
        <v>8356.73</v>
      </c>
      <c r="S1815" s="65">
        <v>16440</v>
      </c>
      <c r="T1815" s="68">
        <v>24796.73</v>
      </c>
      <c r="U1815" s="68">
        <v>332085.39413333329</v>
      </c>
    </row>
    <row r="1816" spans="1:21" ht="57" x14ac:dyDescent="0.25">
      <c r="A1816" s="61" t="s">
        <v>1171</v>
      </c>
      <c r="B1816" s="61" t="s">
        <v>1248</v>
      </c>
      <c r="C1816" s="62">
        <v>113</v>
      </c>
      <c r="D1816" s="62">
        <v>15</v>
      </c>
      <c r="E1816" s="63">
        <v>1</v>
      </c>
      <c r="F1816" s="64">
        <v>16483.5</v>
      </c>
      <c r="G1816" s="64">
        <v>197802</v>
      </c>
      <c r="H1816" s="65">
        <v>11948.64</v>
      </c>
      <c r="I1816" s="65">
        <v>2747.25</v>
      </c>
      <c r="J1816" s="65">
        <v>27472.500000000004</v>
      </c>
      <c r="K1816" s="66">
        <v>22747.230000000003</v>
      </c>
      <c r="L1816" s="65">
        <v>5934.0599999999995</v>
      </c>
      <c r="M1816" s="65">
        <v>3956.04</v>
      </c>
      <c r="N1816" s="65">
        <v>11868.119999999999</v>
      </c>
      <c r="O1816" s="65">
        <v>12857.130000000001</v>
      </c>
      <c r="P1816" s="67">
        <v>297332.96999999997</v>
      </c>
      <c r="Q1816" s="65">
        <v>0</v>
      </c>
      <c r="R1816" s="65">
        <v>8241.75</v>
      </c>
      <c r="S1816" s="65">
        <v>16440</v>
      </c>
      <c r="T1816" s="68">
        <v>24681.75</v>
      </c>
      <c r="U1816" s="68">
        <v>322014.71999999997</v>
      </c>
    </row>
    <row r="1817" spans="1:21" ht="45.75" x14ac:dyDescent="0.25">
      <c r="A1817" s="61" t="s">
        <v>838</v>
      </c>
      <c r="B1817" s="61" t="s">
        <v>1250</v>
      </c>
      <c r="C1817" s="62">
        <v>113</v>
      </c>
      <c r="D1817" s="62">
        <v>15</v>
      </c>
      <c r="E1817" s="63">
        <v>2</v>
      </c>
      <c r="F1817" s="64">
        <v>46542.880000000005</v>
      </c>
      <c r="G1817" s="64">
        <v>558514.56000000006</v>
      </c>
      <c r="H1817" s="65">
        <v>32858.639999999999</v>
      </c>
      <c r="I1817" s="65">
        <v>7757.1466666666674</v>
      </c>
      <c r="J1817" s="65">
        <v>77571.466666666674</v>
      </c>
      <c r="K1817" s="66">
        <v>64229.174400000004</v>
      </c>
      <c r="L1817" s="65">
        <v>16755.436799999999</v>
      </c>
      <c r="M1817" s="65">
        <v>11170.2912</v>
      </c>
      <c r="N1817" s="65">
        <v>33510.873599999999</v>
      </c>
      <c r="O1817" s="65">
        <v>36303.446400000001</v>
      </c>
      <c r="P1817" s="67">
        <v>838671.03573333344</v>
      </c>
      <c r="Q1817" s="65">
        <v>0</v>
      </c>
      <c r="R1817" s="65">
        <v>23271.440000000002</v>
      </c>
      <c r="S1817" s="65">
        <v>42960</v>
      </c>
      <c r="T1817" s="68">
        <v>66231.44</v>
      </c>
      <c r="U1817" s="68">
        <v>904902.4757333335</v>
      </c>
    </row>
    <row r="1818" spans="1:21" ht="45.75" x14ac:dyDescent="0.25">
      <c r="A1818" s="61" t="s">
        <v>1116</v>
      </c>
      <c r="B1818" s="61" t="s">
        <v>1250</v>
      </c>
      <c r="C1818" s="62">
        <v>113</v>
      </c>
      <c r="D1818" s="62">
        <v>15</v>
      </c>
      <c r="E1818" s="63">
        <v>1</v>
      </c>
      <c r="F1818" s="64">
        <v>24285.14</v>
      </c>
      <c r="G1818" s="64">
        <v>291421.68</v>
      </c>
      <c r="H1818" s="65">
        <v>14935.68</v>
      </c>
      <c r="I1818" s="65">
        <v>4047.5233333333331</v>
      </c>
      <c r="J1818" s="65">
        <v>40475.23333333333</v>
      </c>
      <c r="K1818" s="66">
        <v>33513.493199999997</v>
      </c>
      <c r="L1818" s="65">
        <v>8742.6503999999986</v>
      </c>
      <c r="M1818" s="65">
        <v>5828.4336000000003</v>
      </c>
      <c r="N1818" s="65">
        <v>17485.300799999997</v>
      </c>
      <c r="O1818" s="65">
        <v>18942.409200000002</v>
      </c>
      <c r="P1818" s="67">
        <v>435392.4038666666</v>
      </c>
      <c r="Q1818" s="65">
        <v>0</v>
      </c>
      <c r="R1818" s="65">
        <v>12142.57</v>
      </c>
      <c r="S1818" s="65">
        <v>16440</v>
      </c>
      <c r="T1818" s="68">
        <v>28582.57</v>
      </c>
      <c r="U1818" s="68">
        <v>463974.97386666661</v>
      </c>
    </row>
    <row r="1819" spans="1:21" ht="45.75" x14ac:dyDescent="0.25">
      <c r="A1819" s="61" t="s">
        <v>894</v>
      </c>
      <c r="B1819" s="61" t="s">
        <v>1250</v>
      </c>
      <c r="C1819" s="62">
        <v>113</v>
      </c>
      <c r="D1819" s="62">
        <v>15</v>
      </c>
      <c r="E1819" s="63">
        <v>1</v>
      </c>
      <c r="F1819" s="64">
        <v>21327.5</v>
      </c>
      <c r="G1819" s="64">
        <v>255930</v>
      </c>
      <c r="H1819" s="65">
        <v>0</v>
      </c>
      <c r="I1819" s="65">
        <v>3554.583333333333</v>
      </c>
      <c r="J1819" s="65">
        <v>35545.833333333328</v>
      </c>
      <c r="K1819" s="66">
        <v>29431.949999999997</v>
      </c>
      <c r="L1819" s="65">
        <v>7677.9</v>
      </c>
      <c r="M1819" s="65">
        <v>5118.6000000000004</v>
      </c>
      <c r="N1819" s="65">
        <v>15355.8</v>
      </c>
      <c r="O1819" s="65">
        <v>16635.45</v>
      </c>
      <c r="P1819" s="67">
        <v>369250.1166666667</v>
      </c>
      <c r="Q1819" s="65">
        <v>0</v>
      </c>
      <c r="R1819" s="65">
        <v>10663.75</v>
      </c>
      <c r="S1819" s="65">
        <v>14640</v>
      </c>
      <c r="T1819" s="68">
        <v>25303.75</v>
      </c>
      <c r="U1819" s="68">
        <v>394553.8666666667</v>
      </c>
    </row>
    <row r="1820" spans="1:21" ht="45.75" x14ac:dyDescent="0.25">
      <c r="A1820" s="61" t="s">
        <v>840</v>
      </c>
      <c r="B1820" s="61" t="s">
        <v>1250</v>
      </c>
      <c r="C1820" s="62">
        <v>113</v>
      </c>
      <c r="D1820" s="62">
        <v>15</v>
      </c>
      <c r="E1820" s="63">
        <v>1</v>
      </c>
      <c r="F1820" s="64">
        <v>67544.7</v>
      </c>
      <c r="G1820" s="64">
        <v>810536.39999999991</v>
      </c>
      <c r="H1820" s="65">
        <v>0</v>
      </c>
      <c r="I1820" s="65">
        <v>11257.449999999999</v>
      </c>
      <c r="J1820" s="65">
        <v>112574.49999999999</v>
      </c>
      <c r="K1820" s="66">
        <v>93211.686000000002</v>
      </c>
      <c r="L1820" s="65">
        <v>24316.091999999997</v>
      </c>
      <c r="M1820" s="65">
        <v>16210.727999999999</v>
      </c>
      <c r="N1820" s="65">
        <v>48632.183999999994</v>
      </c>
      <c r="O1820" s="65">
        <v>52684.865999999995</v>
      </c>
      <c r="P1820" s="67">
        <v>1169423.9059999995</v>
      </c>
      <c r="Q1820" s="65">
        <v>0</v>
      </c>
      <c r="R1820" s="65">
        <v>0</v>
      </c>
      <c r="S1820" s="65">
        <v>0</v>
      </c>
      <c r="T1820" s="68">
        <v>0</v>
      </c>
      <c r="U1820" s="68">
        <v>1169423.9059999995</v>
      </c>
    </row>
    <row r="1821" spans="1:21" ht="45.75" x14ac:dyDescent="0.25">
      <c r="A1821" s="61" t="s">
        <v>1006</v>
      </c>
      <c r="B1821" s="61" t="s">
        <v>1250</v>
      </c>
      <c r="C1821" s="62">
        <v>113</v>
      </c>
      <c r="D1821" s="62">
        <v>15</v>
      </c>
      <c r="E1821" s="63">
        <v>1</v>
      </c>
      <c r="F1821" s="64">
        <v>26452.62</v>
      </c>
      <c r="G1821" s="64">
        <v>317431.44</v>
      </c>
      <c r="H1821" s="65">
        <v>17922.96</v>
      </c>
      <c r="I1821" s="65">
        <v>4408.7700000000004</v>
      </c>
      <c r="J1821" s="65">
        <v>44087.700000000004</v>
      </c>
      <c r="K1821" s="66">
        <v>36504.615600000005</v>
      </c>
      <c r="L1821" s="65">
        <v>9522.9431999999997</v>
      </c>
      <c r="M1821" s="65">
        <v>6348.6288000000004</v>
      </c>
      <c r="N1821" s="65">
        <v>19045.886399999999</v>
      </c>
      <c r="O1821" s="65">
        <v>20633.043600000001</v>
      </c>
      <c r="P1821" s="67">
        <v>475905.98760000005</v>
      </c>
      <c r="Q1821" s="65">
        <v>0</v>
      </c>
      <c r="R1821" s="65">
        <v>13226.31</v>
      </c>
      <c r="S1821" s="65">
        <v>14640</v>
      </c>
      <c r="T1821" s="68">
        <v>27866.309999999998</v>
      </c>
      <c r="U1821" s="68">
        <v>503772.29760000005</v>
      </c>
    </row>
    <row r="1822" spans="1:21" ht="45.75" x14ac:dyDescent="0.25">
      <c r="A1822" s="61" t="s">
        <v>831</v>
      </c>
      <c r="B1822" s="61" t="s">
        <v>1250</v>
      </c>
      <c r="C1822" s="62">
        <v>113</v>
      </c>
      <c r="D1822" s="62">
        <v>15</v>
      </c>
      <c r="E1822" s="63">
        <v>3</v>
      </c>
      <c r="F1822" s="64">
        <v>89761.08</v>
      </c>
      <c r="G1822" s="64">
        <v>1077132.96</v>
      </c>
      <c r="H1822" s="65">
        <v>0</v>
      </c>
      <c r="I1822" s="65">
        <v>14960.18</v>
      </c>
      <c r="J1822" s="65">
        <v>149601.79999999999</v>
      </c>
      <c r="K1822" s="66">
        <v>123870.2904</v>
      </c>
      <c r="L1822" s="65">
        <v>32313.988800000003</v>
      </c>
      <c r="M1822" s="65">
        <v>21542.659199999998</v>
      </c>
      <c r="N1822" s="65">
        <v>64627.977600000006</v>
      </c>
      <c r="O1822" s="65">
        <v>70013.642399999997</v>
      </c>
      <c r="P1822" s="67">
        <v>1554063.4983999999</v>
      </c>
      <c r="Q1822" s="65">
        <v>0</v>
      </c>
      <c r="R1822" s="65">
        <v>0</v>
      </c>
      <c r="S1822" s="65">
        <v>0</v>
      </c>
      <c r="T1822" s="68">
        <v>0</v>
      </c>
      <c r="U1822" s="68">
        <v>1554063.4983999999</v>
      </c>
    </row>
    <row r="1823" spans="1:21" ht="45.75" x14ac:dyDescent="0.25">
      <c r="A1823" s="61" t="s">
        <v>832</v>
      </c>
      <c r="B1823" s="61" t="s">
        <v>1250</v>
      </c>
      <c r="C1823" s="62">
        <v>113</v>
      </c>
      <c r="D1823" s="62">
        <v>15</v>
      </c>
      <c r="E1823" s="63">
        <v>1</v>
      </c>
      <c r="F1823" s="64">
        <v>20688.52</v>
      </c>
      <c r="G1823" s="64">
        <v>248262.24</v>
      </c>
      <c r="H1823" s="65">
        <v>0</v>
      </c>
      <c r="I1823" s="65">
        <v>3448.086666666667</v>
      </c>
      <c r="J1823" s="65">
        <v>34480.866666666669</v>
      </c>
      <c r="K1823" s="66">
        <v>28550.157600000006</v>
      </c>
      <c r="L1823" s="65">
        <v>7447.8671999999988</v>
      </c>
      <c r="M1823" s="65">
        <v>4965.2448000000004</v>
      </c>
      <c r="N1823" s="65">
        <v>14895.734399999998</v>
      </c>
      <c r="O1823" s="65">
        <v>16137.045600000001</v>
      </c>
      <c r="P1823" s="67">
        <v>358187.24293333339</v>
      </c>
      <c r="Q1823" s="65">
        <v>0</v>
      </c>
      <c r="R1823" s="65">
        <v>0</v>
      </c>
      <c r="S1823" s="65">
        <v>0</v>
      </c>
      <c r="T1823" s="68">
        <v>0</v>
      </c>
      <c r="U1823" s="68">
        <v>358187.24293333339</v>
      </c>
    </row>
    <row r="1824" spans="1:21" ht="45.75" x14ac:dyDescent="0.25">
      <c r="A1824" s="61" t="s">
        <v>941</v>
      </c>
      <c r="B1824" s="61" t="s">
        <v>1250</v>
      </c>
      <c r="C1824" s="62">
        <v>113</v>
      </c>
      <c r="D1824" s="62">
        <v>15</v>
      </c>
      <c r="E1824" s="63">
        <v>1</v>
      </c>
      <c r="F1824" s="64">
        <v>17232.38</v>
      </c>
      <c r="G1824" s="64">
        <v>206788.56</v>
      </c>
      <c r="H1824" s="65">
        <v>0</v>
      </c>
      <c r="I1824" s="65">
        <v>2872.063333333333</v>
      </c>
      <c r="J1824" s="65">
        <v>28720.633333333331</v>
      </c>
      <c r="K1824" s="66">
        <v>23780.684400000002</v>
      </c>
      <c r="L1824" s="65">
        <v>6203.6568000000007</v>
      </c>
      <c r="M1824" s="65">
        <v>4135.7712000000001</v>
      </c>
      <c r="N1824" s="65">
        <v>12407.313600000001</v>
      </c>
      <c r="O1824" s="65">
        <v>13441.256400000002</v>
      </c>
      <c r="P1824" s="67">
        <v>298349.9390666667</v>
      </c>
      <c r="Q1824" s="65">
        <v>0</v>
      </c>
      <c r="R1824" s="65">
        <v>8616.19</v>
      </c>
      <c r="S1824" s="65">
        <v>16440</v>
      </c>
      <c r="T1824" s="68">
        <v>25056.190000000002</v>
      </c>
      <c r="U1824" s="68">
        <v>323406.1290666667</v>
      </c>
    </row>
    <row r="1825" spans="1:21" ht="23.25" x14ac:dyDescent="0.25">
      <c r="A1825" s="61" t="s">
        <v>838</v>
      </c>
      <c r="B1825" s="61" t="s">
        <v>1251</v>
      </c>
      <c r="C1825" s="62">
        <v>113</v>
      </c>
      <c r="D1825" s="62">
        <v>15</v>
      </c>
      <c r="E1825" s="63">
        <v>1</v>
      </c>
      <c r="F1825" s="64">
        <v>20732.12</v>
      </c>
      <c r="G1825" s="64">
        <v>248785.44</v>
      </c>
      <c r="H1825" s="65">
        <v>14935.68</v>
      </c>
      <c r="I1825" s="65">
        <v>3455.353333333333</v>
      </c>
      <c r="J1825" s="65">
        <v>34553.533333333333</v>
      </c>
      <c r="K1825" s="66">
        <v>28610.3256</v>
      </c>
      <c r="L1825" s="65">
        <v>7463.5631999999987</v>
      </c>
      <c r="M1825" s="65">
        <v>4975.7088000000003</v>
      </c>
      <c r="N1825" s="65">
        <v>14927.126399999997</v>
      </c>
      <c r="O1825" s="65">
        <v>16171.053599999999</v>
      </c>
      <c r="P1825" s="67">
        <v>373877.78426666663</v>
      </c>
      <c r="Q1825" s="65">
        <v>0</v>
      </c>
      <c r="R1825" s="65">
        <v>10366.06</v>
      </c>
      <c r="S1825" s="65">
        <v>16440</v>
      </c>
      <c r="T1825" s="68">
        <v>26806.059999999998</v>
      </c>
      <c r="U1825" s="68">
        <v>400683.84426666662</v>
      </c>
    </row>
    <row r="1826" spans="1:21" ht="23.25" x14ac:dyDescent="0.25">
      <c r="A1826" s="61" t="s">
        <v>921</v>
      </c>
      <c r="B1826" s="61" t="s">
        <v>1251</v>
      </c>
      <c r="C1826" s="62">
        <v>113</v>
      </c>
      <c r="D1826" s="62">
        <v>15</v>
      </c>
      <c r="E1826" s="63">
        <v>1</v>
      </c>
      <c r="F1826" s="64">
        <v>17248.14</v>
      </c>
      <c r="G1826" s="64">
        <v>206977.68</v>
      </c>
      <c r="H1826" s="65">
        <v>0</v>
      </c>
      <c r="I1826" s="65">
        <v>2874.69</v>
      </c>
      <c r="J1826" s="65">
        <v>28746.899999999998</v>
      </c>
      <c r="K1826" s="66">
        <v>23802.433199999999</v>
      </c>
      <c r="L1826" s="65">
        <v>6209.3303999999989</v>
      </c>
      <c r="M1826" s="65">
        <v>4139.5536000000002</v>
      </c>
      <c r="N1826" s="65">
        <v>12418.660799999998</v>
      </c>
      <c r="O1826" s="65">
        <v>13453.549200000001</v>
      </c>
      <c r="P1826" s="67">
        <v>298622.79719999997</v>
      </c>
      <c r="Q1826" s="65">
        <v>0</v>
      </c>
      <c r="R1826" s="65">
        <v>8624.07</v>
      </c>
      <c r="S1826" s="65">
        <v>16440</v>
      </c>
      <c r="T1826" s="68">
        <v>25064.07</v>
      </c>
      <c r="U1826" s="68">
        <v>323686.86719999998</v>
      </c>
    </row>
    <row r="1827" spans="1:21" ht="34.5" x14ac:dyDescent="0.25">
      <c r="A1827" s="61" t="s">
        <v>844</v>
      </c>
      <c r="B1827" s="61" t="s">
        <v>1251</v>
      </c>
      <c r="C1827" s="62">
        <v>113</v>
      </c>
      <c r="D1827" s="62">
        <v>15</v>
      </c>
      <c r="E1827" s="63">
        <v>1</v>
      </c>
      <c r="F1827" s="64">
        <v>18145.099999999999</v>
      </c>
      <c r="G1827" s="64">
        <v>217741.19999999998</v>
      </c>
      <c r="H1827" s="65">
        <v>0</v>
      </c>
      <c r="I1827" s="65">
        <v>3024.1833333333329</v>
      </c>
      <c r="J1827" s="65">
        <v>30241.833333333328</v>
      </c>
      <c r="K1827" s="66">
        <v>25040.237999999998</v>
      </c>
      <c r="L1827" s="65">
        <v>6532.235999999999</v>
      </c>
      <c r="M1827" s="65">
        <v>4354.8239999999996</v>
      </c>
      <c r="N1827" s="65">
        <v>13064.471999999998</v>
      </c>
      <c r="O1827" s="65">
        <v>14153.178</v>
      </c>
      <c r="P1827" s="67">
        <v>314152.16466666665</v>
      </c>
      <c r="Q1827" s="65">
        <v>0</v>
      </c>
      <c r="R1827" s="65">
        <v>9072.5499999999993</v>
      </c>
      <c r="S1827" s="65">
        <v>16440</v>
      </c>
      <c r="T1827" s="68">
        <v>25512.55</v>
      </c>
      <c r="U1827" s="68">
        <v>339664.71466666664</v>
      </c>
    </row>
    <row r="1828" spans="1:21" ht="23.25" x14ac:dyDescent="0.25">
      <c r="A1828" s="61" t="s">
        <v>853</v>
      </c>
      <c r="B1828" s="61" t="s">
        <v>1251</v>
      </c>
      <c r="C1828" s="62">
        <v>113</v>
      </c>
      <c r="D1828" s="62">
        <v>15</v>
      </c>
      <c r="E1828" s="63">
        <v>1</v>
      </c>
      <c r="F1828" s="64">
        <v>15586</v>
      </c>
      <c r="G1828" s="64">
        <v>187032</v>
      </c>
      <c r="H1828" s="65">
        <v>0</v>
      </c>
      <c r="I1828" s="65">
        <v>2597.6666666666665</v>
      </c>
      <c r="J1828" s="65">
        <v>25976.666666666664</v>
      </c>
      <c r="K1828" s="66">
        <v>21508.68</v>
      </c>
      <c r="L1828" s="65">
        <v>5610.96</v>
      </c>
      <c r="M1828" s="65">
        <v>3740.6400000000003</v>
      </c>
      <c r="N1828" s="65">
        <v>11221.92</v>
      </c>
      <c r="O1828" s="65">
        <v>12157.08</v>
      </c>
      <c r="P1828" s="67">
        <v>269845.61333333334</v>
      </c>
      <c r="Q1828" s="65">
        <v>0</v>
      </c>
      <c r="R1828" s="65">
        <v>7793</v>
      </c>
      <c r="S1828" s="65">
        <v>16440</v>
      </c>
      <c r="T1828" s="68">
        <v>24233</v>
      </c>
      <c r="U1828" s="68">
        <v>294078.61333333334</v>
      </c>
    </row>
    <row r="1829" spans="1:21" ht="23.25" x14ac:dyDescent="0.25">
      <c r="A1829" s="61" t="s">
        <v>986</v>
      </c>
      <c r="B1829" s="61" t="s">
        <v>1251</v>
      </c>
      <c r="C1829" s="62">
        <v>113</v>
      </c>
      <c r="D1829" s="62">
        <v>15</v>
      </c>
      <c r="E1829" s="63">
        <v>1</v>
      </c>
      <c r="F1829" s="64">
        <v>16548.060000000001</v>
      </c>
      <c r="G1829" s="64">
        <v>198576.72000000003</v>
      </c>
      <c r="H1829" s="65">
        <v>0</v>
      </c>
      <c r="I1829" s="65">
        <v>2758.01</v>
      </c>
      <c r="J1829" s="65">
        <v>27580.100000000006</v>
      </c>
      <c r="K1829" s="66">
        <v>22836.322800000002</v>
      </c>
      <c r="L1829" s="65">
        <v>5957.3015999999998</v>
      </c>
      <c r="M1829" s="65">
        <v>3971.5344000000005</v>
      </c>
      <c r="N1829" s="65">
        <v>11914.6032</v>
      </c>
      <c r="O1829" s="65">
        <v>12907.486800000001</v>
      </c>
      <c r="P1829" s="67">
        <v>286502.07880000008</v>
      </c>
      <c r="Q1829" s="65">
        <v>0</v>
      </c>
      <c r="R1829" s="65">
        <v>8274.0300000000007</v>
      </c>
      <c r="S1829" s="65">
        <v>16440</v>
      </c>
      <c r="T1829" s="68">
        <v>24714.03</v>
      </c>
      <c r="U1829" s="68">
        <v>311216.10880000005</v>
      </c>
    </row>
    <row r="1830" spans="1:21" ht="23.25" x14ac:dyDescent="0.25">
      <c r="A1830" s="61" t="s">
        <v>826</v>
      </c>
      <c r="B1830" s="61" t="s">
        <v>1251</v>
      </c>
      <c r="C1830" s="62">
        <v>113</v>
      </c>
      <c r="D1830" s="62">
        <v>15</v>
      </c>
      <c r="E1830" s="63">
        <v>1</v>
      </c>
      <c r="F1830" s="64">
        <v>56958.8</v>
      </c>
      <c r="G1830" s="64">
        <v>683505.60000000009</v>
      </c>
      <c r="H1830" s="65">
        <v>0</v>
      </c>
      <c r="I1830" s="65">
        <v>9493.133333333335</v>
      </c>
      <c r="J1830" s="65">
        <v>94931.333333333343</v>
      </c>
      <c r="K1830" s="66">
        <v>78603.144</v>
      </c>
      <c r="L1830" s="65">
        <v>20505.168000000001</v>
      </c>
      <c r="M1830" s="65">
        <v>13670.112000000001</v>
      </c>
      <c r="N1830" s="65">
        <v>41010.336000000003</v>
      </c>
      <c r="O1830" s="65">
        <v>44427.864000000001</v>
      </c>
      <c r="P1830" s="67">
        <v>986146.69066666672</v>
      </c>
      <c r="Q1830" s="65">
        <v>0</v>
      </c>
      <c r="R1830" s="65">
        <v>0</v>
      </c>
      <c r="S1830" s="65">
        <v>0</v>
      </c>
      <c r="T1830" s="68">
        <v>0</v>
      </c>
      <c r="U1830" s="68">
        <v>986146.69066666672</v>
      </c>
    </row>
    <row r="1831" spans="1:21" ht="23.25" x14ac:dyDescent="0.25">
      <c r="A1831" s="61" t="s">
        <v>1069</v>
      </c>
      <c r="B1831" s="61" t="s">
        <v>1251</v>
      </c>
      <c r="C1831" s="62">
        <v>113</v>
      </c>
      <c r="D1831" s="62">
        <v>15</v>
      </c>
      <c r="E1831" s="63">
        <v>1</v>
      </c>
      <c r="F1831" s="64">
        <v>23097.54</v>
      </c>
      <c r="G1831" s="64">
        <v>277170.48</v>
      </c>
      <c r="H1831" s="65">
        <v>23897.279999999999</v>
      </c>
      <c r="I1831" s="65">
        <v>3849.5899999999992</v>
      </c>
      <c r="J1831" s="65">
        <v>38495.899999999994</v>
      </c>
      <c r="K1831" s="66">
        <v>31874.605200000005</v>
      </c>
      <c r="L1831" s="65">
        <v>8315.1144000000004</v>
      </c>
      <c r="M1831" s="65">
        <v>5543.4096</v>
      </c>
      <c r="N1831" s="65">
        <v>16630.228800000001</v>
      </c>
      <c r="O1831" s="65">
        <v>18016.081200000001</v>
      </c>
      <c r="P1831" s="67">
        <v>423792.68920000002</v>
      </c>
      <c r="Q1831" s="65">
        <v>0</v>
      </c>
      <c r="R1831" s="65">
        <v>11548.77</v>
      </c>
      <c r="S1831" s="65">
        <v>16440</v>
      </c>
      <c r="T1831" s="68">
        <v>27988.77</v>
      </c>
      <c r="U1831" s="68">
        <v>451781.45920000004</v>
      </c>
    </row>
    <row r="1832" spans="1:21" ht="34.5" x14ac:dyDescent="0.25">
      <c r="A1832" s="61" t="s">
        <v>866</v>
      </c>
      <c r="B1832" s="61" t="s">
        <v>1251</v>
      </c>
      <c r="C1832" s="62">
        <v>113</v>
      </c>
      <c r="D1832" s="62">
        <v>15</v>
      </c>
      <c r="E1832" s="63">
        <v>2</v>
      </c>
      <c r="F1832" s="64">
        <v>25264.720000000001</v>
      </c>
      <c r="G1832" s="64">
        <v>303176.64</v>
      </c>
      <c r="H1832" s="65">
        <v>20910</v>
      </c>
      <c r="I1832" s="65">
        <v>4210.7866666666669</v>
      </c>
      <c r="J1832" s="65">
        <v>42107.866666666669</v>
      </c>
      <c r="K1832" s="66">
        <v>34865.313600000001</v>
      </c>
      <c r="L1832" s="65">
        <v>9095.2991999999995</v>
      </c>
      <c r="M1832" s="65">
        <v>6063.5328000000009</v>
      </c>
      <c r="N1832" s="65">
        <v>18190.598399999999</v>
      </c>
      <c r="O1832" s="65">
        <v>19706.481600000003</v>
      </c>
      <c r="P1832" s="67">
        <v>458326.51893333334</v>
      </c>
      <c r="Q1832" s="65">
        <v>0</v>
      </c>
      <c r="R1832" s="65">
        <v>12632.36</v>
      </c>
      <c r="S1832" s="65">
        <v>29280</v>
      </c>
      <c r="T1832" s="68">
        <v>41912.36</v>
      </c>
      <c r="U1832" s="68">
        <v>500238.87893333333</v>
      </c>
    </row>
    <row r="1833" spans="1:21" ht="23.25" x14ac:dyDescent="0.25">
      <c r="A1833" s="61" t="s">
        <v>830</v>
      </c>
      <c r="B1833" s="61" t="s">
        <v>1251</v>
      </c>
      <c r="C1833" s="62">
        <v>113</v>
      </c>
      <c r="D1833" s="62">
        <v>15</v>
      </c>
      <c r="E1833" s="63">
        <v>1</v>
      </c>
      <c r="F1833" s="64">
        <v>41574.18</v>
      </c>
      <c r="G1833" s="64">
        <v>498890.16000000003</v>
      </c>
      <c r="H1833" s="65">
        <v>0</v>
      </c>
      <c r="I1833" s="65">
        <v>6929.0300000000007</v>
      </c>
      <c r="J1833" s="65">
        <v>69290.3</v>
      </c>
      <c r="K1833" s="66">
        <v>57372.368400000007</v>
      </c>
      <c r="L1833" s="65">
        <v>14966.7048</v>
      </c>
      <c r="M1833" s="65">
        <v>9977.8032000000003</v>
      </c>
      <c r="N1833" s="65">
        <v>29933.409599999999</v>
      </c>
      <c r="O1833" s="65">
        <v>32427.860399999998</v>
      </c>
      <c r="P1833" s="67">
        <v>719787.63640000008</v>
      </c>
      <c r="Q1833" s="65">
        <v>0</v>
      </c>
      <c r="R1833" s="65">
        <v>0</v>
      </c>
      <c r="S1833" s="65">
        <v>0</v>
      </c>
      <c r="T1833" s="68">
        <v>0</v>
      </c>
      <c r="U1833" s="68">
        <v>719787.63640000008</v>
      </c>
    </row>
    <row r="1834" spans="1:21" ht="23.25" x14ac:dyDescent="0.25">
      <c r="A1834" s="61" t="s">
        <v>831</v>
      </c>
      <c r="B1834" s="61" t="s">
        <v>1251</v>
      </c>
      <c r="C1834" s="62">
        <v>113</v>
      </c>
      <c r="D1834" s="62">
        <v>15</v>
      </c>
      <c r="E1834" s="63">
        <v>1</v>
      </c>
      <c r="F1834" s="64">
        <v>29920.36</v>
      </c>
      <c r="G1834" s="64">
        <v>359044.32</v>
      </c>
      <c r="H1834" s="65">
        <v>0</v>
      </c>
      <c r="I1834" s="65">
        <v>4986.7266666666665</v>
      </c>
      <c r="J1834" s="65">
        <v>49867.266666666663</v>
      </c>
      <c r="K1834" s="66">
        <v>41290.096799999999</v>
      </c>
      <c r="L1834" s="65">
        <v>10771.329600000001</v>
      </c>
      <c r="M1834" s="65">
        <v>7180.8863999999994</v>
      </c>
      <c r="N1834" s="65">
        <v>21542.659200000002</v>
      </c>
      <c r="O1834" s="65">
        <v>23337.880799999999</v>
      </c>
      <c r="P1834" s="67">
        <v>518021.16613333335</v>
      </c>
      <c r="Q1834" s="65">
        <v>0</v>
      </c>
      <c r="R1834" s="65">
        <v>0</v>
      </c>
      <c r="S1834" s="65">
        <v>0</v>
      </c>
      <c r="T1834" s="68">
        <v>0</v>
      </c>
      <c r="U1834" s="68">
        <v>518021.16613333335</v>
      </c>
    </row>
    <row r="1835" spans="1:21" ht="23.25" x14ac:dyDescent="0.25">
      <c r="A1835" s="61" t="s">
        <v>832</v>
      </c>
      <c r="B1835" s="61" t="s">
        <v>1251</v>
      </c>
      <c r="C1835" s="62">
        <v>113</v>
      </c>
      <c r="D1835" s="62">
        <v>15</v>
      </c>
      <c r="E1835" s="63">
        <v>1</v>
      </c>
      <c r="F1835" s="64">
        <v>20688.52</v>
      </c>
      <c r="G1835" s="64">
        <v>248262.24</v>
      </c>
      <c r="H1835" s="65">
        <v>0</v>
      </c>
      <c r="I1835" s="65">
        <v>3448.086666666667</v>
      </c>
      <c r="J1835" s="65">
        <v>34480.866666666669</v>
      </c>
      <c r="K1835" s="66">
        <v>28550.157600000006</v>
      </c>
      <c r="L1835" s="65">
        <v>7447.8671999999988</v>
      </c>
      <c r="M1835" s="65">
        <v>4965.2448000000004</v>
      </c>
      <c r="N1835" s="65">
        <v>14895.734399999998</v>
      </c>
      <c r="O1835" s="65">
        <v>16137.045600000001</v>
      </c>
      <c r="P1835" s="67">
        <v>358187.24293333339</v>
      </c>
      <c r="Q1835" s="65">
        <v>0</v>
      </c>
      <c r="R1835" s="65">
        <v>0</v>
      </c>
      <c r="S1835" s="65">
        <v>0</v>
      </c>
      <c r="T1835" s="68">
        <v>0</v>
      </c>
      <c r="U1835" s="68">
        <v>358187.24293333339</v>
      </c>
    </row>
    <row r="1836" spans="1:21" ht="23.25" x14ac:dyDescent="0.25">
      <c r="A1836" s="61" t="s">
        <v>1252</v>
      </c>
      <c r="B1836" s="61" t="s">
        <v>1251</v>
      </c>
      <c r="C1836" s="62">
        <v>113</v>
      </c>
      <c r="D1836" s="62">
        <v>15</v>
      </c>
      <c r="E1836" s="63">
        <v>27</v>
      </c>
      <c r="F1836" s="64">
        <v>514383.44000000006</v>
      </c>
      <c r="G1836" s="64">
        <v>6172601.2799999993</v>
      </c>
      <c r="H1836" s="65">
        <v>212088</v>
      </c>
      <c r="I1836" s="65">
        <v>85730.573333333348</v>
      </c>
      <c r="J1836" s="65">
        <v>857305.73333333305</v>
      </c>
      <c r="K1836" s="66">
        <v>709849.14720000001</v>
      </c>
      <c r="L1836" s="65">
        <v>185178.03839999996</v>
      </c>
      <c r="M1836" s="65">
        <v>123452.02559999995</v>
      </c>
      <c r="N1836" s="65">
        <v>370356.07679999992</v>
      </c>
      <c r="O1836" s="65">
        <v>401219.08319999999</v>
      </c>
      <c r="P1836" s="67">
        <v>9117779.957866665</v>
      </c>
      <c r="Q1836" s="65">
        <v>0</v>
      </c>
      <c r="R1836" s="65">
        <v>257191.72000000003</v>
      </c>
      <c r="S1836" s="65">
        <v>439260</v>
      </c>
      <c r="T1836" s="68">
        <v>696451.71999999962</v>
      </c>
      <c r="U1836" s="68">
        <v>9814231.6778666656</v>
      </c>
    </row>
    <row r="1837" spans="1:21" ht="23.25" x14ac:dyDescent="0.25">
      <c r="A1837" s="61" t="s">
        <v>810</v>
      </c>
      <c r="B1837" s="61" t="s">
        <v>1251</v>
      </c>
      <c r="C1837" s="62">
        <v>113</v>
      </c>
      <c r="D1837" s="62">
        <v>15</v>
      </c>
      <c r="E1837" s="63">
        <v>1</v>
      </c>
      <c r="F1837" s="64">
        <v>25370</v>
      </c>
      <c r="G1837" s="64">
        <v>304440</v>
      </c>
      <c r="H1837" s="65">
        <v>14935.68</v>
      </c>
      <c r="I1837" s="65">
        <v>4228.333333333333</v>
      </c>
      <c r="J1837" s="65">
        <v>42283.333333333328</v>
      </c>
      <c r="K1837" s="66">
        <v>35010.600000000006</v>
      </c>
      <c r="L1837" s="65">
        <v>9133.2000000000007</v>
      </c>
      <c r="M1837" s="65">
        <v>6088.8</v>
      </c>
      <c r="N1837" s="65">
        <v>18266.400000000001</v>
      </c>
      <c r="O1837" s="65">
        <v>19788.599999999999</v>
      </c>
      <c r="P1837" s="67">
        <v>454174.94666666666</v>
      </c>
      <c r="Q1837" s="65">
        <v>0</v>
      </c>
      <c r="R1837" s="65">
        <v>12685</v>
      </c>
      <c r="S1837" s="65">
        <v>16440</v>
      </c>
      <c r="T1837" s="68">
        <v>29125</v>
      </c>
      <c r="U1837" s="68">
        <v>483299.94666666666</v>
      </c>
    </row>
    <row r="1838" spans="1:21" ht="23.25" x14ac:dyDescent="0.25">
      <c r="A1838" s="61" t="s">
        <v>916</v>
      </c>
      <c r="B1838" s="61" t="s">
        <v>1251</v>
      </c>
      <c r="C1838" s="62">
        <v>113</v>
      </c>
      <c r="D1838" s="62">
        <v>15</v>
      </c>
      <c r="E1838" s="63">
        <v>1</v>
      </c>
      <c r="F1838" s="64">
        <v>15751.46</v>
      </c>
      <c r="G1838" s="64">
        <v>189017.52</v>
      </c>
      <c r="H1838" s="65">
        <v>0</v>
      </c>
      <c r="I1838" s="65">
        <v>2625.2433333333333</v>
      </c>
      <c r="J1838" s="65">
        <v>26252.433333333334</v>
      </c>
      <c r="K1838" s="66">
        <v>21737.014799999997</v>
      </c>
      <c r="L1838" s="65">
        <v>5670.5255999999999</v>
      </c>
      <c r="M1838" s="65">
        <v>3780.3504000000003</v>
      </c>
      <c r="N1838" s="65">
        <v>11341.0512</v>
      </c>
      <c r="O1838" s="65">
        <v>12286.138799999999</v>
      </c>
      <c r="P1838" s="67">
        <v>272710.27746666665</v>
      </c>
      <c r="Q1838" s="65">
        <v>0</v>
      </c>
      <c r="R1838" s="65">
        <v>7875.73</v>
      </c>
      <c r="S1838" s="65">
        <v>14640</v>
      </c>
      <c r="T1838" s="68">
        <v>22515.73</v>
      </c>
      <c r="U1838" s="68">
        <v>295226.00746666663</v>
      </c>
    </row>
    <row r="1839" spans="1:21" ht="34.5" x14ac:dyDescent="0.25">
      <c r="A1839" s="61" t="s">
        <v>838</v>
      </c>
      <c r="B1839" s="61" t="s">
        <v>1253</v>
      </c>
      <c r="C1839" s="62">
        <v>113</v>
      </c>
      <c r="D1839" s="62">
        <v>15</v>
      </c>
      <c r="E1839" s="63">
        <v>1</v>
      </c>
      <c r="F1839" s="64">
        <v>20287.14</v>
      </c>
      <c r="G1839" s="64">
        <v>243445.68</v>
      </c>
      <c r="H1839" s="65">
        <v>17922.96</v>
      </c>
      <c r="I1839" s="65">
        <v>3381.1899999999996</v>
      </c>
      <c r="J1839" s="65">
        <v>33811.899999999994</v>
      </c>
      <c r="K1839" s="66">
        <v>27996.253199999999</v>
      </c>
      <c r="L1839" s="65">
        <v>7303.3703999999998</v>
      </c>
      <c r="M1839" s="65">
        <v>4868.9135999999999</v>
      </c>
      <c r="N1839" s="65">
        <v>14606.7408</v>
      </c>
      <c r="O1839" s="65">
        <v>15823.9692</v>
      </c>
      <c r="P1839" s="67">
        <v>369160.97720000002</v>
      </c>
      <c r="Q1839" s="65">
        <v>0</v>
      </c>
      <c r="R1839" s="65">
        <v>10143.57</v>
      </c>
      <c r="S1839" s="65">
        <v>16440</v>
      </c>
      <c r="T1839" s="68">
        <v>26583.57</v>
      </c>
      <c r="U1839" s="68">
        <v>395744.54720000003</v>
      </c>
    </row>
    <row r="1840" spans="1:21" ht="34.5" x14ac:dyDescent="0.25">
      <c r="A1840" s="61" t="s">
        <v>844</v>
      </c>
      <c r="B1840" s="61" t="s">
        <v>1253</v>
      </c>
      <c r="C1840" s="62">
        <v>113</v>
      </c>
      <c r="D1840" s="62">
        <v>15</v>
      </c>
      <c r="E1840" s="63">
        <v>1</v>
      </c>
      <c r="F1840" s="64">
        <v>14378</v>
      </c>
      <c r="G1840" s="64">
        <v>172536</v>
      </c>
      <c r="H1840" s="65">
        <v>0</v>
      </c>
      <c r="I1840" s="65">
        <v>2396.333333333333</v>
      </c>
      <c r="J1840" s="65">
        <v>23963.333333333332</v>
      </c>
      <c r="K1840" s="66">
        <v>19841.64</v>
      </c>
      <c r="L1840" s="65">
        <v>5176.08</v>
      </c>
      <c r="M1840" s="65">
        <v>3450.7200000000003</v>
      </c>
      <c r="N1840" s="65">
        <v>10352.16</v>
      </c>
      <c r="O1840" s="65">
        <v>11214.84</v>
      </c>
      <c r="P1840" s="67">
        <v>248931.10666666669</v>
      </c>
      <c r="Q1840" s="65">
        <v>0</v>
      </c>
      <c r="R1840" s="65">
        <v>7189</v>
      </c>
      <c r="S1840" s="65">
        <v>16440</v>
      </c>
      <c r="T1840" s="68">
        <v>23629</v>
      </c>
      <c r="U1840" s="68">
        <v>272560.10666666669</v>
      </c>
    </row>
    <row r="1841" spans="1:21" ht="34.5" x14ac:dyDescent="0.25">
      <c r="A1841" s="61" t="s">
        <v>840</v>
      </c>
      <c r="B1841" s="61" t="s">
        <v>1253</v>
      </c>
      <c r="C1841" s="62">
        <v>113</v>
      </c>
      <c r="D1841" s="62">
        <v>15</v>
      </c>
      <c r="E1841" s="63">
        <v>1</v>
      </c>
      <c r="F1841" s="64">
        <v>67544.7</v>
      </c>
      <c r="G1841" s="64">
        <v>810536.39999999991</v>
      </c>
      <c r="H1841" s="65">
        <v>0</v>
      </c>
      <c r="I1841" s="65">
        <v>11257.449999999999</v>
      </c>
      <c r="J1841" s="65">
        <v>112574.49999999999</v>
      </c>
      <c r="K1841" s="66">
        <v>93211.686000000002</v>
      </c>
      <c r="L1841" s="65">
        <v>24316.091999999997</v>
      </c>
      <c r="M1841" s="65">
        <v>16210.727999999999</v>
      </c>
      <c r="N1841" s="65">
        <v>48632.183999999994</v>
      </c>
      <c r="O1841" s="65">
        <v>52684.865999999995</v>
      </c>
      <c r="P1841" s="67">
        <v>1169423.9059999995</v>
      </c>
      <c r="Q1841" s="65">
        <v>0</v>
      </c>
      <c r="R1841" s="65">
        <v>0</v>
      </c>
      <c r="S1841" s="65">
        <v>0</v>
      </c>
      <c r="T1841" s="68">
        <v>0</v>
      </c>
      <c r="U1841" s="68">
        <v>1169423.9059999995</v>
      </c>
    </row>
    <row r="1842" spans="1:21" ht="34.5" x14ac:dyDescent="0.25">
      <c r="A1842" s="61" t="s">
        <v>1254</v>
      </c>
      <c r="B1842" s="61" t="s">
        <v>1253</v>
      </c>
      <c r="C1842" s="62">
        <v>113</v>
      </c>
      <c r="D1842" s="62">
        <v>15</v>
      </c>
      <c r="E1842" s="63">
        <v>1</v>
      </c>
      <c r="F1842" s="64">
        <v>0</v>
      </c>
      <c r="G1842" s="64">
        <v>0</v>
      </c>
      <c r="H1842" s="65">
        <v>0</v>
      </c>
      <c r="I1842" s="65">
        <v>0</v>
      </c>
      <c r="J1842" s="65">
        <v>0</v>
      </c>
      <c r="K1842" s="66">
        <v>0</v>
      </c>
      <c r="L1842" s="65">
        <v>0</v>
      </c>
      <c r="M1842" s="65">
        <v>0</v>
      </c>
      <c r="N1842" s="65">
        <v>0</v>
      </c>
      <c r="O1842" s="65">
        <v>0</v>
      </c>
      <c r="P1842" s="67">
        <v>0</v>
      </c>
      <c r="Q1842" s="65">
        <v>0</v>
      </c>
      <c r="R1842" s="65">
        <v>0</v>
      </c>
      <c r="S1842" s="65">
        <v>14640</v>
      </c>
      <c r="T1842" s="68">
        <v>14640</v>
      </c>
      <c r="U1842" s="68">
        <v>14640</v>
      </c>
    </row>
    <row r="1843" spans="1:21" ht="34.5" x14ac:dyDescent="0.25">
      <c r="A1843" s="61" t="s">
        <v>1187</v>
      </c>
      <c r="B1843" s="61" t="s">
        <v>1253</v>
      </c>
      <c r="C1843" s="62">
        <v>113</v>
      </c>
      <c r="D1843" s="62">
        <v>15</v>
      </c>
      <c r="E1843" s="63">
        <v>2</v>
      </c>
      <c r="F1843" s="64">
        <v>25323</v>
      </c>
      <c r="G1843" s="64">
        <v>303876</v>
      </c>
      <c r="H1843" s="65">
        <v>20910</v>
      </c>
      <c r="I1843" s="65">
        <v>4220.5</v>
      </c>
      <c r="J1843" s="65">
        <v>42205</v>
      </c>
      <c r="K1843" s="66">
        <v>34945.74</v>
      </c>
      <c r="L1843" s="65">
        <v>9116.2799999999988</v>
      </c>
      <c r="M1843" s="65">
        <v>6077.52</v>
      </c>
      <c r="N1843" s="65">
        <v>18232.559999999998</v>
      </c>
      <c r="O1843" s="65">
        <v>19751.940000000002</v>
      </c>
      <c r="P1843" s="67">
        <v>459335.54000000004</v>
      </c>
      <c r="Q1843" s="65">
        <v>0</v>
      </c>
      <c r="R1843" s="65">
        <v>12661.5</v>
      </c>
      <c r="S1843" s="65">
        <v>29280</v>
      </c>
      <c r="T1843" s="68">
        <v>41941.5</v>
      </c>
      <c r="U1843" s="68">
        <v>501277.04000000004</v>
      </c>
    </row>
    <row r="1844" spans="1:21" ht="34.5" x14ac:dyDescent="0.25">
      <c r="A1844" s="61" t="s">
        <v>830</v>
      </c>
      <c r="B1844" s="61" t="s">
        <v>1253</v>
      </c>
      <c r="C1844" s="62">
        <v>113</v>
      </c>
      <c r="D1844" s="62">
        <v>15</v>
      </c>
      <c r="E1844" s="63">
        <v>2</v>
      </c>
      <c r="F1844" s="64">
        <v>83148.36</v>
      </c>
      <c r="G1844" s="64">
        <v>997780.32000000007</v>
      </c>
      <c r="H1844" s="65">
        <v>0</v>
      </c>
      <c r="I1844" s="65">
        <v>13858.060000000001</v>
      </c>
      <c r="J1844" s="65">
        <v>138580.6</v>
      </c>
      <c r="K1844" s="66">
        <v>114744.73680000001</v>
      </c>
      <c r="L1844" s="65">
        <v>29933.409599999999</v>
      </c>
      <c r="M1844" s="65">
        <v>19955.606400000001</v>
      </c>
      <c r="N1844" s="65">
        <v>59866.819199999998</v>
      </c>
      <c r="O1844" s="65">
        <v>64855.720799999996</v>
      </c>
      <c r="P1844" s="67">
        <v>1439575.2728000002</v>
      </c>
      <c r="Q1844" s="65">
        <v>0</v>
      </c>
      <c r="R1844" s="65">
        <v>0</v>
      </c>
      <c r="S1844" s="65">
        <v>0</v>
      </c>
      <c r="T1844" s="68">
        <v>0</v>
      </c>
      <c r="U1844" s="68">
        <v>1439575.2728000002</v>
      </c>
    </row>
    <row r="1845" spans="1:21" ht="34.5" x14ac:dyDescent="0.25">
      <c r="A1845" s="61" t="s">
        <v>831</v>
      </c>
      <c r="B1845" s="61" t="s">
        <v>1253</v>
      </c>
      <c r="C1845" s="62">
        <v>113</v>
      </c>
      <c r="D1845" s="62">
        <v>15</v>
      </c>
      <c r="E1845" s="63">
        <v>1</v>
      </c>
      <c r="F1845" s="64">
        <v>29920.36</v>
      </c>
      <c r="G1845" s="64">
        <v>359044.32</v>
      </c>
      <c r="H1845" s="65">
        <v>0</v>
      </c>
      <c r="I1845" s="65">
        <v>4986.7266666666665</v>
      </c>
      <c r="J1845" s="65">
        <v>49867.266666666663</v>
      </c>
      <c r="K1845" s="66">
        <v>41290.096799999999</v>
      </c>
      <c r="L1845" s="65">
        <v>10771.329600000001</v>
      </c>
      <c r="M1845" s="65">
        <v>7180.8863999999994</v>
      </c>
      <c r="N1845" s="65">
        <v>21542.659200000002</v>
      </c>
      <c r="O1845" s="65">
        <v>23337.880799999999</v>
      </c>
      <c r="P1845" s="67">
        <v>518021.16613333335</v>
      </c>
      <c r="Q1845" s="65">
        <v>0</v>
      </c>
      <c r="R1845" s="65">
        <v>0</v>
      </c>
      <c r="S1845" s="65">
        <v>0</v>
      </c>
      <c r="T1845" s="68">
        <v>0</v>
      </c>
      <c r="U1845" s="68">
        <v>518021.16613333335</v>
      </c>
    </row>
    <row r="1846" spans="1:21" ht="34.5" x14ac:dyDescent="0.25">
      <c r="A1846" s="61" t="s">
        <v>832</v>
      </c>
      <c r="B1846" s="61" t="s">
        <v>1253</v>
      </c>
      <c r="C1846" s="62">
        <v>113</v>
      </c>
      <c r="D1846" s="62">
        <v>15</v>
      </c>
      <c r="E1846" s="63">
        <v>1</v>
      </c>
      <c r="F1846" s="64">
        <v>20688.52</v>
      </c>
      <c r="G1846" s="64">
        <v>248262.24</v>
      </c>
      <c r="H1846" s="65">
        <v>0</v>
      </c>
      <c r="I1846" s="65">
        <v>3448.086666666667</v>
      </c>
      <c r="J1846" s="65">
        <v>34480.866666666669</v>
      </c>
      <c r="K1846" s="66">
        <v>28550.157600000006</v>
      </c>
      <c r="L1846" s="65">
        <v>7447.8671999999988</v>
      </c>
      <c r="M1846" s="65">
        <v>4965.2448000000004</v>
      </c>
      <c r="N1846" s="65">
        <v>14895.734399999998</v>
      </c>
      <c r="O1846" s="65">
        <v>16137.045600000001</v>
      </c>
      <c r="P1846" s="67">
        <v>358187.24293333339</v>
      </c>
      <c r="Q1846" s="65">
        <v>0</v>
      </c>
      <c r="R1846" s="65">
        <v>0</v>
      </c>
      <c r="S1846" s="65">
        <v>0</v>
      </c>
      <c r="T1846" s="68">
        <v>0</v>
      </c>
      <c r="U1846" s="68">
        <v>358187.24293333339</v>
      </c>
    </row>
    <row r="1847" spans="1:21" ht="34.5" x14ac:dyDescent="0.25">
      <c r="A1847" s="61" t="s">
        <v>833</v>
      </c>
      <c r="B1847" s="61" t="s">
        <v>1253</v>
      </c>
      <c r="C1847" s="62">
        <v>113</v>
      </c>
      <c r="D1847" s="62">
        <v>15</v>
      </c>
      <c r="E1847" s="63">
        <v>2</v>
      </c>
      <c r="F1847" s="64">
        <v>38554.959999999999</v>
      </c>
      <c r="G1847" s="64">
        <v>462659.51999999996</v>
      </c>
      <c r="H1847" s="65">
        <v>35845.68</v>
      </c>
      <c r="I1847" s="65">
        <v>6425.8266666666659</v>
      </c>
      <c r="J1847" s="65">
        <v>64258.266666666656</v>
      </c>
      <c r="K1847" s="66">
        <v>53205.844799999999</v>
      </c>
      <c r="L1847" s="65">
        <v>13879.785599999999</v>
      </c>
      <c r="M1847" s="65">
        <v>9253.1903999999995</v>
      </c>
      <c r="N1847" s="65">
        <v>27759.571199999998</v>
      </c>
      <c r="O1847" s="65">
        <v>30072.8688</v>
      </c>
      <c r="P1847" s="67">
        <v>703360.55413333315</v>
      </c>
      <c r="Q1847" s="65">
        <v>0</v>
      </c>
      <c r="R1847" s="65">
        <v>19277.48</v>
      </c>
      <c r="S1847" s="65">
        <v>32880</v>
      </c>
      <c r="T1847" s="68">
        <v>52157.48</v>
      </c>
      <c r="U1847" s="68">
        <v>755518.03413333313</v>
      </c>
    </row>
    <row r="1848" spans="1:21" ht="34.5" x14ac:dyDescent="0.25">
      <c r="A1848" s="61" t="s">
        <v>811</v>
      </c>
      <c r="B1848" s="61" t="s">
        <v>1253</v>
      </c>
      <c r="C1848" s="62">
        <v>113</v>
      </c>
      <c r="D1848" s="62">
        <v>15</v>
      </c>
      <c r="E1848" s="63">
        <v>1</v>
      </c>
      <c r="F1848" s="64">
        <v>18603.439999999999</v>
      </c>
      <c r="G1848" s="64">
        <v>223241.27999999997</v>
      </c>
      <c r="H1848" s="65">
        <v>14935.68</v>
      </c>
      <c r="I1848" s="65">
        <v>3100.5733333333328</v>
      </c>
      <c r="J1848" s="65">
        <v>31005.73333333333</v>
      </c>
      <c r="K1848" s="66">
        <v>25672.747199999998</v>
      </c>
      <c r="L1848" s="65">
        <v>6697.2383999999984</v>
      </c>
      <c r="M1848" s="65">
        <v>4464.8255999999992</v>
      </c>
      <c r="N1848" s="65">
        <v>13394.476799999997</v>
      </c>
      <c r="O1848" s="65">
        <v>14510.683199999999</v>
      </c>
      <c r="P1848" s="67">
        <v>337023.23786666652</v>
      </c>
      <c r="Q1848" s="65">
        <v>0</v>
      </c>
      <c r="R1848" s="65">
        <v>9301.7199999999993</v>
      </c>
      <c r="S1848" s="65">
        <v>16440</v>
      </c>
      <c r="T1848" s="68">
        <v>25741.72</v>
      </c>
      <c r="U1848" s="68">
        <v>362764.95786666649</v>
      </c>
    </row>
    <row r="1849" spans="1:21" ht="34.5" x14ac:dyDescent="0.25">
      <c r="A1849" s="61" t="s">
        <v>924</v>
      </c>
      <c r="B1849" s="61" t="s">
        <v>1255</v>
      </c>
      <c r="C1849" s="62">
        <v>113</v>
      </c>
      <c r="D1849" s="62">
        <v>15</v>
      </c>
      <c r="E1849" s="63">
        <v>1</v>
      </c>
      <c r="F1849" s="64">
        <v>61000</v>
      </c>
      <c r="G1849" s="64">
        <v>732000</v>
      </c>
      <c r="H1849" s="65">
        <v>0</v>
      </c>
      <c r="I1849" s="65">
        <v>10166.666666666666</v>
      </c>
      <c r="J1849" s="65">
        <v>101666.66666666666</v>
      </c>
      <c r="K1849" s="66">
        <v>84180</v>
      </c>
      <c r="L1849" s="65">
        <v>21960</v>
      </c>
      <c r="M1849" s="65">
        <v>14640</v>
      </c>
      <c r="N1849" s="65">
        <v>43920</v>
      </c>
      <c r="O1849" s="65">
        <v>47580</v>
      </c>
      <c r="P1849" s="67">
        <v>1056113.3333333333</v>
      </c>
      <c r="Q1849" s="65">
        <v>0</v>
      </c>
      <c r="R1849" s="65">
        <v>0</v>
      </c>
      <c r="S1849" s="65">
        <v>0</v>
      </c>
      <c r="T1849" s="68">
        <v>0</v>
      </c>
      <c r="U1849" s="68">
        <v>1056113.3333333333</v>
      </c>
    </row>
    <row r="1850" spans="1:21" ht="34.5" x14ac:dyDescent="0.25">
      <c r="A1850" s="61" t="s">
        <v>830</v>
      </c>
      <c r="B1850" s="61" t="s">
        <v>1255</v>
      </c>
      <c r="C1850" s="62">
        <v>113</v>
      </c>
      <c r="D1850" s="62">
        <v>15</v>
      </c>
      <c r="E1850" s="63">
        <v>1</v>
      </c>
      <c r="F1850" s="64">
        <v>41574.18</v>
      </c>
      <c r="G1850" s="64">
        <v>498890.16000000003</v>
      </c>
      <c r="H1850" s="65">
        <v>0</v>
      </c>
      <c r="I1850" s="65">
        <v>6929.0300000000007</v>
      </c>
      <c r="J1850" s="65">
        <v>69290.3</v>
      </c>
      <c r="K1850" s="66">
        <v>57372.368400000007</v>
      </c>
      <c r="L1850" s="65">
        <v>14966.7048</v>
      </c>
      <c r="M1850" s="65">
        <v>9977.8032000000003</v>
      </c>
      <c r="N1850" s="65">
        <v>29933.409599999999</v>
      </c>
      <c r="O1850" s="65">
        <v>32427.860399999998</v>
      </c>
      <c r="P1850" s="67">
        <v>719787.63640000008</v>
      </c>
      <c r="Q1850" s="65">
        <v>0</v>
      </c>
      <c r="R1850" s="65">
        <v>0</v>
      </c>
      <c r="S1850" s="65">
        <v>0</v>
      </c>
      <c r="T1850" s="68">
        <v>0</v>
      </c>
      <c r="U1850" s="68">
        <v>719787.63640000008</v>
      </c>
    </row>
    <row r="1851" spans="1:21" ht="34.5" x14ac:dyDescent="0.25">
      <c r="A1851" s="61" t="s">
        <v>831</v>
      </c>
      <c r="B1851" s="61" t="s">
        <v>1255</v>
      </c>
      <c r="C1851" s="62">
        <v>113</v>
      </c>
      <c r="D1851" s="62">
        <v>15</v>
      </c>
      <c r="E1851" s="63">
        <v>1</v>
      </c>
      <c r="F1851" s="64">
        <v>29920.36</v>
      </c>
      <c r="G1851" s="64">
        <v>359044.32</v>
      </c>
      <c r="H1851" s="65">
        <v>0</v>
      </c>
      <c r="I1851" s="65">
        <v>4986.7266666666665</v>
      </c>
      <c r="J1851" s="65">
        <v>49867.266666666663</v>
      </c>
      <c r="K1851" s="66">
        <v>41290.096799999999</v>
      </c>
      <c r="L1851" s="65">
        <v>10771.329600000001</v>
      </c>
      <c r="M1851" s="65">
        <v>7180.8863999999994</v>
      </c>
      <c r="N1851" s="65">
        <v>21542.659200000002</v>
      </c>
      <c r="O1851" s="65">
        <v>23337.880799999999</v>
      </c>
      <c r="P1851" s="67">
        <v>518021.16613333335</v>
      </c>
      <c r="Q1851" s="65">
        <v>0</v>
      </c>
      <c r="R1851" s="65">
        <v>0</v>
      </c>
      <c r="S1851" s="65">
        <v>0</v>
      </c>
      <c r="T1851" s="68">
        <v>0</v>
      </c>
      <c r="U1851" s="68">
        <v>518021.16613333335</v>
      </c>
    </row>
    <row r="1852" spans="1:21" ht="34.5" x14ac:dyDescent="0.25">
      <c r="A1852" s="61" t="s">
        <v>799</v>
      </c>
      <c r="B1852" s="61" t="s">
        <v>1255</v>
      </c>
      <c r="C1852" s="62">
        <v>113</v>
      </c>
      <c r="D1852" s="62">
        <v>15</v>
      </c>
      <c r="E1852" s="63">
        <v>12</v>
      </c>
      <c r="F1852" s="64">
        <v>498890.16</v>
      </c>
      <c r="G1852" s="64">
        <v>5986681.9200000009</v>
      </c>
      <c r="H1852" s="65">
        <v>0</v>
      </c>
      <c r="I1852" s="65">
        <v>83148.36</v>
      </c>
      <c r="J1852" s="65">
        <v>831483.60000000021</v>
      </c>
      <c r="K1852" s="66">
        <v>688468.42080000031</v>
      </c>
      <c r="L1852" s="65">
        <v>179600.45760000005</v>
      </c>
      <c r="M1852" s="65">
        <v>119733.63839999998</v>
      </c>
      <c r="N1852" s="65">
        <v>359200.9152000001</v>
      </c>
      <c r="O1852" s="65">
        <v>389134.3248</v>
      </c>
      <c r="P1852" s="67">
        <v>8637451.6368000004</v>
      </c>
      <c r="Q1852" s="65">
        <v>0</v>
      </c>
      <c r="R1852" s="65">
        <v>0</v>
      </c>
      <c r="S1852" s="65">
        <v>0</v>
      </c>
      <c r="T1852" s="68">
        <v>0</v>
      </c>
      <c r="U1852" s="68">
        <v>8637451.6368000004</v>
      </c>
    </row>
    <row r="1853" spans="1:21" ht="34.5" x14ac:dyDescent="0.25">
      <c r="A1853" s="61" t="s">
        <v>826</v>
      </c>
      <c r="B1853" s="61" t="s">
        <v>1256</v>
      </c>
      <c r="C1853" s="62">
        <v>113</v>
      </c>
      <c r="D1853" s="62">
        <v>15</v>
      </c>
      <c r="E1853" s="63">
        <v>1</v>
      </c>
      <c r="F1853" s="64">
        <v>56958.8</v>
      </c>
      <c r="G1853" s="64">
        <v>683505.60000000009</v>
      </c>
      <c r="H1853" s="65">
        <v>0</v>
      </c>
      <c r="I1853" s="65">
        <v>9493.133333333335</v>
      </c>
      <c r="J1853" s="65">
        <v>94931.333333333343</v>
      </c>
      <c r="K1853" s="66">
        <v>78603.144</v>
      </c>
      <c r="L1853" s="65">
        <v>20505.168000000001</v>
      </c>
      <c r="M1853" s="65">
        <v>13670.112000000001</v>
      </c>
      <c r="N1853" s="65">
        <v>41010.336000000003</v>
      </c>
      <c r="O1853" s="65">
        <v>44427.864000000001</v>
      </c>
      <c r="P1853" s="67">
        <v>986146.69066666672</v>
      </c>
      <c r="Q1853" s="65">
        <v>0</v>
      </c>
      <c r="R1853" s="65">
        <v>0</v>
      </c>
      <c r="S1853" s="65">
        <v>0</v>
      </c>
      <c r="T1853" s="68">
        <v>0</v>
      </c>
      <c r="U1853" s="68">
        <v>986146.69066666672</v>
      </c>
    </row>
    <row r="1854" spans="1:21" ht="34.5" x14ac:dyDescent="0.25">
      <c r="A1854" s="61" t="s">
        <v>831</v>
      </c>
      <c r="B1854" s="61" t="s">
        <v>1256</v>
      </c>
      <c r="C1854" s="62">
        <v>113</v>
      </c>
      <c r="D1854" s="62">
        <v>15</v>
      </c>
      <c r="E1854" s="63">
        <v>1</v>
      </c>
      <c r="F1854" s="64">
        <v>29920.36</v>
      </c>
      <c r="G1854" s="64">
        <v>359044.32</v>
      </c>
      <c r="H1854" s="65">
        <v>0</v>
      </c>
      <c r="I1854" s="65">
        <v>4986.7266666666665</v>
      </c>
      <c r="J1854" s="65">
        <v>49867.266666666663</v>
      </c>
      <c r="K1854" s="66">
        <v>41290.096799999999</v>
      </c>
      <c r="L1854" s="65">
        <v>10771.329600000001</v>
      </c>
      <c r="M1854" s="65">
        <v>7180.8863999999994</v>
      </c>
      <c r="N1854" s="65">
        <v>21542.659200000002</v>
      </c>
      <c r="O1854" s="65">
        <v>23337.880799999999</v>
      </c>
      <c r="P1854" s="67">
        <v>518021.16613333335</v>
      </c>
      <c r="Q1854" s="65">
        <v>0</v>
      </c>
      <c r="R1854" s="65">
        <v>0</v>
      </c>
      <c r="S1854" s="65">
        <v>0</v>
      </c>
      <c r="T1854" s="68">
        <v>0</v>
      </c>
      <c r="U1854" s="68">
        <v>518021.16613333335</v>
      </c>
    </row>
    <row r="1855" spans="1:21" ht="34.5" x14ac:dyDescent="0.25">
      <c r="A1855" s="61" t="s">
        <v>850</v>
      </c>
      <c r="B1855" s="61" t="s">
        <v>1257</v>
      </c>
      <c r="C1855" s="62">
        <v>113</v>
      </c>
      <c r="D1855" s="62">
        <v>15</v>
      </c>
      <c r="E1855" s="63">
        <v>1</v>
      </c>
      <c r="F1855" s="64">
        <v>21510</v>
      </c>
      <c r="G1855" s="64">
        <v>258120</v>
      </c>
      <c r="H1855" s="65">
        <v>14935.68</v>
      </c>
      <c r="I1855" s="65">
        <v>3585</v>
      </c>
      <c r="J1855" s="65">
        <v>35850</v>
      </c>
      <c r="K1855" s="66">
        <v>29683.800000000003</v>
      </c>
      <c r="L1855" s="65">
        <v>7743.5999999999995</v>
      </c>
      <c r="M1855" s="65">
        <v>5162.3999999999996</v>
      </c>
      <c r="N1855" s="65">
        <v>15487.199999999999</v>
      </c>
      <c r="O1855" s="65">
        <v>16777.800000000003</v>
      </c>
      <c r="P1855" s="67">
        <v>387345.48</v>
      </c>
      <c r="Q1855" s="65">
        <v>0</v>
      </c>
      <c r="R1855" s="65">
        <v>10755</v>
      </c>
      <c r="S1855" s="65">
        <v>21480</v>
      </c>
      <c r="T1855" s="68">
        <v>32235</v>
      </c>
      <c r="U1855" s="68">
        <v>419580.48</v>
      </c>
    </row>
    <row r="1856" spans="1:21" ht="34.5" x14ac:dyDescent="0.25">
      <c r="A1856" s="61" t="s">
        <v>881</v>
      </c>
      <c r="B1856" s="61" t="s">
        <v>1257</v>
      </c>
      <c r="C1856" s="62">
        <v>113</v>
      </c>
      <c r="D1856" s="62">
        <v>15</v>
      </c>
      <c r="E1856" s="63">
        <v>1</v>
      </c>
      <c r="F1856" s="64">
        <v>17480.45</v>
      </c>
      <c r="G1856" s="64">
        <v>209765.40000000002</v>
      </c>
      <c r="H1856" s="65">
        <v>17922.96</v>
      </c>
      <c r="I1856" s="65">
        <v>2913.4083333333338</v>
      </c>
      <c r="J1856" s="65">
        <v>29134.083333333336</v>
      </c>
      <c r="K1856" s="66">
        <v>24123.021000000001</v>
      </c>
      <c r="L1856" s="65">
        <v>6292.9619999999995</v>
      </c>
      <c r="M1856" s="65">
        <v>4195.3080000000009</v>
      </c>
      <c r="N1856" s="65">
        <v>12585.923999999999</v>
      </c>
      <c r="O1856" s="65">
        <v>13634.751</v>
      </c>
      <c r="P1856" s="67">
        <v>320567.8176666667</v>
      </c>
      <c r="Q1856" s="65">
        <v>0</v>
      </c>
      <c r="R1856" s="65">
        <v>8740.2250000000004</v>
      </c>
      <c r="S1856" s="65">
        <v>14640</v>
      </c>
      <c r="T1856" s="68">
        <v>23380.224999999999</v>
      </c>
      <c r="U1856" s="68">
        <v>343948.04266666668</v>
      </c>
    </row>
    <row r="1857" spans="1:21" ht="34.5" x14ac:dyDescent="0.25">
      <c r="A1857" s="61" t="s">
        <v>857</v>
      </c>
      <c r="B1857" s="61" t="s">
        <v>1257</v>
      </c>
      <c r="C1857" s="62">
        <v>113</v>
      </c>
      <c r="D1857" s="62">
        <v>15</v>
      </c>
      <c r="E1857" s="63">
        <v>2</v>
      </c>
      <c r="F1857" s="64">
        <v>33835.100000000006</v>
      </c>
      <c r="G1857" s="64">
        <v>406021.2</v>
      </c>
      <c r="H1857" s="65">
        <v>29871.360000000001</v>
      </c>
      <c r="I1857" s="65">
        <v>5639.1833333333334</v>
      </c>
      <c r="J1857" s="65">
        <v>56391.833333333336</v>
      </c>
      <c r="K1857" s="66">
        <v>46692.438000000009</v>
      </c>
      <c r="L1857" s="65">
        <v>12180.636</v>
      </c>
      <c r="M1857" s="65">
        <v>8120.4240000000009</v>
      </c>
      <c r="N1857" s="65">
        <v>24361.272000000001</v>
      </c>
      <c r="O1857" s="65">
        <v>26391.378000000004</v>
      </c>
      <c r="P1857" s="67">
        <v>615669.72466666671</v>
      </c>
      <c r="Q1857" s="65">
        <v>0</v>
      </c>
      <c r="R1857" s="65">
        <v>16917.550000000003</v>
      </c>
      <c r="S1857" s="65">
        <v>29280</v>
      </c>
      <c r="T1857" s="68">
        <v>46197.55</v>
      </c>
      <c r="U1857" s="68">
        <v>661867.27466666675</v>
      </c>
    </row>
    <row r="1858" spans="1:21" ht="34.5" x14ac:dyDescent="0.25">
      <c r="A1858" s="61" t="s">
        <v>884</v>
      </c>
      <c r="B1858" s="61" t="s">
        <v>1257</v>
      </c>
      <c r="C1858" s="62">
        <v>113</v>
      </c>
      <c r="D1858" s="62">
        <v>15</v>
      </c>
      <c r="E1858" s="63">
        <v>3</v>
      </c>
      <c r="F1858" s="64">
        <v>50415.240000000005</v>
      </c>
      <c r="G1858" s="64">
        <v>604982.88000000012</v>
      </c>
      <c r="H1858" s="65">
        <v>35845.919999999998</v>
      </c>
      <c r="I1858" s="65">
        <v>8402.5400000000009</v>
      </c>
      <c r="J1858" s="65">
        <v>84025.400000000009</v>
      </c>
      <c r="K1858" s="66">
        <v>69573.031200000012</v>
      </c>
      <c r="L1858" s="65">
        <v>18149.486400000002</v>
      </c>
      <c r="M1858" s="65">
        <v>12099.657600000002</v>
      </c>
      <c r="N1858" s="65">
        <v>36298.972800000003</v>
      </c>
      <c r="O1858" s="65">
        <v>39323.887199999997</v>
      </c>
      <c r="P1858" s="67">
        <v>908701.77520000015</v>
      </c>
      <c r="Q1858" s="65">
        <v>0</v>
      </c>
      <c r="R1858" s="65">
        <v>25207.620000000003</v>
      </c>
      <c r="S1858" s="65">
        <v>43920</v>
      </c>
      <c r="T1858" s="68">
        <v>69127.62</v>
      </c>
      <c r="U1858" s="68">
        <v>977829.39520000014</v>
      </c>
    </row>
    <row r="1859" spans="1:21" ht="23.25" x14ac:dyDescent="0.25">
      <c r="A1859" s="61" t="s">
        <v>1130</v>
      </c>
      <c r="B1859" s="61" t="s">
        <v>1258</v>
      </c>
      <c r="C1859" s="62">
        <v>113</v>
      </c>
      <c r="D1859" s="62">
        <v>15</v>
      </c>
      <c r="E1859" s="63">
        <v>1</v>
      </c>
      <c r="F1859" s="64">
        <v>18243.88</v>
      </c>
      <c r="G1859" s="64">
        <v>218926.56</v>
      </c>
      <c r="H1859" s="65">
        <v>0</v>
      </c>
      <c r="I1859" s="65">
        <v>3040.6466666666665</v>
      </c>
      <c r="J1859" s="65">
        <v>30406.466666666667</v>
      </c>
      <c r="K1859" s="66">
        <v>25176.554400000001</v>
      </c>
      <c r="L1859" s="65">
        <v>6567.7968000000001</v>
      </c>
      <c r="M1859" s="65">
        <v>4378.5312000000004</v>
      </c>
      <c r="N1859" s="65">
        <v>13135.5936</v>
      </c>
      <c r="O1859" s="65">
        <v>14230.2264</v>
      </c>
      <c r="P1859" s="67">
        <v>315862.37573333341</v>
      </c>
      <c r="Q1859" s="65">
        <v>0</v>
      </c>
      <c r="R1859" s="65">
        <v>9121.94</v>
      </c>
      <c r="S1859" s="65">
        <v>14640</v>
      </c>
      <c r="T1859" s="68">
        <v>23761.940000000002</v>
      </c>
      <c r="U1859" s="68">
        <v>339624.31573333341</v>
      </c>
    </row>
    <row r="1860" spans="1:21" ht="23.25" x14ac:dyDescent="0.25">
      <c r="A1860" s="61" t="s">
        <v>832</v>
      </c>
      <c r="B1860" s="61" t="s">
        <v>1258</v>
      </c>
      <c r="C1860" s="62">
        <v>113</v>
      </c>
      <c r="D1860" s="62">
        <v>15</v>
      </c>
      <c r="E1860" s="63">
        <v>1</v>
      </c>
      <c r="F1860" s="64">
        <v>20688.52</v>
      </c>
      <c r="G1860" s="64">
        <v>248262.24</v>
      </c>
      <c r="H1860" s="65">
        <v>0</v>
      </c>
      <c r="I1860" s="65">
        <v>3448.086666666667</v>
      </c>
      <c r="J1860" s="65">
        <v>34480.866666666669</v>
      </c>
      <c r="K1860" s="66">
        <v>28550.157600000006</v>
      </c>
      <c r="L1860" s="65">
        <v>7447.8671999999988</v>
      </c>
      <c r="M1860" s="65">
        <v>4965.2448000000004</v>
      </c>
      <c r="N1860" s="65">
        <v>14895.734399999998</v>
      </c>
      <c r="O1860" s="65">
        <v>16137.045600000001</v>
      </c>
      <c r="P1860" s="67">
        <v>358187.24293333339</v>
      </c>
      <c r="Q1860" s="65">
        <v>0</v>
      </c>
      <c r="R1860" s="65">
        <v>0</v>
      </c>
      <c r="S1860" s="65">
        <v>0</v>
      </c>
      <c r="T1860" s="68">
        <v>0</v>
      </c>
      <c r="U1860" s="68">
        <v>358187.24293333339</v>
      </c>
    </row>
    <row r="1861" spans="1:21" ht="34.5" x14ac:dyDescent="0.25">
      <c r="A1861" s="61" t="s">
        <v>884</v>
      </c>
      <c r="B1861" s="61" t="s">
        <v>1258</v>
      </c>
      <c r="C1861" s="62">
        <v>113</v>
      </c>
      <c r="D1861" s="62">
        <v>15</v>
      </c>
      <c r="E1861" s="63">
        <v>4</v>
      </c>
      <c r="F1861" s="64">
        <v>71362.239999999991</v>
      </c>
      <c r="G1861" s="64">
        <v>856346.88</v>
      </c>
      <c r="H1861" s="65">
        <v>35845.919999999998</v>
      </c>
      <c r="I1861" s="65">
        <v>11893.706666666665</v>
      </c>
      <c r="J1861" s="65">
        <v>118937.06666666668</v>
      </c>
      <c r="K1861" s="66">
        <v>98479.891199999998</v>
      </c>
      <c r="L1861" s="65">
        <v>25690.4064</v>
      </c>
      <c r="M1861" s="65">
        <v>17126.937600000001</v>
      </c>
      <c r="N1861" s="65">
        <v>51380.8128</v>
      </c>
      <c r="O1861" s="65">
        <v>55662.547200000001</v>
      </c>
      <c r="P1861" s="67">
        <v>1271364.1685333331</v>
      </c>
      <c r="Q1861" s="65">
        <v>0</v>
      </c>
      <c r="R1861" s="65">
        <v>35681.119999999995</v>
      </c>
      <c r="S1861" s="65">
        <v>58560</v>
      </c>
      <c r="T1861" s="68">
        <v>94241.12</v>
      </c>
      <c r="U1861" s="68">
        <v>1365605.2885333335</v>
      </c>
    </row>
    <row r="1862" spans="1:21" ht="23.25" x14ac:dyDescent="0.25">
      <c r="A1862" s="61" t="s">
        <v>906</v>
      </c>
      <c r="B1862" s="61" t="s">
        <v>1259</v>
      </c>
      <c r="C1862" s="62">
        <v>113</v>
      </c>
      <c r="D1862" s="62">
        <v>15</v>
      </c>
      <c r="E1862" s="63">
        <v>1</v>
      </c>
      <c r="F1862" s="64">
        <v>19835.77</v>
      </c>
      <c r="G1862" s="64">
        <v>238029.24</v>
      </c>
      <c r="H1862" s="65">
        <v>14935.68</v>
      </c>
      <c r="I1862" s="65">
        <v>3305.9616666666666</v>
      </c>
      <c r="J1862" s="65">
        <v>33059.616666666661</v>
      </c>
      <c r="K1862" s="66">
        <v>27373.3626</v>
      </c>
      <c r="L1862" s="65">
        <v>7140.877199999999</v>
      </c>
      <c r="M1862" s="65">
        <v>4760.5848000000005</v>
      </c>
      <c r="N1862" s="65">
        <v>14281.754399999998</v>
      </c>
      <c r="O1862" s="65">
        <v>15471.900600000001</v>
      </c>
      <c r="P1862" s="67">
        <v>358358.97793333326</v>
      </c>
      <c r="Q1862" s="65">
        <v>0</v>
      </c>
      <c r="R1862" s="65">
        <v>9917.8850000000002</v>
      </c>
      <c r="S1862" s="65">
        <v>14640</v>
      </c>
      <c r="T1862" s="68">
        <v>24557.885000000002</v>
      </c>
      <c r="U1862" s="68">
        <v>382916.86293333326</v>
      </c>
    </row>
    <row r="1863" spans="1:21" ht="23.25" x14ac:dyDescent="0.25">
      <c r="A1863" s="61" t="s">
        <v>875</v>
      </c>
      <c r="B1863" s="61" t="s">
        <v>1259</v>
      </c>
      <c r="C1863" s="62">
        <v>113</v>
      </c>
      <c r="D1863" s="62">
        <v>15</v>
      </c>
      <c r="E1863" s="63">
        <v>2</v>
      </c>
      <c r="F1863" s="64">
        <v>36832.339999999997</v>
      </c>
      <c r="G1863" s="64">
        <v>441988.07999999996</v>
      </c>
      <c r="H1863" s="65">
        <v>32858.639999999999</v>
      </c>
      <c r="I1863" s="65">
        <v>6138.7233333333324</v>
      </c>
      <c r="J1863" s="65">
        <v>61387.233333333323</v>
      </c>
      <c r="K1863" s="66">
        <v>50828.629199999996</v>
      </c>
      <c r="L1863" s="65">
        <v>13259.642399999997</v>
      </c>
      <c r="M1863" s="65">
        <v>8839.7615999999998</v>
      </c>
      <c r="N1863" s="65">
        <v>26519.284799999994</v>
      </c>
      <c r="O1863" s="65">
        <v>28729.225200000001</v>
      </c>
      <c r="P1863" s="67">
        <v>670549.21986666648</v>
      </c>
      <c r="Q1863" s="65">
        <v>0</v>
      </c>
      <c r="R1863" s="65">
        <v>18416.169999999998</v>
      </c>
      <c r="S1863" s="65">
        <v>29280</v>
      </c>
      <c r="T1863" s="68">
        <v>47696.17</v>
      </c>
      <c r="U1863" s="68">
        <v>718245.38986666664</v>
      </c>
    </row>
    <row r="1864" spans="1:21" ht="23.25" x14ac:dyDescent="0.25">
      <c r="A1864" s="61" t="s">
        <v>1260</v>
      </c>
      <c r="B1864" s="61" t="s">
        <v>1259</v>
      </c>
      <c r="C1864" s="62">
        <v>113</v>
      </c>
      <c r="D1864" s="62">
        <v>15</v>
      </c>
      <c r="E1864" s="63">
        <v>1</v>
      </c>
      <c r="F1864" s="64">
        <v>73146</v>
      </c>
      <c r="G1864" s="64">
        <v>877752</v>
      </c>
      <c r="H1864" s="65">
        <v>0</v>
      </c>
      <c r="I1864" s="65">
        <v>12191</v>
      </c>
      <c r="J1864" s="65">
        <v>121909.99999999999</v>
      </c>
      <c r="K1864" s="66">
        <v>100941.48000000001</v>
      </c>
      <c r="L1864" s="65">
        <v>26332.560000000001</v>
      </c>
      <c r="M1864" s="65">
        <v>17555.04</v>
      </c>
      <c r="N1864" s="65">
        <v>52665.120000000003</v>
      </c>
      <c r="O1864" s="65">
        <v>57053.88</v>
      </c>
      <c r="P1864" s="67">
        <v>1266401.08</v>
      </c>
      <c r="Q1864" s="65">
        <v>0</v>
      </c>
      <c r="R1864" s="65">
        <v>0</v>
      </c>
      <c r="S1864" s="65">
        <v>0</v>
      </c>
      <c r="T1864" s="68">
        <v>0</v>
      </c>
      <c r="U1864" s="68">
        <v>1266401.08</v>
      </c>
    </row>
    <row r="1865" spans="1:21" ht="23.25" x14ac:dyDescent="0.25">
      <c r="A1865" s="61" t="s">
        <v>881</v>
      </c>
      <c r="B1865" s="61" t="s">
        <v>1259</v>
      </c>
      <c r="C1865" s="62">
        <v>113</v>
      </c>
      <c r="D1865" s="62">
        <v>15</v>
      </c>
      <c r="E1865" s="63">
        <v>1</v>
      </c>
      <c r="F1865" s="64">
        <v>23464.19</v>
      </c>
      <c r="G1865" s="64">
        <v>281570.27999999997</v>
      </c>
      <c r="H1865" s="65">
        <v>17922.96</v>
      </c>
      <c r="I1865" s="65">
        <v>3910.6983333333328</v>
      </c>
      <c r="J1865" s="65">
        <v>39106.98333333333</v>
      </c>
      <c r="K1865" s="66">
        <v>32380.582199999997</v>
      </c>
      <c r="L1865" s="65">
        <v>8447.1083999999992</v>
      </c>
      <c r="M1865" s="65">
        <v>5631.4056</v>
      </c>
      <c r="N1865" s="65">
        <v>16894.216799999998</v>
      </c>
      <c r="O1865" s="65">
        <v>18302.068200000002</v>
      </c>
      <c r="P1865" s="67">
        <v>424166.30286666664</v>
      </c>
      <c r="Q1865" s="65">
        <v>0</v>
      </c>
      <c r="R1865" s="65">
        <v>11732.094999999999</v>
      </c>
      <c r="S1865" s="65">
        <v>14640</v>
      </c>
      <c r="T1865" s="68">
        <v>26372.095000000001</v>
      </c>
      <c r="U1865" s="68">
        <v>450538.39786666667</v>
      </c>
    </row>
    <row r="1866" spans="1:21" ht="23.25" x14ac:dyDescent="0.25">
      <c r="A1866" s="61" t="s">
        <v>979</v>
      </c>
      <c r="B1866" s="61" t="s">
        <v>1259</v>
      </c>
      <c r="C1866" s="62">
        <v>113</v>
      </c>
      <c r="D1866" s="62">
        <v>15</v>
      </c>
      <c r="E1866" s="63">
        <v>1</v>
      </c>
      <c r="F1866" s="64">
        <v>18327.86</v>
      </c>
      <c r="G1866" s="64">
        <v>219934.32</v>
      </c>
      <c r="H1866" s="65">
        <v>0</v>
      </c>
      <c r="I1866" s="65">
        <v>3054.6433333333334</v>
      </c>
      <c r="J1866" s="65">
        <v>30546.433333333334</v>
      </c>
      <c r="K1866" s="66">
        <v>25292.446799999998</v>
      </c>
      <c r="L1866" s="65">
        <v>6598.0295999999998</v>
      </c>
      <c r="M1866" s="65">
        <v>4398.6864000000005</v>
      </c>
      <c r="N1866" s="65">
        <v>13196.0592</v>
      </c>
      <c r="O1866" s="65">
        <v>14295.730800000001</v>
      </c>
      <c r="P1866" s="67">
        <v>317316.3494666667</v>
      </c>
      <c r="Q1866" s="65">
        <v>0</v>
      </c>
      <c r="R1866" s="65">
        <v>9163.93</v>
      </c>
      <c r="S1866" s="65">
        <v>14640</v>
      </c>
      <c r="T1866" s="68">
        <v>23803.93</v>
      </c>
      <c r="U1866" s="68">
        <v>341120.27946666669</v>
      </c>
    </row>
    <row r="1867" spans="1:21" ht="23.25" x14ac:dyDescent="0.25">
      <c r="A1867" s="61" t="s">
        <v>857</v>
      </c>
      <c r="B1867" s="61" t="s">
        <v>1259</v>
      </c>
      <c r="C1867" s="62">
        <v>113</v>
      </c>
      <c r="D1867" s="62">
        <v>15</v>
      </c>
      <c r="E1867" s="63">
        <v>1</v>
      </c>
      <c r="F1867" s="64">
        <v>16960.810000000001</v>
      </c>
      <c r="G1867" s="64">
        <v>203529.72000000003</v>
      </c>
      <c r="H1867" s="65">
        <v>0</v>
      </c>
      <c r="I1867" s="65">
        <v>2826.8016666666672</v>
      </c>
      <c r="J1867" s="65">
        <v>28268.01666666667</v>
      </c>
      <c r="K1867" s="66">
        <v>23405.917800000003</v>
      </c>
      <c r="L1867" s="65">
        <v>6105.8915999999999</v>
      </c>
      <c r="M1867" s="65">
        <v>4070.5944</v>
      </c>
      <c r="N1867" s="65">
        <v>12211.7832</v>
      </c>
      <c r="O1867" s="65">
        <v>13229.431800000002</v>
      </c>
      <c r="P1867" s="67">
        <v>293648.15713333338</v>
      </c>
      <c r="Q1867" s="65">
        <v>0</v>
      </c>
      <c r="R1867" s="65">
        <v>8480.4050000000007</v>
      </c>
      <c r="S1867" s="65">
        <v>14640</v>
      </c>
      <c r="T1867" s="68">
        <v>23120.404999999999</v>
      </c>
      <c r="U1867" s="68">
        <v>316768.56213333341</v>
      </c>
    </row>
    <row r="1868" spans="1:21" ht="23.25" x14ac:dyDescent="0.25">
      <c r="A1868" s="61" t="s">
        <v>858</v>
      </c>
      <c r="B1868" s="61" t="s">
        <v>1259</v>
      </c>
      <c r="C1868" s="62">
        <v>113</v>
      </c>
      <c r="D1868" s="62">
        <v>15</v>
      </c>
      <c r="E1868" s="63">
        <v>1</v>
      </c>
      <c r="F1868" s="64">
        <v>19803.400000000001</v>
      </c>
      <c r="G1868" s="64">
        <v>237640.80000000002</v>
      </c>
      <c r="H1868" s="65">
        <v>14935.68</v>
      </c>
      <c r="I1868" s="65">
        <v>3300.5666666666666</v>
      </c>
      <c r="J1868" s="65">
        <v>33005.666666666664</v>
      </c>
      <c r="K1868" s="66">
        <v>27328.692000000003</v>
      </c>
      <c r="L1868" s="65">
        <v>7129.2240000000002</v>
      </c>
      <c r="M1868" s="65">
        <v>4752.8160000000007</v>
      </c>
      <c r="N1868" s="65">
        <v>14258.448</v>
      </c>
      <c r="O1868" s="65">
        <v>15446.652000000002</v>
      </c>
      <c r="P1868" s="67">
        <v>357798.54533333331</v>
      </c>
      <c r="Q1868" s="65">
        <v>0</v>
      </c>
      <c r="R1868" s="65">
        <v>9901.7000000000007</v>
      </c>
      <c r="S1868" s="65">
        <v>14640</v>
      </c>
      <c r="T1868" s="68">
        <v>24541.7</v>
      </c>
      <c r="U1868" s="68">
        <v>382340.24533333333</v>
      </c>
    </row>
    <row r="1869" spans="1:21" ht="23.25" x14ac:dyDescent="0.25">
      <c r="A1869" s="61" t="s">
        <v>900</v>
      </c>
      <c r="B1869" s="61" t="s">
        <v>1259</v>
      </c>
      <c r="C1869" s="62">
        <v>113</v>
      </c>
      <c r="D1869" s="62">
        <v>15</v>
      </c>
      <c r="E1869" s="63">
        <v>1</v>
      </c>
      <c r="F1869" s="64">
        <v>16825.259999999998</v>
      </c>
      <c r="G1869" s="64">
        <v>201903.12</v>
      </c>
      <c r="H1869" s="65">
        <v>0</v>
      </c>
      <c r="I1869" s="65">
        <v>2804.21</v>
      </c>
      <c r="J1869" s="65">
        <v>28042.1</v>
      </c>
      <c r="K1869" s="66">
        <v>23218.858800000002</v>
      </c>
      <c r="L1869" s="65">
        <v>6057.0935999999992</v>
      </c>
      <c r="M1869" s="65">
        <v>4038.0623999999998</v>
      </c>
      <c r="N1869" s="65">
        <v>12114.187199999998</v>
      </c>
      <c r="O1869" s="65">
        <v>13123.702799999999</v>
      </c>
      <c r="P1869" s="67">
        <v>291301.33479999995</v>
      </c>
      <c r="Q1869" s="65">
        <v>0</v>
      </c>
      <c r="R1869" s="65">
        <v>8412.6299999999992</v>
      </c>
      <c r="S1869" s="65">
        <v>14640</v>
      </c>
      <c r="T1869" s="68">
        <v>23052.629999999997</v>
      </c>
      <c r="U1869" s="68">
        <v>314353.96479999996</v>
      </c>
    </row>
    <row r="1870" spans="1:21" ht="34.5" x14ac:dyDescent="0.25">
      <c r="A1870" s="61" t="s">
        <v>884</v>
      </c>
      <c r="B1870" s="61" t="s">
        <v>1259</v>
      </c>
      <c r="C1870" s="62">
        <v>113</v>
      </c>
      <c r="D1870" s="62">
        <v>15</v>
      </c>
      <c r="E1870" s="63">
        <v>4</v>
      </c>
      <c r="F1870" s="64">
        <v>67220.320000000007</v>
      </c>
      <c r="G1870" s="64">
        <v>806643.84000000008</v>
      </c>
      <c r="H1870" s="65">
        <v>29871.360000000001</v>
      </c>
      <c r="I1870" s="65">
        <v>11203.386666666667</v>
      </c>
      <c r="J1870" s="65">
        <v>112033.86666666668</v>
      </c>
      <c r="K1870" s="66">
        <v>92764.041600000011</v>
      </c>
      <c r="L1870" s="65">
        <v>24199.315200000005</v>
      </c>
      <c r="M1870" s="65">
        <v>16132.876800000002</v>
      </c>
      <c r="N1870" s="65">
        <v>48398.630400000009</v>
      </c>
      <c r="O1870" s="65">
        <v>52431.849600000001</v>
      </c>
      <c r="P1870" s="67">
        <v>1193679.1669333335</v>
      </c>
      <c r="Q1870" s="65">
        <v>0</v>
      </c>
      <c r="R1870" s="65">
        <v>33610.160000000003</v>
      </c>
      <c r="S1870" s="65">
        <v>58560</v>
      </c>
      <c r="T1870" s="68">
        <v>92170.16</v>
      </c>
      <c r="U1870" s="68">
        <v>1285849.3269333334</v>
      </c>
    </row>
    <row r="1871" spans="1:21" ht="57" x14ac:dyDescent="0.25">
      <c r="A1871" s="61" t="s">
        <v>1260</v>
      </c>
      <c r="B1871" s="61" t="s">
        <v>1261</v>
      </c>
      <c r="C1871" s="62">
        <v>113</v>
      </c>
      <c r="D1871" s="62">
        <v>15</v>
      </c>
      <c r="E1871" s="63">
        <v>2</v>
      </c>
      <c r="F1871" s="64">
        <v>146292</v>
      </c>
      <c r="G1871" s="64">
        <v>1755504</v>
      </c>
      <c r="H1871" s="65">
        <v>0</v>
      </c>
      <c r="I1871" s="65">
        <v>24382</v>
      </c>
      <c r="J1871" s="65">
        <v>243819.99999999997</v>
      </c>
      <c r="K1871" s="66">
        <v>201882.96000000002</v>
      </c>
      <c r="L1871" s="65">
        <v>52665.120000000003</v>
      </c>
      <c r="M1871" s="65">
        <v>35110.080000000002</v>
      </c>
      <c r="N1871" s="65">
        <v>105330.24000000001</v>
      </c>
      <c r="O1871" s="65">
        <v>114107.76</v>
      </c>
      <c r="P1871" s="67">
        <v>2532802.16</v>
      </c>
      <c r="Q1871" s="65">
        <v>14199631.91</v>
      </c>
      <c r="R1871" s="65">
        <v>0</v>
      </c>
      <c r="S1871" s="65">
        <v>0</v>
      </c>
      <c r="T1871" s="68">
        <v>14199631.91</v>
      </c>
      <c r="U1871" s="68">
        <v>16732434.07</v>
      </c>
    </row>
    <row r="1872" spans="1:21" ht="57" x14ac:dyDescent="0.25">
      <c r="A1872" s="61" t="s">
        <v>1262</v>
      </c>
      <c r="B1872" s="61" t="s">
        <v>1261</v>
      </c>
      <c r="C1872" s="62">
        <v>113</v>
      </c>
      <c r="D1872" s="62">
        <v>15</v>
      </c>
      <c r="E1872" s="63">
        <v>9</v>
      </c>
      <c r="F1872" s="64">
        <v>380438.72</v>
      </c>
      <c r="G1872" s="64">
        <v>4565264.6399999997</v>
      </c>
      <c r="H1872" s="65">
        <v>134422.07999999999</v>
      </c>
      <c r="I1872" s="65">
        <v>63406.453333333324</v>
      </c>
      <c r="J1872" s="65">
        <v>634064.53333333333</v>
      </c>
      <c r="K1872" s="66">
        <v>525005.43359999999</v>
      </c>
      <c r="L1872" s="65">
        <v>136957.93919999999</v>
      </c>
      <c r="M1872" s="65">
        <v>91305.292799999996</v>
      </c>
      <c r="N1872" s="65">
        <v>273915.87839999999</v>
      </c>
      <c r="O1872" s="65">
        <v>296742.20159999997</v>
      </c>
      <c r="P1872" s="67">
        <v>6721084.4522666652</v>
      </c>
      <c r="Q1872" s="65">
        <v>0</v>
      </c>
      <c r="R1872" s="65">
        <v>190219.36</v>
      </c>
      <c r="S1872" s="65">
        <v>131760</v>
      </c>
      <c r="T1872" s="68">
        <v>321979.35999999993</v>
      </c>
      <c r="U1872" s="68">
        <v>7043063.8122666664</v>
      </c>
    </row>
    <row r="1873" spans="1:21" ht="57" x14ac:dyDescent="0.25">
      <c r="A1873" s="61" t="s">
        <v>1263</v>
      </c>
      <c r="B1873" s="61" t="s">
        <v>1261</v>
      </c>
      <c r="C1873" s="62">
        <v>113</v>
      </c>
      <c r="D1873" s="62">
        <v>15</v>
      </c>
      <c r="E1873" s="63">
        <v>2</v>
      </c>
      <c r="F1873" s="64">
        <v>53335.8</v>
      </c>
      <c r="G1873" s="64">
        <v>640029.6</v>
      </c>
      <c r="H1873" s="65">
        <v>0</v>
      </c>
      <c r="I1873" s="65">
        <v>8889.2999999999993</v>
      </c>
      <c r="J1873" s="65">
        <v>88893</v>
      </c>
      <c r="K1873" s="66">
        <v>73603.40400000001</v>
      </c>
      <c r="L1873" s="65">
        <v>19200.887999999999</v>
      </c>
      <c r="M1873" s="65">
        <v>12800.592000000001</v>
      </c>
      <c r="N1873" s="65">
        <v>38401.775999999998</v>
      </c>
      <c r="O1873" s="65">
        <v>41601.923999999999</v>
      </c>
      <c r="P1873" s="67">
        <v>923420.48399999994</v>
      </c>
      <c r="Q1873" s="65">
        <v>0</v>
      </c>
      <c r="R1873" s="65">
        <v>26667.9</v>
      </c>
      <c r="S1873" s="65">
        <v>29280</v>
      </c>
      <c r="T1873" s="68">
        <v>55947.9</v>
      </c>
      <c r="U1873" s="68">
        <v>979368.38400000008</v>
      </c>
    </row>
    <row r="1874" spans="1:21" ht="57" x14ac:dyDescent="0.25">
      <c r="A1874" s="61" t="s">
        <v>1158</v>
      </c>
      <c r="B1874" s="61" t="s">
        <v>1261</v>
      </c>
      <c r="C1874" s="62">
        <v>113</v>
      </c>
      <c r="D1874" s="62">
        <v>15</v>
      </c>
      <c r="E1874" s="63">
        <v>2440</v>
      </c>
      <c r="F1874" s="64">
        <v>41441275.559998766</v>
      </c>
      <c r="G1874" s="64">
        <v>497295306.72000986</v>
      </c>
      <c r="H1874" s="65">
        <v>14687193.359999891</v>
      </c>
      <c r="I1874" s="65">
        <v>6906879.2600001981</v>
      </c>
      <c r="J1874" s="65">
        <v>69068792.600002095</v>
      </c>
      <c r="K1874" s="66">
        <v>57360214.629603229</v>
      </c>
      <c r="L1874" s="65">
        <v>14963534.251200499</v>
      </c>
      <c r="M1874" s="65">
        <v>9975689.5007997639</v>
      </c>
      <c r="N1874" s="65">
        <v>29927068.502400998</v>
      </c>
      <c r="O1874" s="65">
        <v>32420990.877600983</v>
      </c>
      <c r="P1874" s="67">
        <v>732605669.70158768</v>
      </c>
      <c r="Q1874" s="65">
        <v>0</v>
      </c>
      <c r="R1874" s="65">
        <v>20720637.779999383</v>
      </c>
      <c r="S1874" s="65">
        <v>38457448.32</v>
      </c>
      <c r="T1874" s="68">
        <v>59178086.099997029</v>
      </c>
      <c r="U1874" s="68">
        <v>791783755.80163252</v>
      </c>
    </row>
    <row r="1875" spans="1:21" ht="57" x14ac:dyDescent="0.25">
      <c r="A1875" s="61" t="s">
        <v>1264</v>
      </c>
      <c r="B1875" s="61" t="s">
        <v>1261</v>
      </c>
      <c r="C1875" s="62">
        <v>113</v>
      </c>
      <c r="D1875" s="62">
        <v>15</v>
      </c>
      <c r="E1875" s="63">
        <v>71</v>
      </c>
      <c r="F1875" s="64">
        <v>1884391.5</v>
      </c>
      <c r="G1875" s="64">
        <v>22612698</v>
      </c>
      <c r="H1875" s="65">
        <v>973809.60000000021</v>
      </c>
      <c r="I1875" s="65">
        <v>314065.25</v>
      </c>
      <c r="J1875" s="65">
        <v>3140652.4999999981</v>
      </c>
      <c r="K1875" s="66">
        <v>2636849.4900000007</v>
      </c>
      <c r="L1875" s="65">
        <v>687873.78000000026</v>
      </c>
      <c r="M1875" s="65">
        <v>458582.5200000006</v>
      </c>
      <c r="N1875" s="65">
        <v>1375747.5600000005</v>
      </c>
      <c r="O1875" s="65">
        <v>1490393.1899999995</v>
      </c>
      <c r="P1875" s="67">
        <v>33690671.890000001</v>
      </c>
      <c r="Q1875" s="65">
        <v>0</v>
      </c>
      <c r="R1875" s="65">
        <v>942195.75</v>
      </c>
      <c r="S1875" s="65">
        <v>1370988</v>
      </c>
      <c r="T1875" s="68">
        <v>2313183.75</v>
      </c>
      <c r="U1875" s="68">
        <v>36003855.639999993</v>
      </c>
    </row>
    <row r="1876" spans="1:21" ht="57" x14ac:dyDescent="0.25">
      <c r="A1876" s="61" t="s">
        <v>1265</v>
      </c>
      <c r="B1876" s="61" t="s">
        <v>1261</v>
      </c>
      <c r="C1876" s="62">
        <v>113</v>
      </c>
      <c r="D1876" s="62">
        <v>15</v>
      </c>
      <c r="E1876" s="63">
        <v>235</v>
      </c>
      <c r="F1876" s="64">
        <v>6033360.2099999823</v>
      </c>
      <c r="G1876" s="64">
        <v>72400322.519999713</v>
      </c>
      <c r="H1876" s="65">
        <v>3901216.5600000066</v>
      </c>
      <c r="I1876" s="65">
        <v>1005560.035000005</v>
      </c>
      <c r="J1876" s="65">
        <v>10055600.349999979</v>
      </c>
      <c r="K1876" s="66">
        <v>8387169.5994000034</v>
      </c>
      <c r="L1876" s="65">
        <v>2187957.2867999976</v>
      </c>
      <c r="M1876" s="65">
        <v>1458638.1911999974</v>
      </c>
      <c r="N1876" s="65">
        <v>4375914.5735999951</v>
      </c>
      <c r="O1876" s="65">
        <v>4740574.1213999931</v>
      </c>
      <c r="P1876" s="67">
        <v>108512953.23740013</v>
      </c>
      <c r="Q1876" s="65">
        <v>0</v>
      </c>
      <c r="R1876" s="65">
        <v>3016680.1049999911</v>
      </c>
      <c r="S1876" s="65">
        <v>4037507.04</v>
      </c>
      <c r="T1876" s="68">
        <v>7054187.1449999865</v>
      </c>
      <c r="U1876" s="68">
        <v>115567140.38240039</v>
      </c>
    </row>
    <row r="1877" spans="1:21" ht="57" x14ac:dyDescent="0.25">
      <c r="A1877" s="61" t="s">
        <v>1266</v>
      </c>
      <c r="B1877" s="61" t="s">
        <v>1261</v>
      </c>
      <c r="C1877" s="62">
        <v>113</v>
      </c>
      <c r="D1877" s="62">
        <v>15</v>
      </c>
      <c r="E1877" s="63">
        <v>667</v>
      </c>
      <c r="F1877" s="64">
        <v>14394659.730000118</v>
      </c>
      <c r="G1877" s="64">
        <v>172735916.75999847</v>
      </c>
      <c r="H1877" s="65">
        <v>9991627.1999999769</v>
      </c>
      <c r="I1877" s="65">
        <v>2399109.955000022</v>
      </c>
      <c r="J1877" s="65">
        <v>23991099.549999885</v>
      </c>
      <c r="K1877" s="66">
        <v>20024848.869000103</v>
      </c>
      <c r="L1877" s="65">
        <v>5223873.6180000314</v>
      </c>
      <c r="M1877" s="65">
        <v>3482582.4119999651</v>
      </c>
      <c r="N1877" s="65">
        <v>10447747.236000063</v>
      </c>
      <c r="O1877" s="65">
        <v>11318392.83900016</v>
      </c>
      <c r="P1877" s="67">
        <v>259615198.438999</v>
      </c>
      <c r="Q1877" s="65">
        <v>0</v>
      </c>
      <c r="R1877" s="65">
        <v>7197329.8650000589</v>
      </c>
      <c r="S1877" s="65">
        <v>11431923.840000002</v>
      </c>
      <c r="T1877" s="68">
        <v>18629253.704999864</v>
      </c>
      <c r="U1877" s="68">
        <v>278244452.14399946</v>
      </c>
    </row>
    <row r="1878" spans="1:21" ht="57" x14ac:dyDescent="0.25">
      <c r="A1878" s="61" t="s">
        <v>1267</v>
      </c>
      <c r="B1878" s="61" t="s">
        <v>1261</v>
      </c>
      <c r="C1878" s="62">
        <v>113</v>
      </c>
      <c r="D1878" s="62">
        <v>15</v>
      </c>
      <c r="E1878" s="63">
        <v>2</v>
      </c>
      <c r="F1878" s="64">
        <v>122319.1</v>
      </c>
      <c r="G1878" s="64">
        <v>1467829.2000000002</v>
      </c>
      <c r="H1878" s="65">
        <v>20910</v>
      </c>
      <c r="I1878" s="65">
        <v>20386.51666666667</v>
      </c>
      <c r="J1878" s="65">
        <v>203865.16666666669</v>
      </c>
      <c r="K1878" s="66">
        <v>168800.35800000001</v>
      </c>
      <c r="L1878" s="65">
        <v>44034.875999999997</v>
      </c>
      <c r="M1878" s="65">
        <v>29356.584000000003</v>
      </c>
      <c r="N1878" s="65">
        <v>88069.751999999993</v>
      </c>
      <c r="O1878" s="65">
        <v>95408.898000000016</v>
      </c>
      <c r="P1878" s="67">
        <v>2138661.3513333336</v>
      </c>
      <c r="Q1878" s="65">
        <v>0</v>
      </c>
      <c r="R1878" s="65">
        <v>61159.55</v>
      </c>
      <c r="S1878" s="65">
        <v>29280</v>
      </c>
      <c r="T1878" s="68">
        <v>90439.55</v>
      </c>
      <c r="U1878" s="68">
        <v>2229100.9013333335</v>
      </c>
    </row>
    <row r="1879" spans="1:21" ht="57" x14ac:dyDescent="0.25">
      <c r="A1879" s="61" t="s">
        <v>1268</v>
      </c>
      <c r="B1879" s="61" t="s">
        <v>1261</v>
      </c>
      <c r="C1879" s="62">
        <v>113</v>
      </c>
      <c r="D1879" s="62">
        <v>15</v>
      </c>
      <c r="E1879" s="63">
        <v>32</v>
      </c>
      <c r="F1879" s="64">
        <v>1109619</v>
      </c>
      <c r="G1879" s="64">
        <v>13315428</v>
      </c>
      <c r="H1879" s="65">
        <v>445085.28</v>
      </c>
      <c r="I1879" s="65">
        <v>184936.5</v>
      </c>
      <c r="J1879" s="65">
        <v>1849365</v>
      </c>
      <c r="K1879" s="66">
        <v>1532511.8591999998</v>
      </c>
      <c r="L1879" s="65">
        <v>399785.70240000024</v>
      </c>
      <c r="M1879" s="65">
        <v>266523.80159999989</v>
      </c>
      <c r="N1879" s="65">
        <v>799571.40480000048</v>
      </c>
      <c r="O1879" s="65">
        <v>866202.35519999941</v>
      </c>
      <c r="P1879" s="67">
        <v>19659409.903200001</v>
      </c>
      <c r="Q1879" s="65">
        <v>0</v>
      </c>
      <c r="R1879" s="65">
        <v>554809.5</v>
      </c>
      <c r="S1879" s="65">
        <v>479242.08</v>
      </c>
      <c r="T1879" s="68">
        <v>1034051.5800000001</v>
      </c>
      <c r="U1879" s="68">
        <v>20693461.483199995</v>
      </c>
    </row>
    <row r="1880" spans="1:21" ht="57" x14ac:dyDescent="0.25">
      <c r="A1880" s="61" t="s">
        <v>1269</v>
      </c>
      <c r="B1880" s="61" t="s">
        <v>1261</v>
      </c>
      <c r="C1880" s="62">
        <v>113</v>
      </c>
      <c r="D1880" s="62">
        <v>15</v>
      </c>
      <c r="E1880" s="63">
        <v>245</v>
      </c>
      <c r="F1880" s="64">
        <v>1807103.4799999965</v>
      </c>
      <c r="G1880" s="64">
        <v>21685241.759999909</v>
      </c>
      <c r="H1880" s="65">
        <v>0</v>
      </c>
      <c r="I1880" s="65">
        <v>301183.91333333228</v>
      </c>
      <c r="J1880" s="65">
        <v>3011839.1333333328</v>
      </c>
      <c r="K1880" s="66">
        <v>2493802.8024000013</v>
      </c>
      <c r="L1880" s="65">
        <v>650557.2528000013</v>
      </c>
      <c r="M1880" s="65">
        <v>433704.83520000154</v>
      </c>
      <c r="N1880" s="65">
        <v>1301114.5056000026</v>
      </c>
      <c r="O1880" s="65">
        <v>1409540.714400003</v>
      </c>
      <c r="P1880" s="67">
        <v>31286984.917066708</v>
      </c>
      <c r="Q1880" s="65">
        <v>0</v>
      </c>
      <c r="R1880" s="65">
        <v>903551.73999999824</v>
      </c>
      <c r="S1880" s="65">
        <v>3606960</v>
      </c>
      <c r="T1880" s="68">
        <v>4510511.7399999937</v>
      </c>
      <c r="U1880" s="68">
        <v>35797496.657066718</v>
      </c>
    </row>
    <row r="1881" spans="1:21" ht="45.75" x14ac:dyDescent="0.25">
      <c r="A1881" s="61" t="s">
        <v>840</v>
      </c>
      <c r="B1881" s="61" t="s">
        <v>1270</v>
      </c>
      <c r="C1881" s="62">
        <v>113</v>
      </c>
      <c r="D1881" s="62">
        <v>15</v>
      </c>
      <c r="E1881" s="63">
        <v>1</v>
      </c>
      <c r="F1881" s="64">
        <v>67544.7</v>
      </c>
      <c r="G1881" s="64">
        <v>810536.39999999991</v>
      </c>
      <c r="H1881" s="65">
        <v>0</v>
      </c>
      <c r="I1881" s="65">
        <v>11257.449999999999</v>
      </c>
      <c r="J1881" s="65">
        <v>112574.49999999999</v>
      </c>
      <c r="K1881" s="66">
        <v>93211.686000000002</v>
      </c>
      <c r="L1881" s="65">
        <v>24316.091999999997</v>
      </c>
      <c r="M1881" s="65">
        <v>16210.727999999999</v>
      </c>
      <c r="N1881" s="65">
        <v>48632.183999999994</v>
      </c>
      <c r="O1881" s="65">
        <v>52684.865999999995</v>
      </c>
      <c r="P1881" s="67">
        <v>1169423.9059999995</v>
      </c>
      <c r="Q1881" s="65">
        <v>0</v>
      </c>
      <c r="R1881" s="65">
        <v>0</v>
      </c>
      <c r="S1881" s="65">
        <v>0</v>
      </c>
      <c r="T1881" s="68">
        <v>0</v>
      </c>
      <c r="U1881" s="68">
        <v>1169423.9059999995</v>
      </c>
    </row>
    <row r="1882" spans="1:21" ht="45.75" x14ac:dyDescent="0.25">
      <c r="A1882" s="61" t="s">
        <v>830</v>
      </c>
      <c r="B1882" s="61" t="s">
        <v>1270</v>
      </c>
      <c r="C1882" s="62">
        <v>113</v>
      </c>
      <c r="D1882" s="62">
        <v>15</v>
      </c>
      <c r="E1882" s="63">
        <v>1</v>
      </c>
      <c r="F1882" s="64">
        <v>41574.18</v>
      </c>
      <c r="G1882" s="64">
        <v>498890.16000000003</v>
      </c>
      <c r="H1882" s="65">
        <v>0</v>
      </c>
      <c r="I1882" s="65">
        <v>6929.0300000000007</v>
      </c>
      <c r="J1882" s="65">
        <v>69290.3</v>
      </c>
      <c r="K1882" s="66">
        <v>57372.368400000007</v>
      </c>
      <c r="L1882" s="65">
        <v>14966.7048</v>
      </c>
      <c r="M1882" s="65">
        <v>9977.8032000000003</v>
      </c>
      <c r="N1882" s="65">
        <v>29933.409599999999</v>
      </c>
      <c r="O1882" s="65">
        <v>32427.860399999998</v>
      </c>
      <c r="P1882" s="67">
        <v>719787.63640000008</v>
      </c>
      <c r="Q1882" s="65">
        <v>0</v>
      </c>
      <c r="R1882" s="65">
        <v>0</v>
      </c>
      <c r="S1882" s="65">
        <v>0</v>
      </c>
      <c r="T1882" s="68">
        <v>0</v>
      </c>
      <c r="U1882" s="68">
        <v>719787.63640000008</v>
      </c>
    </row>
    <row r="1883" spans="1:21" ht="45.75" x14ac:dyDescent="0.25">
      <c r="A1883" s="61" t="s">
        <v>884</v>
      </c>
      <c r="B1883" s="61" t="s">
        <v>1270</v>
      </c>
      <c r="C1883" s="62">
        <v>113</v>
      </c>
      <c r="D1883" s="62">
        <v>15</v>
      </c>
      <c r="E1883" s="63">
        <v>6</v>
      </c>
      <c r="F1883" s="64">
        <v>84025.400000000009</v>
      </c>
      <c r="G1883" s="64">
        <v>1008304.8</v>
      </c>
      <c r="H1883" s="65">
        <v>68704.320000000007</v>
      </c>
      <c r="I1883" s="65">
        <v>14004.233333333334</v>
      </c>
      <c r="J1883" s="65">
        <v>140042.33333333334</v>
      </c>
      <c r="K1883" s="66">
        <v>115955.05200000001</v>
      </c>
      <c r="L1883" s="65">
        <v>30249.144000000008</v>
      </c>
      <c r="M1883" s="65">
        <v>20166.096000000001</v>
      </c>
      <c r="N1883" s="65">
        <v>60498.288000000015</v>
      </c>
      <c r="O1883" s="65">
        <v>65539.812000000005</v>
      </c>
      <c r="P1883" s="67">
        <v>1523464.078666667</v>
      </c>
      <c r="Q1883" s="65">
        <v>0</v>
      </c>
      <c r="R1883" s="65">
        <v>42012.700000000004</v>
      </c>
      <c r="S1883" s="65">
        <v>87840</v>
      </c>
      <c r="T1883" s="68">
        <v>129852.70000000001</v>
      </c>
      <c r="U1883" s="68">
        <v>1653316.7786666669</v>
      </c>
    </row>
    <row r="1884" spans="1:21" ht="79.5" x14ac:dyDescent="0.25">
      <c r="A1884" s="61" t="s">
        <v>1271</v>
      </c>
      <c r="B1884" s="61" t="s">
        <v>1272</v>
      </c>
      <c r="C1884" s="62">
        <v>113</v>
      </c>
      <c r="D1884" s="62">
        <v>15</v>
      </c>
      <c r="E1884" s="63">
        <v>1</v>
      </c>
      <c r="F1884" s="64">
        <v>0</v>
      </c>
      <c r="G1884" s="64">
        <v>0</v>
      </c>
      <c r="H1884" s="65">
        <v>0</v>
      </c>
      <c r="I1884" s="65">
        <v>0</v>
      </c>
      <c r="J1884" s="65">
        <v>0</v>
      </c>
      <c r="K1884" s="66">
        <v>0</v>
      </c>
      <c r="L1884" s="65">
        <v>0</v>
      </c>
      <c r="M1884" s="65">
        <v>0</v>
      </c>
      <c r="N1884" s="65">
        <v>0</v>
      </c>
      <c r="O1884" s="65">
        <v>0</v>
      </c>
      <c r="P1884" s="67">
        <v>0</v>
      </c>
      <c r="Q1884" s="65">
        <v>0</v>
      </c>
      <c r="R1884" s="65">
        <v>0</v>
      </c>
      <c r="S1884" s="65">
        <v>14640</v>
      </c>
      <c r="T1884" s="68">
        <v>14640</v>
      </c>
      <c r="U1884" s="68">
        <v>14640</v>
      </c>
    </row>
    <row r="1885" spans="1:21" ht="79.5" x14ac:dyDescent="0.25">
      <c r="A1885" s="61" t="s">
        <v>877</v>
      </c>
      <c r="B1885" s="61" t="s">
        <v>1272</v>
      </c>
      <c r="C1885" s="62">
        <v>113</v>
      </c>
      <c r="D1885" s="62">
        <v>15</v>
      </c>
      <c r="E1885" s="63">
        <v>1</v>
      </c>
      <c r="F1885" s="64">
        <v>16326.26</v>
      </c>
      <c r="G1885" s="64">
        <v>195915.12</v>
      </c>
      <c r="H1885" s="65">
        <v>14935.68</v>
      </c>
      <c r="I1885" s="65">
        <v>2721.0433333333331</v>
      </c>
      <c r="J1885" s="65">
        <v>27210.433333333334</v>
      </c>
      <c r="K1885" s="66">
        <v>22530.238799999999</v>
      </c>
      <c r="L1885" s="65">
        <v>5877.4535999999998</v>
      </c>
      <c r="M1885" s="65">
        <v>3918.3023999999996</v>
      </c>
      <c r="N1885" s="65">
        <v>11754.9072</v>
      </c>
      <c r="O1885" s="65">
        <v>12734.482800000002</v>
      </c>
      <c r="P1885" s="67">
        <v>297597.66146666667</v>
      </c>
      <c r="Q1885" s="65">
        <v>0</v>
      </c>
      <c r="R1885" s="65">
        <v>8163.13</v>
      </c>
      <c r="S1885" s="65">
        <v>14640</v>
      </c>
      <c r="T1885" s="68">
        <v>22803.13</v>
      </c>
      <c r="U1885" s="68">
        <v>320400.79146666668</v>
      </c>
    </row>
    <row r="1886" spans="1:21" ht="79.5" x14ac:dyDescent="0.25">
      <c r="A1886" s="61" t="s">
        <v>840</v>
      </c>
      <c r="B1886" s="61" t="s">
        <v>1272</v>
      </c>
      <c r="C1886" s="62">
        <v>113</v>
      </c>
      <c r="D1886" s="62">
        <v>15</v>
      </c>
      <c r="E1886" s="63">
        <v>2</v>
      </c>
      <c r="F1886" s="64">
        <v>135089.4</v>
      </c>
      <c r="G1886" s="64">
        <v>1621072.7999999998</v>
      </c>
      <c r="H1886" s="65">
        <v>0</v>
      </c>
      <c r="I1886" s="65">
        <v>22514.899999999998</v>
      </c>
      <c r="J1886" s="65">
        <v>225148.99999999997</v>
      </c>
      <c r="K1886" s="66">
        <v>186423.372</v>
      </c>
      <c r="L1886" s="65">
        <v>48632.183999999994</v>
      </c>
      <c r="M1886" s="65">
        <v>32421.455999999998</v>
      </c>
      <c r="N1886" s="65">
        <v>97264.367999999988</v>
      </c>
      <c r="O1886" s="65">
        <v>105369.73199999999</v>
      </c>
      <c r="P1886" s="67">
        <v>2338847.811999999</v>
      </c>
      <c r="Q1886" s="65">
        <v>0</v>
      </c>
      <c r="R1886" s="65">
        <v>0</v>
      </c>
      <c r="S1886" s="65">
        <v>0</v>
      </c>
      <c r="T1886" s="68">
        <v>0</v>
      </c>
      <c r="U1886" s="68">
        <v>2338847.811999999</v>
      </c>
    </row>
    <row r="1887" spans="1:21" ht="79.5" x14ac:dyDescent="0.25">
      <c r="A1887" s="61" t="s">
        <v>881</v>
      </c>
      <c r="B1887" s="61" t="s">
        <v>1272</v>
      </c>
      <c r="C1887" s="62">
        <v>113</v>
      </c>
      <c r="D1887" s="62">
        <v>15</v>
      </c>
      <c r="E1887" s="63">
        <v>1</v>
      </c>
      <c r="F1887" s="64">
        <v>13024.13</v>
      </c>
      <c r="G1887" s="64">
        <v>156289.56</v>
      </c>
      <c r="H1887" s="65">
        <v>17922.96</v>
      </c>
      <c r="I1887" s="65">
        <v>2170.688333333333</v>
      </c>
      <c r="J1887" s="65">
        <v>21706.883333333331</v>
      </c>
      <c r="K1887" s="66">
        <v>17973.2994</v>
      </c>
      <c r="L1887" s="65">
        <v>4688.6867999999995</v>
      </c>
      <c r="M1887" s="65">
        <v>3125.7911999999997</v>
      </c>
      <c r="N1887" s="65">
        <v>9377.373599999999</v>
      </c>
      <c r="O1887" s="65">
        <v>10158.821400000001</v>
      </c>
      <c r="P1887" s="67">
        <v>243414.06406666664</v>
      </c>
      <c r="Q1887" s="65">
        <v>0</v>
      </c>
      <c r="R1887" s="65">
        <v>6512.0649999999996</v>
      </c>
      <c r="S1887" s="65">
        <v>14640</v>
      </c>
      <c r="T1887" s="68">
        <v>21152.064999999999</v>
      </c>
      <c r="U1887" s="68">
        <v>264566.12906666665</v>
      </c>
    </row>
    <row r="1888" spans="1:21" ht="79.5" x14ac:dyDescent="0.25">
      <c r="A1888" s="61" t="s">
        <v>831</v>
      </c>
      <c r="B1888" s="61" t="s">
        <v>1272</v>
      </c>
      <c r="C1888" s="62">
        <v>113</v>
      </c>
      <c r="D1888" s="62">
        <v>15</v>
      </c>
      <c r="E1888" s="63">
        <v>4</v>
      </c>
      <c r="F1888" s="64">
        <v>119681.44</v>
      </c>
      <c r="G1888" s="64">
        <v>1436177.28</v>
      </c>
      <c r="H1888" s="65">
        <v>0</v>
      </c>
      <c r="I1888" s="65">
        <v>19946.906666666666</v>
      </c>
      <c r="J1888" s="65">
        <v>199469.06666666665</v>
      </c>
      <c r="K1888" s="66">
        <v>165160.3872</v>
      </c>
      <c r="L1888" s="65">
        <v>43085.318400000004</v>
      </c>
      <c r="M1888" s="65">
        <v>28723.545599999998</v>
      </c>
      <c r="N1888" s="65">
        <v>86170.636800000007</v>
      </c>
      <c r="O1888" s="65">
        <v>93351.523199999996</v>
      </c>
      <c r="P1888" s="67">
        <v>2072084.6645333334</v>
      </c>
      <c r="Q1888" s="65">
        <v>0</v>
      </c>
      <c r="R1888" s="65">
        <v>0</v>
      </c>
      <c r="S1888" s="65">
        <v>0</v>
      </c>
      <c r="T1888" s="68">
        <v>0</v>
      </c>
      <c r="U1888" s="68">
        <v>2072084.6645333334</v>
      </c>
    </row>
    <row r="1889" spans="1:21" ht="79.5" x14ac:dyDescent="0.25">
      <c r="A1889" s="61" t="s">
        <v>837</v>
      </c>
      <c r="B1889" s="61" t="s">
        <v>1272</v>
      </c>
      <c r="C1889" s="62">
        <v>113</v>
      </c>
      <c r="D1889" s="62">
        <v>15</v>
      </c>
      <c r="E1889" s="63">
        <v>1</v>
      </c>
      <c r="F1889" s="64">
        <v>25110.27</v>
      </c>
      <c r="G1889" s="64">
        <v>301323.24</v>
      </c>
      <c r="H1889" s="65">
        <v>20910</v>
      </c>
      <c r="I1889" s="65">
        <v>4185.0450000000001</v>
      </c>
      <c r="J1889" s="65">
        <v>41850.449999999997</v>
      </c>
      <c r="K1889" s="66">
        <v>34652.172600000005</v>
      </c>
      <c r="L1889" s="65">
        <v>9039.6971999999987</v>
      </c>
      <c r="M1889" s="65">
        <v>6026.4647999999997</v>
      </c>
      <c r="N1889" s="65">
        <v>18079.394399999997</v>
      </c>
      <c r="O1889" s="65">
        <v>19586.010600000001</v>
      </c>
      <c r="P1889" s="67">
        <v>455652.47459999996</v>
      </c>
      <c r="Q1889" s="65">
        <v>0</v>
      </c>
      <c r="R1889" s="65">
        <v>12555.135</v>
      </c>
      <c r="S1889" s="65">
        <v>14640</v>
      </c>
      <c r="T1889" s="68">
        <v>27195.135000000002</v>
      </c>
      <c r="U1889" s="68">
        <v>482847.60959999997</v>
      </c>
    </row>
    <row r="1890" spans="1:21" ht="79.5" x14ac:dyDescent="0.25">
      <c r="A1890" s="61" t="s">
        <v>927</v>
      </c>
      <c r="B1890" s="61" t="s">
        <v>1272</v>
      </c>
      <c r="C1890" s="62">
        <v>113</v>
      </c>
      <c r="D1890" s="62">
        <v>15</v>
      </c>
      <c r="E1890" s="63">
        <v>1</v>
      </c>
      <c r="F1890" s="64">
        <v>16509.63</v>
      </c>
      <c r="G1890" s="64">
        <v>198115.56</v>
      </c>
      <c r="H1890" s="65">
        <v>0</v>
      </c>
      <c r="I1890" s="65">
        <v>2751.605</v>
      </c>
      <c r="J1890" s="65">
        <v>27516.050000000003</v>
      </c>
      <c r="K1890" s="66">
        <v>22783.289400000001</v>
      </c>
      <c r="L1890" s="65">
        <v>5943.4668000000001</v>
      </c>
      <c r="M1890" s="65">
        <v>3962.3112000000001</v>
      </c>
      <c r="N1890" s="65">
        <v>11886.9336</v>
      </c>
      <c r="O1890" s="65">
        <v>12877.511400000001</v>
      </c>
      <c r="P1890" s="67">
        <v>285836.72740000003</v>
      </c>
      <c r="Q1890" s="65">
        <v>0</v>
      </c>
      <c r="R1890" s="65">
        <v>8254.8150000000005</v>
      </c>
      <c r="S1890" s="65">
        <v>14640</v>
      </c>
      <c r="T1890" s="68">
        <v>22894.815000000002</v>
      </c>
      <c r="U1890" s="68">
        <v>308731.54240000003</v>
      </c>
    </row>
    <row r="1891" spans="1:21" ht="79.5" x14ac:dyDescent="0.25">
      <c r="A1891" s="61" t="s">
        <v>884</v>
      </c>
      <c r="B1891" s="61" t="s">
        <v>1272</v>
      </c>
      <c r="C1891" s="62">
        <v>113</v>
      </c>
      <c r="D1891" s="62">
        <v>15</v>
      </c>
      <c r="E1891" s="63">
        <v>7</v>
      </c>
      <c r="F1891" s="64">
        <v>84025.400000000009</v>
      </c>
      <c r="G1891" s="64">
        <v>1008304.8</v>
      </c>
      <c r="H1891" s="65">
        <v>62730.239999999998</v>
      </c>
      <c r="I1891" s="65">
        <v>14004.233333333334</v>
      </c>
      <c r="J1891" s="65">
        <v>140042.33333333334</v>
      </c>
      <c r="K1891" s="66">
        <v>115955.05200000001</v>
      </c>
      <c r="L1891" s="65">
        <v>30249.144000000008</v>
      </c>
      <c r="M1891" s="65">
        <v>20166.096000000001</v>
      </c>
      <c r="N1891" s="65">
        <v>60498.288000000015</v>
      </c>
      <c r="O1891" s="65">
        <v>65539.812000000005</v>
      </c>
      <c r="P1891" s="67">
        <v>1517489.9986666669</v>
      </c>
      <c r="Q1891" s="65">
        <v>0</v>
      </c>
      <c r="R1891" s="65">
        <v>42012.700000000004</v>
      </c>
      <c r="S1891" s="65">
        <v>102480</v>
      </c>
      <c r="T1891" s="68">
        <v>144492.70000000001</v>
      </c>
      <c r="U1891" s="68">
        <v>1661982.6986666669</v>
      </c>
    </row>
    <row r="1892" spans="1:21" ht="68.25" x14ac:dyDescent="0.25">
      <c r="A1892" s="61" t="s">
        <v>842</v>
      </c>
      <c r="B1892" s="61" t="s">
        <v>1273</v>
      </c>
      <c r="C1892" s="62">
        <v>113</v>
      </c>
      <c r="D1892" s="62">
        <v>15</v>
      </c>
      <c r="E1892" s="63">
        <v>1</v>
      </c>
      <c r="F1892" s="64">
        <v>14729.42</v>
      </c>
      <c r="G1892" s="64">
        <v>176753.04</v>
      </c>
      <c r="H1892" s="65">
        <v>0</v>
      </c>
      <c r="I1892" s="65">
        <v>2454.9033333333336</v>
      </c>
      <c r="J1892" s="65">
        <v>24549.033333333336</v>
      </c>
      <c r="K1892" s="66">
        <v>20326.599600000001</v>
      </c>
      <c r="L1892" s="65">
        <v>5302.5911999999998</v>
      </c>
      <c r="M1892" s="65">
        <v>3535.0608000000002</v>
      </c>
      <c r="N1892" s="65">
        <v>10605.1824</v>
      </c>
      <c r="O1892" s="65">
        <v>11488.947600000001</v>
      </c>
      <c r="P1892" s="67">
        <v>255015.35826666665</v>
      </c>
      <c r="Q1892" s="65">
        <v>0</v>
      </c>
      <c r="R1892" s="65">
        <v>7364.71</v>
      </c>
      <c r="S1892" s="65">
        <v>14640</v>
      </c>
      <c r="T1892" s="68">
        <v>22004.71</v>
      </c>
      <c r="U1892" s="68">
        <v>277020.06826666667</v>
      </c>
    </row>
    <row r="1893" spans="1:21" ht="68.25" x14ac:dyDescent="0.25">
      <c r="A1893" s="61" t="s">
        <v>838</v>
      </c>
      <c r="B1893" s="61" t="s">
        <v>1273</v>
      </c>
      <c r="C1893" s="62">
        <v>113</v>
      </c>
      <c r="D1893" s="62">
        <v>15</v>
      </c>
      <c r="E1893" s="63">
        <v>5</v>
      </c>
      <c r="F1893" s="64">
        <v>121801.7</v>
      </c>
      <c r="G1893" s="64">
        <v>1461620.4000000001</v>
      </c>
      <c r="H1893" s="65">
        <v>62730</v>
      </c>
      <c r="I1893" s="65">
        <v>20300.283333333333</v>
      </c>
      <c r="J1893" s="65">
        <v>203002.83333333331</v>
      </c>
      <c r="K1893" s="66">
        <v>168086.34600000002</v>
      </c>
      <c r="L1893" s="65">
        <v>43848.612000000001</v>
      </c>
      <c r="M1893" s="65">
        <v>29232.407999999999</v>
      </c>
      <c r="N1893" s="65">
        <v>87697.224000000002</v>
      </c>
      <c r="O1893" s="65">
        <v>95005.326000000001</v>
      </c>
      <c r="P1893" s="67">
        <v>2171523.4326666668</v>
      </c>
      <c r="Q1893" s="65">
        <v>0</v>
      </c>
      <c r="R1893" s="65">
        <v>60900.85</v>
      </c>
      <c r="S1893" s="65">
        <v>79440</v>
      </c>
      <c r="T1893" s="68">
        <v>140340.84999999998</v>
      </c>
      <c r="U1893" s="68">
        <v>2311864.2826666664</v>
      </c>
    </row>
    <row r="1894" spans="1:21" ht="68.25" x14ac:dyDescent="0.25">
      <c r="A1894" s="61" t="s">
        <v>844</v>
      </c>
      <c r="B1894" s="61" t="s">
        <v>1273</v>
      </c>
      <c r="C1894" s="62">
        <v>113</v>
      </c>
      <c r="D1894" s="62">
        <v>15</v>
      </c>
      <c r="E1894" s="63">
        <v>1</v>
      </c>
      <c r="F1894" s="64">
        <v>16844.939999999999</v>
      </c>
      <c r="G1894" s="64">
        <v>202139.27999999997</v>
      </c>
      <c r="H1894" s="65">
        <v>8961.5999999999985</v>
      </c>
      <c r="I1894" s="65">
        <v>2807.49</v>
      </c>
      <c r="J1894" s="65">
        <v>28074.899999999998</v>
      </c>
      <c r="K1894" s="66">
        <v>23246.017199999998</v>
      </c>
      <c r="L1894" s="65">
        <v>6064.1783999999998</v>
      </c>
      <c r="M1894" s="65">
        <v>4042.7856000000002</v>
      </c>
      <c r="N1894" s="65">
        <v>12128.3568</v>
      </c>
      <c r="O1894" s="65">
        <v>13139.0532</v>
      </c>
      <c r="P1894" s="67">
        <v>300603.66119999997</v>
      </c>
      <c r="Q1894" s="65">
        <v>0</v>
      </c>
      <c r="R1894" s="65">
        <v>8422.4699999999993</v>
      </c>
      <c r="S1894" s="65">
        <v>16440</v>
      </c>
      <c r="T1894" s="68">
        <v>24862.47</v>
      </c>
      <c r="U1894" s="68">
        <v>325466.13119999995</v>
      </c>
    </row>
    <row r="1895" spans="1:21" ht="68.25" x14ac:dyDescent="0.25">
      <c r="A1895" s="61" t="s">
        <v>864</v>
      </c>
      <c r="B1895" s="61" t="s">
        <v>1273</v>
      </c>
      <c r="C1895" s="62">
        <v>113</v>
      </c>
      <c r="D1895" s="62">
        <v>15</v>
      </c>
      <c r="E1895" s="63">
        <v>1</v>
      </c>
      <c r="F1895" s="64">
        <v>0</v>
      </c>
      <c r="G1895" s="64">
        <v>0</v>
      </c>
      <c r="H1895" s="65">
        <v>0</v>
      </c>
      <c r="I1895" s="65">
        <v>0</v>
      </c>
      <c r="J1895" s="65">
        <v>0</v>
      </c>
      <c r="K1895" s="66">
        <v>0</v>
      </c>
      <c r="L1895" s="65">
        <v>0</v>
      </c>
      <c r="M1895" s="65">
        <v>0</v>
      </c>
      <c r="N1895" s="65">
        <v>0</v>
      </c>
      <c r="O1895" s="65">
        <v>0</v>
      </c>
      <c r="P1895" s="67">
        <v>0</v>
      </c>
      <c r="Q1895" s="65">
        <v>0</v>
      </c>
      <c r="R1895" s="65">
        <v>0</v>
      </c>
      <c r="S1895" s="65">
        <v>14640</v>
      </c>
      <c r="T1895" s="68">
        <v>14640</v>
      </c>
      <c r="U1895" s="68">
        <v>14640</v>
      </c>
    </row>
    <row r="1896" spans="1:21" ht="68.25" x14ac:dyDescent="0.25">
      <c r="A1896" s="61" t="s">
        <v>974</v>
      </c>
      <c r="B1896" s="61" t="s">
        <v>1273</v>
      </c>
      <c r="C1896" s="62">
        <v>113</v>
      </c>
      <c r="D1896" s="62">
        <v>15</v>
      </c>
      <c r="E1896" s="63">
        <v>1</v>
      </c>
      <c r="F1896" s="64">
        <v>15974.5</v>
      </c>
      <c r="G1896" s="64">
        <v>191694</v>
      </c>
      <c r="H1896" s="65">
        <v>0</v>
      </c>
      <c r="I1896" s="65">
        <v>2662.416666666667</v>
      </c>
      <c r="J1896" s="65">
        <v>26624.166666666668</v>
      </c>
      <c r="K1896" s="66">
        <v>22044.81</v>
      </c>
      <c r="L1896" s="65">
        <v>5750.82</v>
      </c>
      <c r="M1896" s="65">
        <v>3833.88</v>
      </c>
      <c r="N1896" s="65">
        <v>11501.64</v>
      </c>
      <c r="O1896" s="65">
        <v>12460.11</v>
      </c>
      <c r="P1896" s="67">
        <v>276571.84333333332</v>
      </c>
      <c r="Q1896" s="65">
        <v>0</v>
      </c>
      <c r="R1896" s="65">
        <v>7987.25</v>
      </c>
      <c r="S1896" s="65">
        <v>16440</v>
      </c>
      <c r="T1896" s="68">
        <v>24427.25</v>
      </c>
      <c r="U1896" s="68">
        <v>300999.09333333332</v>
      </c>
    </row>
    <row r="1897" spans="1:21" ht="68.25" x14ac:dyDescent="0.25">
      <c r="A1897" s="61" t="s">
        <v>997</v>
      </c>
      <c r="B1897" s="61" t="s">
        <v>1273</v>
      </c>
      <c r="C1897" s="62">
        <v>113</v>
      </c>
      <c r="D1897" s="62">
        <v>15</v>
      </c>
      <c r="E1897" s="63">
        <v>1</v>
      </c>
      <c r="F1897" s="64">
        <v>17705.5</v>
      </c>
      <c r="G1897" s="64">
        <v>212466</v>
      </c>
      <c r="H1897" s="65">
        <v>0</v>
      </c>
      <c r="I1897" s="65">
        <v>2950.9166666666665</v>
      </c>
      <c r="J1897" s="65">
        <v>29509.166666666664</v>
      </c>
      <c r="K1897" s="66">
        <v>24433.590000000004</v>
      </c>
      <c r="L1897" s="65">
        <v>6373.98</v>
      </c>
      <c r="M1897" s="65">
        <v>4249.32</v>
      </c>
      <c r="N1897" s="65">
        <v>12747.96</v>
      </c>
      <c r="O1897" s="65">
        <v>13810.29</v>
      </c>
      <c r="P1897" s="67">
        <v>306541.22333333333</v>
      </c>
      <c r="Q1897" s="65">
        <v>0</v>
      </c>
      <c r="R1897" s="65">
        <v>8852.75</v>
      </c>
      <c r="S1897" s="65">
        <v>16440</v>
      </c>
      <c r="T1897" s="68">
        <v>25292.75</v>
      </c>
      <c r="U1897" s="68">
        <v>331833.97333333333</v>
      </c>
    </row>
    <row r="1898" spans="1:21" ht="68.25" x14ac:dyDescent="0.25">
      <c r="A1898" s="61" t="s">
        <v>916</v>
      </c>
      <c r="B1898" s="61" t="s">
        <v>1273</v>
      </c>
      <c r="C1898" s="62">
        <v>113</v>
      </c>
      <c r="D1898" s="62">
        <v>15</v>
      </c>
      <c r="E1898" s="63">
        <v>1</v>
      </c>
      <c r="F1898" s="64">
        <v>20162.02</v>
      </c>
      <c r="G1898" s="64">
        <v>241944.24</v>
      </c>
      <c r="H1898" s="65">
        <v>0</v>
      </c>
      <c r="I1898" s="65">
        <v>3360.3366666666666</v>
      </c>
      <c r="J1898" s="65">
        <v>33603.366666666661</v>
      </c>
      <c r="K1898" s="66">
        <v>27823.587600000003</v>
      </c>
      <c r="L1898" s="65">
        <v>7258.3271999999997</v>
      </c>
      <c r="M1898" s="65">
        <v>4838.8847999999998</v>
      </c>
      <c r="N1898" s="65">
        <v>14516.654399999999</v>
      </c>
      <c r="O1898" s="65">
        <v>15726.375600000001</v>
      </c>
      <c r="P1898" s="67">
        <v>349071.77293333336</v>
      </c>
      <c r="Q1898" s="65">
        <v>0</v>
      </c>
      <c r="R1898" s="65">
        <v>10081.01</v>
      </c>
      <c r="S1898" s="65">
        <v>15060</v>
      </c>
      <c r="T1898" s="68">
        <v>25141.010000000002</v>
      </c>
      <c r="U1898" s="68">
        <v>374212.78293333336</v>
      </c>
    </row>
    <row r="1899" spans="1:21" ht="68.25" x14ac:dyDescent="0.25">
      <c r="A1899" s="61" t="s">
        <v>841</v>
      </c>
      <c r="B1899" s="61" t="s">
        <v>1273</v>
      </c>
      <c r="C1899" s="62">
        <v>113</v>
      </c>
      <c r="D1899" s="62">
        <v>15</v>
      </c>
      <c r="E1899" s="63">
        <v>2</v>
      </c>
      <c r="F1899" s="64">
        <v>31595.13</v>
      </c>
      <c r="G1899" s="64">
        <v>379141.56</v>
      </c>
      <c r="H1899" s="65">
        <v>8961.5999999999985</v>
      </c>
      <c r="I1899" s="65">
        <v>5265.8549999999996</v>
      </c>
      <c r="J1899" s="65">
        <v>52658.55</v>
      </c>
      <c r="K1899" s="66">
        <v>43601.279399999999</v>
      </c>
      <c r="L1899" s="65">
        <v>11374.246800000001</v>
      </c>
      <c r="M1899" s="65">
        <v>7582.8312000000005</v>
      </c>
      <c r="N1899" s="65">
        <v>22748.493600000002</v>
      </c>
      <c r="O1899" s="65">
        <v>24644.201400000002</v>
      </c>
      <c r="P1899" s="67">
        <v>555978.61739999999</v>
      </c>
      <c r="Q1899" s="65">
        <v>0</v>
      </c>
      <c r="R1899" s="65">
        <v>15797.565000000001</v>
      </c>
      <c r="S1899" s="65">
        <v>31080</v>
      </c>
      <c r="T1899" s="68">
        <v>46877.565000000002</v>
      </c>
      <c r="U1899" s="68">
        <v>602856.18240000005</v>
      </c>
    </row>
    <row r="1900" spans="1:21" ht="57" x14ac:dyDescent="0.25">
      <c r="A1900" s="61" t="s">
        <v>1274</v>
      </c>
      <c r="B1900" s="61" t="s">
        <v>1275</v>
      </c>
      <c r="C1900" s="62">
        <v>113</v>
      </c>
      <c r="D1900" s="62">
        <v>15</v>
      </c>
      <c r="E1900" s="63">
        <v>1</v>
      </c>
      <c r="F1900" s="64">
        <v>20176.54</v>
      </c>
      <c r="G1900" s="64">
        <v>242118.48</v>
      </c>
      <c r="H1900" s="65">
        <v>23897.279999999999</v>
      </c>
      <c r="I1900" s="65">
        <v>3362.7566666666667</v>
      </c>
      <c r="J1900" s="65">
        <v>33627.566666666666</v>
      </c>
      <c r="K1900" s="66">
        <v>27843.625200000002</v>
      </c>
      <c r="L1900" s="65">
        <v>7263.5544</v>
      </c>
      <c r="M1900" s="65">
        <v>4842.3696</v>
      </c>
      <c r="N1900" s="65">
        <v>14527.1088</v>
      </c>
      <c r="O1900" s="65">
        <v>15737.701200000001</v>
      </c>
      <c r="P1900" s="67">
        <v>373220.44253333332</v>
      </c>
      <c r="Q1900" s="65">
        <v>0</v>
      </c>
      <c r="R1900" s="65">
        <v>10088.27</v>
      </c>
      <c r="S1900" s="65">
        <v>16440</v>
      </c>
      <c r="T1900" s="68">
        <v>26528.27</v>
      </c>
      <c r="U1900" s="68">
        <v>399748.71253333334</v>
      </c>
    </row>
    <row r="1901" spans="1:21" ht="57" x14ac:dyDescent="0.25">
      <c r="A1901" s="61" t="s">
        <v>842</v>
      </c>
      <c r="B1901" s="61" t="s">
        <v>1275</v>
      </c>
      <c r="C1901" s="62">
        <v>113</v>
      </c>
      <c r="D1901" s="62">
        <v>15</v>
      </c>
      <c r="E1901" s="63">
        <v>1</v>
      </c>
      <c r="F1901" s="64">
        <v>18843.96</v>
      </c>
      <c r="G1901" s="64">
        <v>226127.52</v>
      </c>
      <c r="H1901" s="65">
        <v>14935.68</v>
      </c>
      <c r="I1901" s="65">
        <v>3140.66</v>
      </c>
      <c r="J1901" s="65">
        <v>31406.6</v>
      </c>
      <c r="K1901" s="66">
        <v>26004.664800000002</v>
      </c>
      <c r="L1901" s="65">
        <v>6783.8255999999983</v>
      </c>
      <c r="M1901" s="65">
        <v>4522.5504000000001</v>
      </c>
      <c r="N1901" s="65">
        <v>13567.651199999997</v>
      </c>
      <c r="O1901" s="65">
        <v>14698.288800000002</v>
      </c>
      <c r="P1901" s="67">
        <v>341187.44079999998</v>
      </c>
      <c r="Q1901" s="65">
        <v>0</v>
      </c>
      <c r="R1901" s="65">
        <v>9421.98</v>
      </c>
      <c r="S1901" s="65">
        <v>21480</v>
      </c>
      <c r="T1901" s="68">
        <v>30901.98</v>
      </c>
      <c r="U1901" s="68">
        <v>372089.42079999996</v>
      </c>
    </row>
    <row r="1902" spans="1:21" ht="57" x14ac:dyDescent="0.25">
      <c r="A1902" s="61" t="s">
        <v>868</v>
      </c>
      <c r="B1902" s="61" t="s">
        <v>1275</v>
      </c>
      <c r="C1902" s="62">
        <v>113</v>
      </c>
      <c r="D1902" s="62">
        <v>15</v>
      </c>
      <c r="E1902" s="63">
        <v>1</v>
      </c>
      <c r="F1902" s="64">
        <v>21915.54</v>
      </c>
      <c r="G1902" s="64">
        <v>262986.48</v>
      </c>
      <c r="H1902" s="65">
        <v>11948.64</v>
      </c>
      <c r="I1902" s="65">
        <v>3652.5899999999997</v>
      </c>
      <c r="J1902" s="65">
        <v>36525.899999999994</v>
      </c>
      <c r="K1902" s="66">
        <v>30243.445200000002</v>
      </c>
      <c r="L1902" s="65">
        <v>7889.5944</v>
      </c>
      <c r="M1902" s="65">
        <v>5259.7296000000006</v>
      </c>
      <c r="N1902" s="65">
        <v>15779.1888</v>
      </c>
      <c r="O1902" s="65">
        <v>17094.121200000001</v>
      </c>
      <c r="P1902" s="67">
        <v>391379.68920000002</v>
      </c>
      <c r="Q1902" s="65">
        <v>0</v>
      </c>
      <c r="R1902" s="65">
        <v>10957.77</v>
      </c>
      <c r="S1902" s="65">
        <v>16440</v>
      </c>
      <c r="T1902" s="68">
        <v>27397.77</v>
      </c>
      <c r="U1902" s="68">
        <v>418777.45920000004</v>
      </c>
    </row>
    <row r="1903" spans="1:21" ht="57" x14ac:dyDescent="0.25">
      <c r="A1903" s="61" t="s">
        <v>853</v>
      </c>
      <c r="B1903" s="61" t="s">
        <v>1275</v>
      </c>
      <c r="C1903" s="62">
        <v>113</v>
      </c>
      <c r="D1903" s="62">
        <v>15</v>
      </c>
      <c r="E1903" s="63">
        <v>1</v>
      </c>
      <c r="F1903" s="64">
        <v>15586</v>
      </c>
      <c r="G1903" s="64">
        <v>187032</v>
      </c>
      <c r="H1903" s="65">
        <v>14935.68</v>
      </c>
      <c r="I1903" s="65">
        <v>2597.6666666666665</v>
      </c>
      <c r="J1903" s="65">
        <v>25976.666666666664</v>
      </c>
      <c r="K1903" s="66">
        <v>21508.68</v>
      </c>
      <c r="L1903" s="65">
        <v>5610.96</v>
      </c>
      <c r="M1903" s="65">
        <v>3740.6400000000003</v>
      </c>
      <c r="N1903" s="65">
        <v>11221.92</v>
      </c>
      <c r="O1903" s="65">
        <v>12157.08</v>
      </c>
      <c r="P1903" s="67">
        <v>284781.29333333333</v>
      </c>
      <c r="Q1903" s="65">
        <v>0</v>
      </c>
      <c r="R1903" s="65">
        <v>7793</v>
      </c>
      <c r="S1903" s="65">
        <v>16440</v>
      </c>
      <c r="T1903" s="68">
        <v>24233</v>
      </c>
      <c r="U1903" s="68">
        <v>309014.29333333333</v>
      </c>
    </row>
    <row r="1904" spans="1:21" ht="57" x14ac:dyDescent="0.25">
      <c r="A1904" s="61" t="s">
        <v>869</v>
      </c>
      <c r="B1904" s="61" t="s">
        <v>1275</v>
      </c>
      <c r="C1904" s="62">
        <v>113</v>
      </c>
      <c r="D1904" s="62">
        <v>15</v>
      </c>
      <c r="E1904" s="63">
        <v>1</v>
      </c>
      <c r="F1904" s="64">
        <v>18844.82</v>
      </c>
      <c r="G1904" s="64">
        <v>226137.84</v>
      </c>
      <c r="H1904" s="65">
        <v>14935.68</v>
      </c>
      <c r="I1904" s="65">
        <v>3140.8033333333333</v>
      </c>
      <c r="J1904" s="65">
        <v>31408.033333333333</v>
      </c>
      <c r="K1904" s="66">
        <v>26005.851600000002</v>
      </c>
      <c r="L1904" s="65">
        <v>6784.1352000000006</v>
      </c>
      <c r="M1904" s="65">
        <v>4522.7568000000001</v>
      </c>
      <c r="N1904" s="65">
        <v>13568.270400000001</v>
      </c>
      <c r="O1904" s="65">
        <v>14698.959599999998</v>
      </c>
      <c r="P1904" s="67">
        <v>341202.33026666666</v>
      </c>
      <c r="Q1904" s="65">
        <v>0</v>
      </c>
      <c r="R1904" s="65">
        <v>9422.41</v>
      </c>
      <c r="S1904" s="65">
        <v>16440</v>
      </c>
      <c r="T1904" s="68">
        <v>25862.41</v>
      </c>
      <c r="U1904" s="68">
        <v>367064.74026666663</v>
      </c>
    </row>
    <row r="1905" spans="1:21" ht="57" x14ac:dyDescent="0.25">
      <c r="A1905" s="61" t="s">
        <v>830</v>
      </c>
      <c r="B1905" s="61" t="s">
        <v>1275</v>
      </c>
      <c r="C1905" s="62">
        <v>113</v>
      </c>
      <c r="D1905" s="62">
        <v>15</v>
      </c>
      <c r="E1905" s="63">
        <v>1</v>
      </c>
      <c r="F1905" s="64">
        <v>41574.18</v>
      </c>
      <c r="G1905" s="64">
        <v>498890.16000000003</v>
      </c>
      <c r="H1905" s="65">
        <v>0</v>
      </c>
      <c r="I1905" s="65">
        <v>6929.0300000000007</v>
      </c>
      <c r="J1905" s="65">
        <v>69290.3</v>
      </c>
      <c r="K1905" s="66">
        <v>57372.368400000007</v>
      </c>
      <c r="L1905" s="65">
        <v>14966.7048</v>
      </c>
      <c r="M1905" s="65">
        <v>9977.8032000000003</v>
      </c>
      <c r="N1905" s="65">
        <v>29933.409599999999</v>
      </c>
      <c r="O1905" s="65">
        <v>32427.860399999998</v>
      </c>
      <c r="P1905" s="67">
        <v>719787.63640000008</v>
      </c>
      <c r="Q1905" s="65">
        <v>0</v>
      </c>
      <c r="R1905" s="65">
        <v>0</v>
      </c>
      <c r="S1905" s="65">
        <v>0</v>
      </c>
      <c r="T1905" s="68">
        <v>0</v>
      </c>
      <c r="U1905" s="68">
        <v>719787.63640000008</v>
      </c>
    </row>
    <row r="1906" spans="1:21" ht="57" x14ac:dyDescent="0.25">
      <c r="A1906" s="61" t="s">
        <v>810</v>
      </c>
      <c r="B1906" s="61" t="s">
        <v>1275</v>
      </c>
      <c r="C1906" s="62">
        <v>113</v>
      </c>
      <c r="D1906" s="62">
        <v>15</v>
      </c>
      <c r="E1906" s="63">
        <v>1</v>
      </c>
      <c r="F1906" s="64">
        <v>25786.6</v>
      </c>
      <c r="G1906" s="64">
        <v>309439.19999999995</v>
      </c>
      <c r="H1906" s="65">
        <v>14935.68</v>
      </c>
      <c r="I1906" s="65">
        <v>4297.7666666666655</v>
      </c>
      <c r="J1906" s="65">
        <v>42977.666666666657</v>
      </c>
      <c r="K1906" s="66">
        <v>35585.508000000002</v>
      </c>
      <c r="L1906" s="65">
        <v>9283.1759999999995</v>
      </c>
      <c r="M1906" s="65">
        <v>6188.7839999999997</v>
      </c>
      <c r="N1906" s="65">
        <v>18566.351999999999</v>
      </c>
      <c r="O1906" s="65">
        <v>20113.547999999999</v>
      </c>
      <c r="P1906" s="67">
        <v>461387.68133333325</v>
      </c>
      <c r="Q1906" s="65">
        <v>0</v>
      </c>
      <c r="R1906" s="65">
        <v>12893.3</v>
      </c>
      <c r="S1906" s="65">
        <v>16440</v>
      </c>
      <c r="T1906" s="68">
        <v>29333.3</v>
      </c>
      <c r="U1906" s="68">
        <v>490720.98133333324</v>
      </c>
    </row>
    <row r="1907" spans="1:21" ht="57" x14ac:dyDescent="0.25">
      <c r="A1907" s="61" t="s">
        <v>1079</v>
      </c>
      <c r="B1907" s="61" t="s">
        <v>1275</v>
      </c>
      <c r="C1907" s="62">
        <v>113</v>
      </c>
      <c r="D1907" s="62">
        <v>15</v>
      </c>
      <c r="E1907" s="63">
        <v>1</v>
      </c>
      <c r="F1907" s="64">
        <v>16827.900000000001</v>
      </c>
      <c r="G1907" s="64">
        <v>201934.80000000002</v>
      </c>
      <c r="H1907" s="65">
        <v>0</v>
      </c>
      <c r="I1907" s="65">
        <v>2804.6500000000005</v>
      </c>
      <c r="J1907" s="65">
        <v>28046.500000000004</v>
      </c>
      <c r="K1907" s="66">
        <v>23222.502</v>
      </c>
      <c r="L1907" s="65">
        <v>6058.0440000000008</v>
      </c>
      <c r="M1907" s="65">
        <v>4038.6960000000008</v>
      </c>
      <c r="N1907" s="65">
        <v>12116.088000000002</v>
      </c>
      <c r="O1907" s="65">
        <v>13125.762000000002</v>
      </c>
      <c r="P1907" s="67">
        <v>291347.04200000002</v>
      </c>
      <c r="Q1907" s="65">
        <v>0</v>
      </c>
      <c r="R1907" s="65">
        <v>8413.9500000000007</v>
      </c>
      <c r="S1907" s="65">
        <v>16440</v>
      </c>
      <c r="T1907" s="68">
        <v>24853.95</v>
      </c>
      <c r="U1907" s="68">
        <v>316200.99200000003</v>
      </c>
    </row>
    <row r="1908" spans="1:21" ht="57" x14ac:dyDescent="0.25">
      <c r="A1908" s="61" t="s">
        <v>841</v>
      </c>
      <c r="B1908" s="61" t="s">
        <v>1275</v>
      </c>
      <c r="C1908" s="62">
        <v>113</v>
      </c>
      <c r="D1908" s="62">
        <v>15</v>
      </c>
      <c r="E1908" s="63">
        <v>1</v>
      </c>
      <c r="F1908" s="64">
        <v>15416.96</v>
      </c>
      <c r="G1908" s="64">
        <v>185003.51999999999</v>
      </c>
      <c r="H1908" s="65">
        <v>0</v>
      </c>
      <c r="I1908" s="65">
        <v>2569.4933333333329</v>
      </c>
      <c r="J1908" s="65">
        <v>25694.933333333331</v>
      </c>
      <c r="K1908" s="66">
        <v>21275.4048</v>
      </c>
      <c r="L1908" s="65">
        <v>5550.105599999999</v>
      </c>
      <c r="M1908" s="65">
        <v>3700.0704000000001</v>
      </c>
      <c r="N1908" s="65">
        <v>11100.211199999998</v>
      </c>
      <c r="O1908" s="65">
        <v>12025.228800000001</v>
      </c>
      <c r="P1908" s="67">
        <v>266918.96746666665</v>
      </c>
      <c r="Q1908" s="65">
        <v>0</v>
      </c>
      <c r="R1908" s="65">
        <v>7708.48</v>
      </c>
      <c r="S1908" s="65">
        <v>16440</v>
      </c>
      <c r="T1908" s="68">
        <v>24148.48</v>
      </c>
      <c r="U1908" s="68">
        <v>291067.44746666664</v>
      </c>
    </row>
    <row r="1909" spans="1:21" ht="57" x14ac:dyDescent="0.25">
      <c r="A1909" s="61" t="s">
        <v>842</v>
      </c>
      <c r="B1909" s="61" t="s">
        <v>1276</v>
      </c>
      <c r="C1909" s="62">
        <v>113</v>
      </c>
      <c r="D1909" s="62">
        <v>15</v>
      </c>
      <c r="E1909" s="63">
        <v>5</v>
      </c>
      <c r="F1909" s="64">
        <v>97425.099999999991</v>
      </c>
      <c r="G1909" s="64">
        <v>1169101.1999999997</v>
      </c>
      <c r="H1909" s="65">
        <v>62730.239999999998</v>
      </c>
      <c r="I1909" s="65">
        <v>16237.516666666665</v>
      </c>
      <c r="J1909" s="65">
        <v>162375.16666666666</v>
      </c>
      <c r="K1909" s="66">
        <v>134446.63799999998</v>
      </c>
      <c r="L1909" s="65">
        <v>35073.036</v>
      </c>
      <c r="M1909" s="65">
        <v>23382.023999999998</v>
      </c>
      <c r="N1909" s="65">
        <v>70146.072</v>
      </c>
      <c r="O1909" s="65">
        <v>75991.577999999994</v>
      </c>
      <c r="P1909" s="67">
        <v>1749483.4713333333</v>
      </c>
      <c r="Q1909" s="65">
        <v>0</v>
      </c>
      <c r="R1909" s="65">
        <v>48712.549999999996</v>
      </c>
      <c r="S1909" s="65">
        <v>80820</v>
      </c>
      <c r="T1909" s="68">
        <v>129532.55</v>
      </c>
      <c r="U1909" s="68">
        <v>1879016.0213333333</v>
      </c>
    </row>
    <row r="1910" spans="1:21" ht="57" x14ac:dyDescent="0.25">
      <c r="A1910" s="61" t="s">
        <v>844</v>
      </c>
      <c r="B1910" s="61" t="s">
        <v>1276</v>
      </c>
      <c r="C1910" s="62">
        <v>113</v>
      </c>
      <c r="D1910" s="62">
        <v>15</v>
      </c>
      <c r="E1910" s="63">
        <v>2</v>
      </c>
      <c r="F1910" s="64">
        <v>33744.979999999996</v>
      </c>
      <c r="G1910" s="64">
        <v>404939.76</v>
      </c>
      <c r="H1910" s="65">
        <v>8961.5999999999985</v>
      </c>
      <c r="I1910" s="65">
        <v>5624.163333333333</v>
      </c>
      <c r="J1910" s="65">
        <v>56241.633333333331</v>
      </c>
      <c r="K1910" s="66">
        <v>46568.072399999997</v>
      </c>
      <c r="L1910" s="65">
        <v>12148.192800000001</v>
      </c>
      <c r="M1910" s="65">
        <v>8098.7952000000005</v>
      </c>
      <c r="N1910" s="65">
        <v>24296.385600000001</v>
      </c>
      <c r="O1910" s="65">
        <v>26321.0844</v>
      </c>
      <c r="P1910" s="67">
        <v>593199.68706666667</v>
      </c>
      <c r="Q1910" s="65">
        <v>0</v>
      </c>
      <c r="R1910" s="65">
        <v>16872.489999999998</v>
      </c>
      <c r="S1910" s="65">
        <v>36540</v>
      </c>
      <c r="T1910" s="68">
        <v>53412.49</v>
      </c>
      <c r="U1910" s="68">
        <v>646612.17706666666</v>
      </c>
    </row>
    <row r="1911" spans="1:21" ht="57" x14ac:dyDescent="0.25">
      <c r="A1911" s="61" t="s">
        <v>851</v>
      </c>
      <c r="B1911" s="61" t="s">
        <v>1276</v>
      </c>
      <c r="C1911" s="62">
        <v>113</v>
      </c>
      <c r="D1911" s="62">
        <v>15</v>
      </c>
      <c r="E1911" s="63">
        <v>1</v>
      </c>
      <c r="F1911" s="64">
        <v>14886.38</v>
      </c>
      <c r="G1911" s="64">
        <v>178636.56</v>
      </c>
      <c r="H1911" s="65">
        <v>0</v>
      </c>
      <c r="I1911" s="65">
        <v>2481.0633333333335</v>
      </c>
      <c r="J1911" s="65">
        <v>24810.633333333335</v>
      </c>
      <c r="K1911" s="66">
        <v>20543.204400000002</v>
      </c>
      <c r="L1911" s="65">
        <v>5359.0967999999993</v>
      </c>
      <c r="M1911" s="65">
        <v>3572.7312000000002</v>
      </c>
      <c r="N1911" s="65">
        <v>10718.193599999999</v>
      </c>
      <c r="O1911" s="65">
        <v>11611.376399999999</v>
      </c>
      <c r="P1911" s="67">
        <v>257732.85906666666</v>
      </c>
      <c r="Q1911" s="65">
        <v>0</v>
      </c>
      <c r="R1911" s="65">
        <v>7443.19</v>
      </c>
      <c r="S1911" s="65">
        <v>16440</v>
      </c>
      <c r="T1911" s="68">
        <v>23883.19</v>
      </c>
      <c r="U1911" s="68">
        <v>281616.04906666663</v>
      </c>
    </row>
    <row r="1912" spans="1:21" ht="57" x14ac:dyDescent="0.25">
      <c r="A1912" s="61" t="s">
        <v>852</v>
      </c>
      <c r="B1912" s="61" t="s">
        <v>1276</v>
      </c>
      <c r="C1912" s="62">
        <v>113</v>
      </c>
      <c r="D1912" s="62">
        <v>15</v>
      </c>
      <c r="E1912" s="63">
        <v>1</v>
      </c>
      <c r="F1912" s="64">
        <v>15247.36</v>
      </c>
      <c r="G1912" s="64">
        <v>182968.32000000001</v>
      </c>
      <c r="H1912" s="65">
        <v>0</v>
      </c>
      <c r="I1912" s="65">
        <v>2541.2266666666669</v>
      </c>
      <c r="J1912" s="65">
        <v>25412.266666666666</v>
      </c>
      <c r="K1912" s="66">
        <v>21041.356800000001</v>
      </c>
      <c r="L1912" s="65">
        <v>5489.0496000000003</v>
      </c>
      <c r="M1912" s="65">
        <v>3659.3663999999999</v>
      </c>
      <c r="N1912" s="65">
        <v>10978.099200000001</v>
      </c>
      <c r="O1912" s="65">
        <v>11892.9408</v>
      </c>
      <c r="P1912" s="67">
        <v>263982.62613333331</v>
      </c>
      <c r="Q1912" s="65">
        <v>0</v>
      </c>
      <c r="R1912" s="65">
        <v>7623.68</v>
      </c>
      <c r="S1912" s="65">
        <v>16440</v>
      </c>
      <c r="T1912" s="68">
        <v>24063.68</v>
      </c>
      <c r="U1912" s="68">
        <v>288046.3061333333</v>
      </c>
    </row>
    <row r="1913" spans="1:21" ht="57" x14ac:dyDescent="0.25">
      <c r="A1913" s="61" t="s">
        <v>853</v>
      </c>
      <c r="B1913" s="61" t="s">
        <v>1276</v>
      </c>
      <c r="C1913" s="62">
        <v>113</v>
      </c>
      <c r="D1913" s="62">
        <v>15</v>
      </c>
      <c r="E1913" s="63">
        <v>5</v>
      </c>
      <c r="F1913" s="64">
        <v>77930</v>
      </c>
      <c r="G1913" s="64">
        <v>935160</v>
      </c>
      <c r="H1913" s="65">
        <v>44807.28</v>
      </c>
      <c r="I1913" s="65">
        <v>12988.333333333332</v>
      </c>
      <c r="J1913" s="65">
        <v>129883.33333333331</v>
      </c>
      <c r="K1913" s="66">
        <v>107543.4</v>
      </c>
      <c r="L1913" s="65">
        <v>28054.799999999999</v>
      </c>
      <c r="M1913" s="65">
        <v>18703.2</v>
      </c>
      <c r="N1913" s="65">
        <v>56109.599999999999</v>
      </c>
      <c r="O1913" s="65">
        <v>60785.4</v>
      </c>
      <c r="P1913" s="67">
        <v>1394035.3466666664</v>
      </c>
      <c r="Q1913" s="65">
        <v>0</v>
      </c>
      <c r="R1913" s="65">
        <v>38965</v>
      </c>
      <c r="S1913" s="65">
        <v>85860</v>
      </c>
      <c r="T1913" s="68">
        <v>124825</v>
      </c>
      <c r="U1913" s="68">
        <v>1518860.3466666664</v>
      </c>
    </row>
    <row r="1914" spans="1:21" ht="57" x14ac:dyDescent="0.25">
      <c r="A1914" s="61" t="s">
        <v>854</v>
      </c>
      <c r="B1914" s="61" t="s">
        <v>1276</v>
      </c>
      <c r="C1914" s="62">
        <v>113</v>
      </c>
      <c r="D1914" s="62">
        <v>15</v>
      </c>
      <c r="E1914" s="63">
        <v>2</v>
      </c>
      <c r="F1914" s="64">
        <v>31772</v>
      </c>
      <c r="G1914" s="64">
        <v>381264</v>
      </c>
      <c r="H1914" s="65">
        <v>29871.599999999999</v>
      </c>
      <c r="I1914" s="65">
        <v>5295.333333333333</v>
      </c>
      <c r="J1914" s="65">
        <v>52953.333333333328</v>
      </c>
      <c r="K1914" s="66">
        <v>43845.36</v>
      </c>
      <c r="L1914" s="65">
        <v>11437.92</v>
      </c>
      <c r="M1914" s="65">
        <v>7625.2800000000007</v>
      </c>
      <c r="N1914" s="65">
        <v>22875.84</v>
      </c>
      <c r="O1914" s="65">
        <v>24782.160000000003</v>
      </c>
      <c r="P1914" s="67">
        <v>579950.82666666666</v>
      </c>
      <c r="Q1914" s="65">
        <v>0</v>
      </c>
      <c r="R1914" s="65">
        <v>15886</v>
      </c>
      <c r="S1914" s="65">
        <v>32880</v>
      </c>
      <c r="T1914" s="68">
        <v>48766</v>
      </c>
      <c r="U1914" s="68">
        <v>628716.82666666666</v>
      </c>
    </row>
    <row r="1915" spans="1:21" ht="57" x14ac:dyDescent="0.25">
      <c r="A1915" s="61" t="s">
        <v>910</v>
      </c>
      <c r="B1915" s="61" t="s">
        <v>1276</v>
      </c>
      <c r="C1915" s="62">
        <v>113</v>
      </c>
      <c r="D1915" s="62">
        <v>15</v>
      </c>
      <c r="E1915" s="63">
        <v>1</v>
      </c>
      <c r="F1915" s="64">
        <v>17529.3</v>
      </c>
      <c r="G1915" s="64">
        <v>210351.59999999998</v>
      </c>
      <c r="H1915" s="65">
        <v>17922.96</v>
      </c>
      <c r="I1915" s="65">
        <v>2921.5499999999997</v>
      </c>
      <c r="J1915" s="65">
        <v>29215.499999999996</v>
      </c>
      <c r="K1915" s="66">
        <v>24190.434000000001</v>
      </c>
      <c r="L1915" s="65">
        <v>6310.5479999999989</v>
      </c>
      <c r="M1915" s="65">
        <v>4207.0320000000002</v>
      </c>
      <c r="N1915" s="65">
        <v>12621.095999999998</v>
      </c>
      <c r="O1915" s="65">
        <v>13672.854000000001</v>
      </c>
      <c r="P1915" s="67">
        <v>321413.57399999996</v>
      </c>
      <c r="Q1915" s="65">
        <v>0</v>
      </c>
      <c r="R1915" s="65">
        <v>8764.65</v>
      </c>
      <c r="S1915" s="65">
        <v>16440</v>
      </c>
      <c r="T1915" s="68">
        <v>25204.65</v>
      </c>
      <c r="U1915" s="68">
        <v>346618.22399999999</v>
      </c>
    </row>
    <row r="1916" spans="1:21" ht="57" x14ac:dyDescent="0.25">
      <c r="A1916" s="61" t="s">
        <v>855</v>
      </c>
      <c r="B1916" s="61" t="s">
        <v>1276</v>
      </c>
      <c r="C1916" s="62">
        <v>113</v>
      </c>
      <c r="D1916" s="62">
        <v>15</v>
      </c>
      <c r="E1916" s="63">
        <v>1</v>
      </c>
      <c r="F1916" s="64">
        <v>17728.759999999998</v>
      </c>
      <c r="G1916" s="64">
        <v>212745.12</v>
      </c>
      <c r="H1916" s="65">
        <v>20910</v>
      </c>
      <c r="I1916" s="65">
        <v>2954.7933333333331</v>
      </c>
      <c r="J1916" s="65">
        <v>29547.933333333334</v>
      </c>
      <c r="K1916" s="66">
        <v>24465.6888</v>
      </c>
      <c r="L1916" s="65">
        <v>6382.3535999999986</v>
      </c>
      <c r="M1916" s="65">
        <v>4254.9023999999999</v>
      </c>
      <c r="N1916" s="65">
        <v>12764.707199999997</v>
      </c>
      <c r="O1916" s="65">
        <v>13828.4328</v>
      </c>
      <c r="P1916" s="67">
        <v>327853.93146666669</v>
      </c>
      <c r="Q1916" s="65">
        <v>0</v>
      </c>
      <c r="R1916" s="65">
        <v>8864.3799999999992</v>
      </c>
      <c r="S1916" s="65">
        <v>16440</v>
      </c>
      <c r="T1916" s="68">
        <v>25304.379999999997</v>
      </c>
      <c r="U1916" s="68">
        <v>353158.3114666667</v>
      </c>
    </row>
    <row r="1917" spans="1:21" ht="57" x14ac:dyDescent="0.25">
      <c r="A1917" s="61" t="s">
        <v>911</v>
      </c>
      <c r="B1917" s="61" t="s">
        <v>1276</v>
      </c>
      <c r="C1917" s="62">
        <v>113</v>
      </c>
      <c r="D1917" s="62">
        <v>15</v>
      </c>
      <c r="E1917" s="63">
        <v>1</v>
      </c>
      <c r="F1917" s="64">
        <v>16205.5</v>
      </c>
      <c r="G1917" s="64">
        <v>194466</v>
      </c>
      <c r="H1917" s="65">
        <v>0</v>
      </c>
      <c r="I1917" s="65">
        <v>2700.9166666666665</v>
      </c>
      <c r="J1917" s="65">
        <v>27009.166666666664</v>
      </c>
      <c r="K1917" s="66">
        <v>22363.590000000004</v>
      </c>
      <c r="L1917" s="65">
        <v>5833.98</v>
      </c>
      <c r="M1917" s="65">
        <v>3889.32</v>
      </c>
      <c r="N1917" s="65">
        <v>11667.96</v>
      </c>
      <c r="O1917" s="65">
        <v>12640.29</v>
      </c>
      <c r="P1917" s="67">
        <v>280571.22333333333</v>
      </c>
      <c r="Q1917" s="65">
        <v>0</v>
      </c>
      <c r="R1917" s="65">
        <v>8102.75</v>
      </c>
      <c r="S1917" s="65">
        <v>16440</v>
      </c>
      <c r="T1917" s="68">
        <v>24542.75</v>
      </c>
      <c r="U1917" s="68">
        <v>305113.97333333333</v>
      </c>
    </row>
    <row r="1918" spans="1:21" ht="57" x14ac:dyDescent="0.25">
      <c r="A1918" s="61" t="s">
        <v>957</v>
      </c>
      <c r="B1918" s="61" t="s">
        <v>1276</v>
      </c>
      <c r="C1918" s="62">
        <v>113</v>
      </c>
      <c r="D1918" s="62">
        <v>15</v>
      </c>
      <c r="E1918" s="63">
        <v>1</v>
      </c>
      <c r="F1918" s="64">
        <v>18653.14</v>
      </c>
      <c r="G1918" s="64">
        <v>223837.68</v>
      </c>
      <c r="H1918" s="65">
        <v>20910</v>
      </c>
      <c r="I1918" s="65">
        <v>3108.8566666666666</v>
      </c>
      <c r="J1918" s="65">
        <v>31088.566666666669</v>
      </c>
      <c r="K1918" s="66">
        <v>25741.333200000001</v>
      </c>
      <c r="L1918" s="65">
        <v>6715.1304</v>
      </c>
      <c r="M1918" s="65">
        <v>4476.7536</v>
      </c>
      <c r="N1918" s="65">
        <v>13430.2608</v>
      </c>
      <c r="O1918" s="65">
        <v>14549.449199999999</v>
      </c>
      <c r="P1918" s="67">
        <v>343858.03053333331</v>
      </c>
      <c r="Q1918" s="65">
        <v>0</v>
      </c>
      <c r="R1918" s="65">
        <v>9326.57</v>
      </c>
      <c r="S1918" s="65">
        <v>16440</v>
      </c>
      <c r="T1918" s="68">
        <v>25766.57</v>
      </c>
      <c r="U1918" s="68">
        <v>369624.60053333332</v>
      </c>
    </row>
    <row r="1919" spans="1:21" ht="57" x14ac:dyDescent="0.25">
      <c r="A1919" s="61" t="s">
        <v>866</v>
      </c>
      <c r="B1919" s="61" t="s">
        <v>1276</v>
      </c>
      <c r="C1919" s="62">
        <v>113</v>
      </c>
      <c r="D1919" s="62">
        <v>15</v>
      </c>
      <c r="E1919" s="63">
        <v>1</v>
      </c>
      <c r="F1919" s="64">
        <v>18374.259999999998</v>
      </c>
      <c r="G1919" s="64">
        <v>220491.12</v>
      </c>
      <c r="H1919" s="65">
        <v>11948.64</v>
      </c>
      <c r="I1919" s="65">
        <v>3062.3766666666666</v>
      </c>
      <c r="J1919" s="65">
        <v>30623.766666666666</v>
      </c>
      <c r="K1919" s="66">
        <v>25356.478799999997</v>
      </c>
      <c r="L1919" s="65">
        <v>6614.7335999999987</v>
      </c>
      <c r="M1919" s="65">
        <v>4409.8223999999991</v>
      </c>
      <c r="N1919" s="65">
        <v>13229.467199999997</v>
      </c>
      <c r="O1919" s="65">
        <v>14331.9228</v>
      </c>
      <c r="P1919" s="67">
        <v>330068.32813333336</v>
      </c>
      <c r="Q1919" s="65">
        <v>0</v>
      </c>
      <c r="R1919" s="65">
        <v>9187.1299999999992</v>
      </c>
      <c r="S1919" s="65">
        <v>14640</v>
      </c>
      <c r="T1919" s="68">
        <v>23827.129999999997</v>
      </c>
      <c r="U1919" s="68">
        <v>353895.45813333336</v>
      </c>
    </row>
    <row r="1920" spans="1:21" ht="57" x14ac:dyDescent="0.25">
      <c r="A1920" s="61" t="s">
        <v>830</v>
      </c>
      <c r="B1920" s="61" t="s">
        <v>1276</v>
      </c>
      <c r="C1920" s="62">
        <v>113</v>
      </c>
      <c r="D1920" s="62">
        <v>15</v>
      </c>
      <c r="E1920" s="63">
        <v>1</v>
      </c>
      <c r="F1920" s="64">
        <v>41574.18</v>
      </c>
      <c r="G1920" s="64">
        <v>498890.16000000003</v>
      </c>
      <c r="H1920" s="65">
        <v>0</v>
      </c>
      <c r="I1920" s="65">
        <v>6929.0300000000007</v>
      </c>
      <c r="J1920" s="65">
        <v>69290.3</v>
      </c>
      <c r="K1920" s="66">
        <v>57372.368400000007</v>
      </c>
      <c r="L1920" s="65">
        <v>14966.7048</v>
      </c>
      <c r="M1920" s="65">
        <v>9977.8032000000003</v>
      </c>
      <c r="N1920" s="65">
        <v>29933.409599999999</v>
      </c>
      <c r="O1920" s="65">
        <v>32427.860399999998</v>
      </c>
      <c r="P1920" s="67">
        <v>719787.63640000008</v>
      </c>
      <c r="Q1920" s="65">
        <v>0</v>
      </c>
      <c r="R1920" s="65">
        <v>0</v>
      </c>
      <c r="S1920" s="65">
        <v>0</v>
      </c>
      <c r="T1920" s="68">
        <v>0</v>
      </c>
      <c r="U1920" s="68">
        <v>719787.63640000008</v>
      </c>
    </row>
    <row r="1921" spans="1:21" ht="57" x14ac:dyDescent="0.25">
      <c r="A1921" s="61" t="s">
        <v>832</v>
      </c>
      <c r="B1921" s="61" t="s">
        <v>1276</v>
      </c>
      <c r="C1921" s="62">
        <v>113</v>
      </c>
      <c r="D1921" s="62">
        <v>15</v>
      </c>
      <c r="E1921" s="63">
        <v>1</v>
      </c>
      <c r="F1921" s="64">
        <v>20688.52</v>
      </c>
      <c r="G1921" s="64">
        <v>248262.24</v>
      </c>
      <c r="H1921" s="65">
        <v>0</v>
      </c>
      <c r="I1921" s="65">
        <v>3448.086666666667</v>
      </c>
      <c r="J1921" s="65">
        <v>34480.866666666669</v>
      </c>
      <c r="K1921" s="66">
        <v>28550.157600000006</v>
      </c>
      <c r="L1921" s="65">
        <v>7447.8671999999988</v>
      </c>
      <c r="M1921" s="65">
        <v>4965.2448000000004</v>
      </c>
      <c r="N1921" s="65">
        <v>14895.734399999998</v>
      </c>
      <c r="O1921" s="65">
        <v>16137.045600000001</v>
      </c>
      <c r="P1921" s="67">
        <v>358187.24293333339</v>
      </c>
      <c r="Q1921" s="65">
        <v>0</v>
      </c>
      <c r="R1921" s="65">
        <v>0</v>
      </c>
      <c r="S1921" s="65">
        <v>0</v>
      </c>
      <c r="T1921" s="68">
        <v>0</v>
      </c>
      <c r="U1921" s="68">
        <v>358187.24293333339</v>
      </c>
    </row>
    <row r="1922" spans="1:21" ht="57" x14ac:dyDescent="0.25">
      <c r="A1922" s="61" t="s">
        <v>810</v>
      </c>
      <c r="B1922" s="61" t="s">
        <v>1276</v>
      </c>
      <c r="C1922" s="62">
        <v>113</v>
      </c>
      <c r="D1922" s="62">
        <v>15</v>
      </c>
      <c r="E1922" s="63">
        <v>2</v>
      </c>
      <c r="F1922" s="64">
        <v>53089.42</v>
      </c>
      <c r="G1922" s="64">
        <v>637073.04</v>
      </c>
      <c r="H1922" s="65">
        <v>20910</v>
      </c>
      <c r="I1922" s="65">
        <v>8848.2366666666676</v>
      </c>
      <c r="J1922" s="65">
        <v>88482.366666666669</v>
      </c>
      <c r="K1922" s="66">
        <v>73263.399600000004</v>
      </c>
      <c r="L1922" s="65">
        <v>19112.191199999997</v>
      </c>
      <c r="M1922" s="65">
        <v>12741.460800000001</v>
      </c>
      <c r="N1922" s="65">
        <v>38224.382399999995</v>
      </c>
      <c r="O1922" s="65">
        <v>41409.747600000002</v>
      </c>
      <c r="P1922" s="67">
        <v>940064.82493333332</v>
      </c>
      <c r="Q1922" s="65">
        <v>0</v>
      </c>
      <c r="R1922" s="65">
        <v>26544.71</v>
      </c>
      <c r="S1922" s="65">
        <v>31500</v>
      </c>
      <c r="T1922" s="68">
        <v>58044.71</v>
      </c>
      <c r="U1922" s="68">
        <v>998109.5349333334</v>
      </c>
    </row>
    <row r="1923" spans="1:21" ht="57" x14ac:dyDescent="0.25">
      <c r="A1923" s="61" t="s">
        <v>833</v>
      </c>
      <c r="B1923" s="61" t="s">
        <v>1276</v>
      </c>
      <c r="C1923" s="62">
        <v>113</v>
      </c>
      <c r="D1923" s="62">
        <v>15</v>
      </c>
      <c r="E1923" s="63">
        <v>2</v>
      </c>
      <c r="F1923" s="64">
        <v>35568.080000000002</v>
      </c>
      <c r="G1923" s="64">
        <v>426816.96</v>
      </c>
      <c r="H1923" s="65">
        <v>29871.599999999999</v>
      </c>
      <c r="I1923" s="65">
        <v>5928.0133333333333</v>
      </c>
      <c r="J1923" s="65">
        <v>59280.133333333331</v>
      </c>
      <c r="K1923" s="66">
        <v>49083.950400000002</v>
      </c>
      <c r="L1923" s="65">
        <v>12804.5088</v>
      </c>
      <c r="M1923" s="65">
        <v>8536.3391999999985</v>
      </c>
      <c r="N1923" s="65">
        <v>25609.017599999999</v>
      </c>
      <c r="O1923" s="65">
        <v>27743.102400000003</v>
      </c>
      <c r="P1923" s="67">
        <v>645673.62506666675</v>
      </c>
      <c r="Q1923" s="65">
        <v>0</v>
      </c>
      <c r="R1923" s="65">
        <v>17784.04</v>
      </c>
      <c r="S1923" s="65">
        <v>37920</v>
      </c>
      <c r="T1923" s="68">
        <v>55704.04</v>
      </c>
      <c r="U1923" s="68">
        <v>701377.66506666667</v>
      </c>
    </row>
    <row r="1924" spans="1:21" ht="57" x14ac:dyDescent="0.25">
      <c r="A1924" s="61" t="s">
        <v>1191</v>
      </c>
      <c r="B1924" s="61" t="s">
        <v>1276</v>
      </c>
      <c r="C1924" s="62">
        <v>113</v>
      </c>
      <c r="D1924" s="62">
        <v>15</v>
      </c>
      <c r="E1924" s="63">
        <v>1</v>
      </c>
      <c r="F1924" s="64">
        <v>32839.379999999997</v>
      </c>
      <c r="G1924" s="64">
        <v>394072.55999999994</v>
      </c>
      <c r="H1924" s="65">
        <v>0</v>
      </c>
      <c r="I1924" s="65">
        <v>5473.2299999999987</v>
      </c>
      <c r="J1924" s="65">
        <v>54732.299999999988</v>
      </c>
      <c r="K1924" s="66">
        <v>45318.344400000002</v>
      </c>
      <c r="L1924" s="65">
        <v>11822.176799999999</v>
      </c>
      <c r="M1924" s="65">
        <v>7881.4511999999995</v>
      </c>
      <c r="N1924" s="65">
        <v>23644.353599999999</v>
      </c>
      <c r="O1924" s="65">
        <v>25614.716399999998</v>
      </c>
      <c r="P1924" s="67">
        <v>568559.1324</v>
      </c>
      <c r="Q1924" s="65">
        <v>0</v>
      </c>
      <c r="R1924" s="65">
        <v>0</v>
      </c>
      <c r="S1924" s="65">
        <v>0</v>
      </c>
      <c r="T1924" s="68">
        <v>0</v>
      </c>
      <c r="U1924" s="68">
        <v>568559.1324</v>
      </c>
    </row>
    <row r="1925" spans="1:21" ht="57" x14ac:dyDescent="0.25">
      <c r="A1925" s="61" t="s">
        <v>871</v>
      </c>
      <c r="B1925" s="61" t="s">
        <v>1276</v>
      </c>
      <c r="C1925" s="62">
        <v>113</v>
      </c>
      <c r="D1925" s="62">
        <v>15</v>
      </c>
      <c r="E1925" s="63">
        <v>3</v>
      </c>
      <c r="F1925" s="64">
        <v>59051.4</v>
      </c>
      <c r="G1925" s="64">
        <v>708616.8</v>
      </c>
      <c r="H1925" s="65">
        <v>56755.92</v>
      </c>
      <c r="I1925" s="65">
        <v>9841.9000000000015</v>
      </c>
      <c r="J1925" s="65">
        <v>98419</v>
      </c>
      <c r="K1925" s="66">
        <v>81490.932000000001</v>
      </c>
      <c r="L1925" s="65">
        <v>21258.504000000001</v>
      </c>
      <c r="M1925" s="65">
        <v>14172.335999999999</v>
      </c>
      <c r="N1925" s="65">
        <v>42517.008000000002</v>
      </c>
      <c r="O1925" s="65">
        <v>46060.092000000004</v>
      </c>
      <c r="P1925" s="67">
        <v>1079132.4920000001</v>
      </c>
      <c r="Q1925" s="65">
        <v>0</v>
      </c>
      <c r="R1925" s="65">
        <v>29525.7</v>
      </c>
      <c r="S1925" s="65">
        <v>49320</v>
      </c>
      <c r="T1925" s="68">
        <v>78845.700000000012</v>
      </c>
      <c r="U1925" s="68">
        <v>1157978.192</v>
      </c>
    </row>
    <row r="1926" spans="1:21" ht="57" x14ac:dyDescent="0.25">
      <c r="A1926" s="61" t="s">
        <v>916</v>
      </c>
      <c r="B1926" s="61" t="s">
        <v>1276</v>
      </c>
      <c r="C1926" s="62">
        <v>113</v>
      </c>
      <c r="D1926" s="62">
        <v>15</v>
      </c>
      <c r="E1926" s="63">
        <v>2</v>
      </c>
      <c r="F1926" s="64">
        <v>33058.839999999997</v>
      </c>
      <c r="G1926" s="64">
        <v>396706.08</v>
      </c>
      <c r="H1926" s="65">
        <v>23897.279999999999</v>
      </c>
      <c r="I1926" s="65">
        <v>5509.8066666666673</v>
      </c>
      <c r="J1926" s="65">
        <v>55098.066666666666</v>
      </c>
      <c r="K1926" s="66">
        <v>45621.199200000003</v>
      </c>
      <c r="L1926" s="65">
        <v>11901.1824</v>
      </c>
      <c r="M1926" s="65">
        <v>7934.1216000000004</v>
      </c>
      <c r="N1926" s="65">
        <v>23802.364799999999</v>
      </c>
      <c r="O1926" s="65">
        <v>25785.895199999999</v>
      </c>
      <c r="P1926" s="67">
        <v>596255.99653333332</v>
      </c>
      <c r="Q1926" s="65">
        <v>0</v>
      </c>
      <c r="R1926" s="65">
        <v>16529.419999999998</v>
      </c>
      <c r="S1926" s="65">
        <v>37920</v>
      </c>
      <c r="T1926" s="68">
        <v>54449.42</v>
      </c>
      <c r="U1926" s="68">
        <v>650705.41653333337</v>
      </c>
    </row>
    <row r="1927" spans="1:21" ht="57" x14ac:dyDescent="0.25">
      <c r="A1927" s="61" t="s">
        <v>917</v>
      </c>
      <c r="B1927" s="61" t="s">
        <v>1276</v>
      </c>
      <c r="C1927" s="62">
        <v>113</v>
      </c>
      <c r="D1927" s="62">
        <v>15</v>
      </c>
      <c r="E1927" s="63">
        <v>1</v>
      </c>
      <c r="F1927" s="64">
        <v>22136.880000000001</v>
      </c>
      <c r="G1927" s="64">
        <v>265642.56</v>
      </c>
      <c r="H1927" s="65">
        <v>11948.64</v>
      </c>
      <c r="I1927" s="65">
        <v>3689.4799999999996</v>
      </c>
      <c r="J1927" s="65">
        <v>36894.799999999996</v>
      </c>
      <c r="K1927" s="66">
        <v>30548.894400000005</v>
      </c>
      <c r="L1927" s="65">
        <v>7969.2767999999996</v>
      </c>
      <c r="M1927" s="65">
        <v>5312.851200000001</v>
      </c>
      <c r="N1927" s="65">
        <v>15938.553599999999</v>
      </c>
      <c r="O1927" s="65">
        <v>17266.7664</v>
      </c>
      <c r="P1927" s="67">
        <v>395211.82239999995</v>
      </c>
      <c r="Q1927" s="65">
        <v>0</v>
      </c>
      <c r="R1927" s="65">
        <v>11068.44</v>
      </c>
      <c r="S1927" s="65">
        <v>21480</v>
      </c>
      <c r="T1927" s="68">
        <v>32548.440000000002</v>
      </c>
      <c r="U1927" s="68">
        <v>427760.26239999995</v>
      </c>
    </row>
    <row r="1928" spans="1:21" ht="57" x14ac:dyDescent="0.25">
      <c r="A1928" s="61" t="s">
        <v>970</v>
      </c>
      <c r="B1928" s="61" t="s">
        <v>1276</v>
      </c>
      <c r="C1928" s="62">
        <v>113</v>
      </c>
      <c r="D1928" s="62">
        <v>15</v>
      </c>
      <c r="E1928" s="63">
        <v>1</v>
      </c>
      <c r="F1928" s="64">
        <v>18510</v>
      </c>
      <c r="G1928" s="64">
        <v>222120</v>
      </c>
      <c r="H1928" s="65">
        <v>20910</v>
      </c>
      <c r="I1928" s="65">
        <v>3085</v>
      </c>
      <c r="J1928" s="65">
        <v>30850</v>
      </c>
      <c r="K1928" s="66">
        <v>25543.800000000003</v>
      </c>
      <c r="L1928" s="65">
        <v>6663.5999999999995</v>
      </c>
      <c r="M1928" s="65">
        <v>4442.3999999999996</v>
      </c>
      <c r="N1928" s="65">
        <v>13327.199999999999</v>
      </c>
      <c r="O1928" s="65">
        <v>14437.800000000001</v>
      </c>
      <c r="P1928" s="67">
        <v>341379.8</v>
      </c>
      <c r="Q1928" s="65">
        <v>0</v>
      </c>
      <c r="R1928" s="65">
        <v>9255</v>
      </c>
      <c r="S1928" s="65">
        <v>16440</v>
      </c>
      <c r="T1928" s="68">
        <v>25695</v>
      </c>
      <c r="U1928" s="68">
        <v>367074.8</v>
      </c>
    </row>
    <row r="1929" spans="1:21" ht="57" x14ac:dyDescent="0.25">
      <c r="A1929" s="61" t="s">
        <v>1014</v>
      </c>
      <c r="B1929" s="61" t="s">
        <v>1276</v>
      </c>
      <c r="C1929" s="62">
        <v>113</v>
      </c>
      <c r="D1929" s="62">
        <v>15</v>
      </c>
      <c r="E1929" s="63">
        <v>4</v>
      </c>
      <c r="F1929" s="64">
        <v>75457.36</v>
      </c>
      <c r="G1929" s="64">
        <v>905488.32000000007</v>
      </c>
      <c r="H1929" s="65">
        <v>59742.96</v>
      </c>
      <c r="I1929" s="65">
        <v>12576.226666666666</v>
      </c>
      <c r="J1929" s="65">
        <v>125762.26666666666</v>
      </c>
      <c r="K1929" s="66">
        <v>104131.1568</v>
      </c>
      <c r="L1929" s="65">
        <v>27164.649600000001</v>
      </c>
      <c r="M1929" s="65">
        <v>18109.7664</v>
      </c>
      <c r="N1929" s="65">
        <v>54329.299200000001</v>
      </c>
      <c r="O1929" s="65">
        <v>58856.7408</v>
      </c>
      <c r="P1929" s="67">
        <v>1366161.3861333334</v>
      </c>
      <c r="Q1929" s="65">
        <v>0</v>
      </c>
      <c r="R1929" s="65">
        <v>37728.68</v>
      </c>
      <c r="S1929" s="65">
        <v>64380</v>
      </c>
      <c r="T1929" s="68">
        <v>102108.68</v>
      </c>
      <c r="U1929" s="68">
        <v>1468270.0661333334</v>
      </c>
    </row>
    <row r="1930" spans="1:21" ht="79.5" x14ac:dyDescent="0.25">
      <c r="A1930" s="61" t="s">
        <v>946</v>
      </c>
      <c r="B1930" s="61" t="s">
        <v>1277</v>
      </c>
      <c r="C1930" s="62">
        <v>113</v>
      </c>
      <c r="D1930" s="62">
        <v>15</v>
      </c>
      <c r="E1930" s="63">
        <v>1</v>
      </c>
      <c r="F1930" s="64">
        <v>16759.32</v>
      </c>
      <c r="G1930" s="64">
        <v>201111.84</v>
      </c>
      <c r="H1930" s="65">
        <v>0</v>
      </c>
      <c r="I1930" s="65">
        <v>2793.2200000000003</v>
      </c>
      <c r="J1930" s="65">
        <v>27932.2</v>
      </c>
      <c r="K1930" s="66">
        <v>23127.8616</v>
      </c>
      <c r="L1930" s="65">
        <v>6033.3552</v>
      </c>
      <c r="M1930" s="65">
        <v>4022.2367999999997</v>
      </c>
      <c r="N1930" s="65">
        <v>12066.7104</v>
      </c>
      <c r="O1930" s="65">
        <v>13072.2696</v>
      </c>
      <c r="P1930" s="67">
        <v>290159.6936</v>
      </c>
      <c r="Q1930" s="65">
        <v>0</v>
      </c>
      <c r="R1930" s="65">
        <v>8379.66</v>
      </c>
      <c r="S1930" s="65">
        <v>14640</v>
      </c>
      <c r="T1930" s="68">
        <v>23019.66</v>
      </c>
      <c r="U1930" s="68">
        <v>313179.35359999997</v>
      </c>
    </row>
    <row r="1931" spans="1:21" ht="79.5" x14ac:dyDescent="0.25">
      <c r="A1931" s="61" t="s">
        <v>1278</v>
      </c>
      <c r="B1931" s="61" t="s">
        <v>1277</v>
      </c>
      <c r="C1931" s="62">
        <v>113</v>
      </c>
      <c r="D1931" s="62">
        <v>15</v>
      </c>
      <c r="E1931" s="63">
        <v>2</v>
      </c>
      <c r="F1931" s="64">
        <v>70393.84</v>
      </c>
      <c r="G1931" s="64">
        <v>844726.08</v>
      </c>
      <c r="H1931" s="65">
        <v>0</v>
      </c>
      <c r="I1931" s="65">
        <v>11732.306666666665</v>
      </c>
      <c r="J1931" s="65">
        <v>117323.06666666667</v>
      </c>
      <c r="K1931" s="66">
        <v>97143.499199999991</v>
      </c>
      <c r="L1931" s="65">
        <v>25341.7824</v>
      </c>
      <c r="M1931" s="65">
        <v>16894.5216</v>
      </c>
      <c r="N1931" s="65">
        <v>50683.5648</v>
      </c>
      <c r="O1931" s="65">
        <v>54907.195199999995</v>
      </c>
      <c r="P1931" s="67">
        <v>1218752.0165333333</v>
      </c>
      <c r="Q1931" s="65">
        <v>0</v>
      </c>
      <c r="R1931" s="65">
        <v>35196.92</v>
      </c>
      <c r="S1931" s="65">
        <v>29280</v>
      </c>
      <c r="T1931" s="68">
        <v>64476.92</v>
      </c>
      <c r="U1931" s="68">
        <v>1283228.9365333333</v>
      </c>
    </row>
    <row r="1932" spans="1:21" ht="79.5" x14ac:dyDescent="0.25">
      <c r="A1932" s="61" t="s">
        <v>948</v>
      </c>
      <c r="B1932" s="61" t="s">
        <v>1277</v>
      </c>
      <c r="C1932" s="62">
        <v>113</v>
      </c>
      <c r="D1932" s="62">
        <v>15</v>
      </c>
      <c r="E1932" s="63">
        <v>1</v>
      </c>
      <c r="F1932" s="64">
        <v>20458.22</v>
      </c>
      <c r="G1932" s="64">
        <v>245498.64</v>
      </c>
      <c r="H1932" s="65">
        <v>17922.96</v>
      </c>
      <c r="I1932" s="65">
        <v>3409.7033333333338</v>
      </c>
      <c r="J1932" s="65">
        <v>34097.03333333334</v>
      </c>
      <c r="K1932" s="66">
        <v>28232.343600000004</v>
      </c>
      <c r="L1932" s="65">
        <v>7364.9592000000011</v>
      </c>
      <c r="M1932" s="65">
        <v>4909.9728000000005</v>
      </c>
      <c r="N1932" s="65">
        <v>14729.918400000002</v>
      </c>
      <c r="O1932" s="65">
        <v>15957.411599999999</v>
      </c>
      <c r="P1932" s="67">
        <v>372122.94226666668</v>
      </c>
      <c r="Q1932" s="65">
        <v>0</v>
      </c>
      <c r="R1932" s="65">
        <v>10229.11</v>
      </c>
      <c r="S1932" s="65">
        <v>14640</v>
      </c>
      <c r="T1932" s="68">
        <v>24869.11</v>
      </c>
      <c r="U1932" s="68">
        <v>396992.05226666667</v>
      </c>
    </row>
    <row r="1933" spans="1:21" ht="79.5" x14ac:dyDescent="0.25">
      <c r="A1933" s="61" t="s">
        <v>906</v>
      </c>
      <c r="B1933" s="61" t="s">
        <v>1277</v>
      </c>
      <c r="C1933" s="62">
        <v>113</v>
      </c>
      <c r="D1933" s="62">
        <v>15</v>
      </c>
      <c r="E1933" s="63">
        <v>3</v>
      </c>
      <c r="F1933" s="64">
        <v>59507.31</v>
      </c>
      <c r="G1933" s="64">
        <v>714087.72</v>
      </c>
      <c r="H1933" s="65">
        <v>50781.599999999999</v>
      </c>
      <c r="I1933" s="65">
        <v>9917.8850000000002</v>
      </c>
      <c r="J1933" s="65">
        <v>99178.849999999977</v>
      </c>
      <c r="K1933" s="66">
        <v>82120.087800000008</v>
      </c>
      <c r="L1933" s="65">
        <v>21422.631599999997</v>
      </c>
      <c r="M1933" s="65">
        <v>14281.754400000002</v>
      </c>
      <c r="N1933" s="65">
        <v>42845.263199999994</v>
      </c>
      <c r="O1933" s="65">
        <v>46415.701800000003</v>
      </c>
      <c r="P1933" s="67">
        <v>1081051.4937999998</v>
      </c>
      <c r="Q1933" s="65">
        <v>0</v>
      </c>
      <c r="R1933" s="65">
        <v>29753.654999999999</v>
      </c>
      <c r="S1933" s="65">
        <v>43920</v>
      </c>
      <c r="T1933" s="68">
        <v>73673.654999999999</v>
      </c>
      <c r="U1933" s="68">
        <v>1154725.1487999998</v>
      </c>
    </row>
    <row r="1934" spans="1:21" ht="79.5" x14ac:dyDescent="0.25">
      <c r="A1934" s="61" t="s">
        <v>842</v>
      </c>
      <c r="B1934" s="61" t="s">
        <v>1277</v>
      </c>
      <c r="C1934" s="62">
        <v>113</v>
      </c>
      <c r="D1934" s="62">
        <v>15</v>
      </c>
      <c r="E1934" s="63">
        <v>5</v>
      </c>
      <c r="F1934" s="64">
        <v>90504.06</v>
      </c>
      <c r="G1934" s="64">
        <v>1086048.7200000002</v>
      </c>
      <c r="H1934" s="65">
        <v>92601.600000000006</v>
      </c>
      <c r="I1934" s="65">
        <v>15084.010000000002</v>
      </c>
      <c r="J1934" s="65">
        <v>150840.1</v>
      </c>
      <c r="K1934" s="66">
        <v>124895.60279999999</v>
      </c>
      <c r="L1934" s="65">
        <v>32581.461599999999</v>
      </c>
      <c r="M1934" s="65">
        <v>21720.974399999999</v>
      </c>
      <c r="N1934" s="65">
        <v>65162.923199999997</v>
      </c>
      <c r="O1934" s="65">
        <v>70593.166800000006</v>
      </c>
      <c r="P1934" s="67">
        <v>1659528.5588000002</v>
      </c>
      <c r="Q1934" s="65">
        <v>0</v>
      </c>
      <c r="R1934" s="65">
        <v>45252.03</v>
      </c>
      <c r="S1934" s="65">
        <v>92280</v>
      </c>
      <c r="T1934" s="68">
        <v>137532.03</v>
      </c>
      <c r="U1934" s="68">
        <v>1797060.5888</v>
      </c>
    </row>
    <row r="1935" spans="1:21" ht="79.5" x14ac:dyDescent="0.25">
      <c r="A1935" s="61" t="s">
        <v>838</v>
      </c>
      <c r="B1935" s="61" t="s">
        <v>1277</v>
      </c>
      <c r="C1935" s="62">
        <v>113</v>
      </c>
      <c r="D1935" s="62">
        <v>15</v>
      </c>
      <c r="E1935" s="63">
        <v>3</v>
      </c>
      <c r="F1935" s="64">
        <v>59261.5</v>
      </c>
      <c r="G1935" s="64">
        <v>711138</v>
      </c>
      <c r="H1935" s="65">
        <v>56755.68</v>
      </c>
      <c r="I1935" s="65">
        <v>9876.9166666666679</v>
      </c>
      <c r="J1935" s="65">
        <v>98769.166666666657</v>
      </c>
      <c r="K1935" s="66">
        <v>81780.87000000001</v>
      </c>
      <c r="L1935" s="65">
        <v>21334.14</v>
      </c>
      <c r="M1935" s="65">
        <v>14222.76</v>
      </c>
      <c r="N1935" s="65">
        <v>42668.28</v>
      </c>
      <c r="O1935" s="65">
        <v>46223.97</v>
      </c>
      <c r="P1935" s="67">
        <v>1082769.7833333334</v>
      </c>
      <c r="Q1935" s="65">
        <v>0</v>
      </c>
      <c r="R1935" s="65">
        <v>29630.75</v>
      </c>
      <c r="S1935" s="65">
        <v>49320</v>
      </c>
      <c r="T1935" s="68">
        <v>78950.75</v>
      </c>
      <c r="U1935" s="68">
        <v>1161720.5333333334</v>
      </c>
    </row>
    <row r="1936" spans="1:21" ht="79.5" x14ac:dyDescent="0.25">
      <c r="A1936" s="61" t="s">
        <v>921</v>
      </c>
      <c r="B1936" s="61" t="s">
        <v>1277</v>
      </c>
      <c r="C1936" s="62">
        <v>113</v>
      </c>
      <c r="D1936" s="62">
        <v>15</v>
      </c>
      <c r="E1936" s="63">
        <v>1</v>
      </c>
      <c r="F1936" s="64">
        <v>18206.5</v>
      </c>
      <c r="G1936" s="64">
        <v>218478</v>
      </c>
      <c r="H1936" s="65">
        <v>17922.96</v>
      </c>
      <c r="I1936" s="65">
        <v>3034.4166666666665</v>
      </c>
      <c r="J1936" s="65">
        <v>30344.166666666668</v>
      </c>
      <c r="K1936" s="66">
        <v>25124.97</v>
      </c>
      <c r="L1936" s="65">
        <v>6554.3399999999992</v>
      </c>
      <c r="M1936" s="65">
        <v>4369.5599999999995</v>
      </c>
      <c r="N1936" s="65">
        <v>13108.679999999998</v>
      </c>
      <c r="O1936" s="65">
        <v>14201.070000000002</v>
      </c>
      <c r="P1936" s="67">
        <v>333138.16333333333</v>
      </c>
      <c r="Q1936" s="65">
        <v>0</v>
      </c>
      <c r="R1936" s="65">
        <v>9103.25</v>
      </c>
      <c r="S1936" s="65">
        <v>16440</v>
      </c>
      <c r="T1936" s="68">
        <v>25543.25</v>
      </c>
      <c r="U1936" s="68">
        <v>358681.41333333333</v>
      </c>
    </row>
    <row r="1937" spans="1:21" ht="79.5" x14ac:dyDescent="0.25">
      <c r="A1937" s="61" t="s">
        <v>991</v>
      </c>
      <c r="B1937" s="61" t="s">
        <v>1277</v>
      </c>
      <c r="C1937" s="62">
        <v>113</v>
      </c>
      <c r="D1937" s="62">
        <v>15</v>
      </c>
      <c r="E1937" s="63">
        <v>3</v>
      </c>
      <c r="F1937" s="64">
        <v>45374.58</v>
      </c>
      <c r="G1937" s="64">
        <v>544494.96</v>
      </c>
      <c r="H1937" s="65">
        <v>29871.599999999999</v>
      </c>
      <c r="I1937" s="65">
        <v>7562.4299999999994</v>
      </c>
      <c r="J1937" s="65">
        <v>75624.3</v>
      </c>
      <c r="K1937" s="66">
        <v>62616.920400000003</v>
      </c>
      <c r="L1937" s="65">
        <v>16334.848799999998</v>
      </c>
      <c r="M1937" s="65">
        <v>10889.8992</v>
      </c>
      <c r="N1937" s="65">
        <v>32669.697599999996</v>
      </c>
      <c r="O1937" s="65">
        <v>35392.172399999996</v>
      </c>
      <c r="P1937" s="67">
        <v>815456.82840000011</v>
      </c>
      <c r="Q1937" s="65">
        <v>0</v>
      </c>
      <c r="R1937" s="65">
        <v>22687.29</v>
      </c>
      <c r="S1937" s="65">
        <v>57960</v>
      </c>
      <c r="T1937" s="68">
        <v>80647.290000000008</v>
      </c>
      <c r="U1937" s="68">
        <v>896104.11840000004</v>
      </c>
    </row>
    <row r="1938" spans="1:21" ht="79.5" x14ac:dyDescent="0.25">
      <c r="A1938" s="61" t="s">
        <v>850</v>
      </c>
      <c r="B1938" s="61" t="s">
        <v>1277</v>
      </c>
      <c r="C1938" s="62">
        <v>113</v>
      </c>
      <c r="D1938" s="62">
        <v>15</v>
      </c>
      <c r="E1938" s="63">
        <v>1</v>
      </c>
      <c r="F1938" s="64">
        <v>26011.5</v>
      </c>
      <c r="G1938" s="64">
        <v>312138</v>
      </c>
      <c r="H1938" s="65">
        <v>17922.96</v>
      </c>
      <c r="I1938" s="65">
        <v>4335.25</v>
      </c>
      <c r="J1938" s="65">
        <v>43352.5</v>
      </c>
      <c r="K1938" s="66">
        <v>35895.870000000003</v>
      </c>
      <c r="L1938" s="65">
        <v>9364.14</v>
      </c>
      <c r="M1938" s="65">
        <v>6242.76</v>
      </c>
      <c r="N1938" s="65">
        <v>18728.28</v>
      </c>
      <c r="O1938" s="65">
        <v>20288.97</v>
      </c>
      <c r="P1938" s="67">
        <v>468268.73</v>
      </c>
      <c r="Q1938" s="65">
        <v>0</v>
      </c>
      <c r="R1938" s="65">
        <v>13005.75</v>
      </c>
      <c r="S1938" s="65">
        <v>16440</v>
      </c>
      <c r="T1938" s="68">
        <v>29445.75</v>
      </c>
      <c r="U1938" s="68">
        <v>497714.48</v>
      </c>
    </row>
    <row r="1939" spans="1:21" ht="79.5" x14ac:dyDescent="0.25">
      <c r="A1939" s="61" t="s">
        <v>1218</v>
      </c>
      <c r="B1939" s="61" t="s">
        <v>1277</v>
      </c>
      <c r="C1939" s="62">
        <v>113</v>
      </c>
      <c r="D1939" s="62">
        <v>15</v>
      </c>
      <c r="E1939" s="63">
        <v>1</v>
      </c>
      <c r="F1939" s="64">
        <v>15701.5</v>
      </c>
      <c r="G1939" s="64">
        <v>188418</v>
      </c>
      <c r="H1939" s="65">
        <v>8961.5999999999985</v>
      </c>
      <c r="I1939" s="65">
        <v>2616.9166666666665</v>
      </c>
      <c r="J1939" s="65">
        <v>26169.166666666668</v>
      </c>
      <c r="K1939" s="66">
        <v>21668.07</v>
      </c>
      <c r="L1939" s="65">
        <v>5652.5399999999991</v>
      </c>
      <c r="M1939" s="65">
        <v>3768.3600000000006</v>
      </c>
      <c r="N1939" s="65">
        <v>11305.079999999998</v>
      </c>
      <c r="O1939" s="65">
        <v>12247.170000000002</v>
      </c>
      <c r="P1939" s="67">
        <v>280806.90333333332</v>
      </c>
      <c r="Q1939" s="65">
        <v>0</v>
      </c>
      <c r="R1939" s="65">
        <v>7850.75</v>
      </c>
      <c r="S1939" s="65">
        <v>16440</v>
      </c>
      <c r="T1939" s="68">
        <v>24290.75</v>
      </c>
      <c r="U1939" s="68">
        <v>305097.65333333332</v>
      </c>
    </row>
    <row r="1940" spans="1:21" ht="79.5" x14ac:dyDescent="0.25">
      <c r="A1940" s="61" t="s">
        <v>1279</v>
      </c>
      <c r="B1940" s="61" t="s">
        <v>1277</v>
      </c>
      <c r="C1940" s="62">
        <v>113</v>
      </c>
      <c r="D1940" s="62">
        <v>15</v>
      </c>
      <c r="E1940" s="63">
        <v>1</v>
      </c>
      <c r="F1940" s="64">
        <v>21581.43</v>
      </c>
      <c r="G1940" s="64">
        <v>258977.16</v>
      </c>
      <c r="H1940" s="65">
        <v>0</v>
      </c>
      <c r="I1940" s="65">
        <v>3596.9049999999997</v>
      </c>
      <c r="J1940" s="65">
        <v>35969.049999999996</v>
      </c>
      <c r="K1940" s="66">
        <v>29782.3734</v>
      </c>
      <c r="L1940" s="65">
        <v>7769.3148000000001</v>
      </c>
      <c r="M1940" s="65">
        <v>5179.5432000000001</v>
      </c>
      <c r="N1940" s="65">
        <v>15538.6296</v>
      </c>
      <c r="O1940" s="65">
        <v>16833.5154</v>
      </c>
      <c r="P1940" s="67">
        <v>373646.49139999994</v>
      </c>
      <c r="Q1940" s="65">
        <v>0</v>
      </c>
      <c r="R1940" s="65">
        <v>10790.715</v>
      </c>
      <c r="S1940" s="65">
        <v>14640</v>
      </c>
      <c r="T1940" s="68">
        <v>25430.715</v>
      </c>
      <c r="U1940" s="68">
        <v>399077.20639999997</v>
      </c>
    </row>
    <row r="1941" spans="1:21" ht="79.5" x14ac:dyDescent="0.25">
      <c r="A1941" s="61" t="s">
        <v>1271</v>
      </c>
      <c r="B1941" s="61" t="s">
        <v>1277</v>
      </c>
      <c r="C1941" s="62">
        <v>113</v>
      </c>
      <c r="D1941" s="62">
        <v>15</v>
      </c>
      <c r="E1941" s="63">
        <v>1</v>
      </c>
      <c r="F1941" s="64">
        <v>0</v>
      </c>
      <c r="G1941" s="64">
        <v>0</v>
      </c>
      <c r="H1941" s="65">
        <v>0</v>
      </c>
      <c r="I1941" s="65">
        <v>0</v>
      </c>
      <c r="J1941" s="65">
        <v>0</v>
      </c>
      <c r="K1941" s="66">
        <v>0</v>
      </c>
      <c r="L1941" s="65">
        <v>0</v>
      </c>
      <c r="M1941" s="65">
        <v>0</v>
      </c>
      <c r="N1941" s="65">
        <v>0</v>
      </c>
      <c r="O1941" s="65">
        <v>0</v>
      </c>
      <c r="P1941" s="67">
        <v>0</v>
      </c>
      <c r="Q1941" s="65">
        <v>0</v>
      </c>
      <c r="R1941" s="65">
        <v>0</v>
      </c>
      <c r="S1941" s="65">
        <v>14640</v>
      </c>
      <c r="T1941" s="68">
        <v>14640</v>
      </c>
      <c r="U1941" s="68">
        <v>14640</v>
      </c>
    </row>
    <row r="1942" spans="1:21" ht="79.5" x14ac:dyDescent="0.25">
      <c r="A1942" s="61" t="s">
        <v>876</v>
      </c>
      <c r="B1942" s="61" t="s">
        <v>1277</v>
      </c>
      <c r="C1942" s="62">
        <v>113</v>
      </c>
      <c r="D1942" s="62">
        <v>15</v>
      </c>
      <c r="E1942" s="63">
        <v>2</v>
      </c>
      <c r="F1942" s="64">
        <v>42388.98</v>
      </c>
      <c r="G1942" s="64">
        <v>508667.76</v>
      </c>
      <c r="H1942" s="65">
        <v>11948.64</v>
      </c>
      <c r="I1942" s="65">
        <v>7064.8300000000008</v>
      </c>
      <c r="J1942" s="65">
        <v>70648.3</v>
      </c>
      <c r="K1942" s="66">
        <v>58496.792400000006</v>
      </c>
      <c r="L1942" s="65">
        <v>15260.032800000001</v>
      </c>
      <c r="M1942" s="65">
        <v>10173.355200000002</v>
      </c>
      <c r="N1942" s="65">
        <v>30520.065600000002</v>
      </c>
      <c r="O1942" s="65">
        <v>33063.404400000007</v>
      </c>
      <c r="P1942" s="67">
        <v>745843.18040000007</v>
      </c>
      <c r="Q1942" s="65">
        <v>0</v>
      </c>
      <c r="R1942" s="65">
        <v>21194.49</v>
      </c>
      <c r="S1942" s="65">
        <v>39360</v>
      </c>
      <c r="T1942" s="68">
        <v>60554.490000000005</v>
      </c>
      <c r="U1942" s="68">
        <v>806397.67040000006</v>
      </c>
    </row>
    <row r="1943" spans="1:21" ht="79.5" x14ac:dyDescent="0.25">
      <c r="A1943" s="61" t="s">
        <v>877</v>
      </c>
      <c r="B1943" s="61" t="s">
        <v>1277</v>
      </c>
      <c r="C1943" s="62">
        <v>113</v>
      </c>
      <c r="D1943" s="62">
        <v>15</v>
      </c>
      <c r="E1943" s="63">
        <v>3</v>
      </c>
      <c r="F1943" s="64">
        <v>25949.96</v>
      </c>
      <c r="G1943" s="64">
        <v>311399.52</v>
      </c>
      <c r="H1943" s="65">
        <v>0</v>
      </c>
      <c r="I1943" s="65">
        <v>4324.9933333333329</v>
      </c>
      <c r="J1943" s="65">
        <v>43249.933333333334</v>
      </c>
      <c r="K1943" s="66">
        <v>35810.944799999997</v>
      </c>
      <c r="L1943" s="65">
        <v>9341.9856</v>
      </c>
      <c r="M1943" s="65">
        <v>6227.9903999999997</v>
      </c>
      <c r="N1943" s="65">
        <v>18683.9712</v>
      </c>
      <c r="O1943" s="65">
        <v>20240.968799999999</v>
      </c>
      <c r="P1943" s="67">
        <v>449280.30746666668</v>
      </c>
      <c r="Q1943" s="65">
        <v>0</v>
      </c>
      <c r="R1943" s="65">
        <v>12974.98</v>
      </c>
      <c r="S1943" s="65">
        <v>43920</v>
      </c>
      <c r="T1943" s="68">
        <v>56894.979999999996</v>
      </c>
      <c r="U1943" s="68">
        <v>506175.28746666666</v>
      </c>
    </row>
    <row r="1944" spans="1:21" ht="79.5" x14ac:dyDescent="0.25">
      <c r="A1944" s="61" t="s">
        <v>844</v>
      </c>
      <c r="B1944" s="61" t="s">
        <v>1277</v>
      </c>
      <c r="C1944" s="62">
        <v>113</v>
      </c>
      <c r="D1944" s="62">
        <v>15</v>
      </c>
      <c r="E1944" s="63">
        <v>37</v>
      </c>
      <c r="F1944" s="64">
        <v>653600.33999999973</v>
      </c>
      <c r="G1944" s="64">
        <v>7843204.0800000029</v>
      </c>
      <c r="H1944" s="65">
        <v>442099.68000000005</v>
      </c>
      <c r="I1944" s="65">
        <v>108933.38999999997</v>
      </c>
      <c r="J1944" s="65">
        <v>1089333.9000000004</v>
      </c>
      <c r="K1944" s="66">
        <v>901968.46919999993</v>
      </c>
      <c r="L1944" s="65">
        <v>235296.12240000002</v>
      </c>
      <c r="M1944" s="65">
        <v>156864.08159999998</v>
      </c>
      <c r="N1944" s="65">
        <v>470592.24480000004</v>
      </c>
      <c r="O1944" s="65">
        <v>509808.26519999997</v>
      </c>
      <c r="P1944" s="67">
        <v>11758100.233200004</v>
      </c>
      <c r="Q1944" s="65">
        <v>0</v>
      </c>
      <c r="R1944" s="65">
        <v>326800.16999999987</v>
      </c>
      <c r="S1944" s="65">
        <v>624300</v>
      </c>
      <c r="T1944" s="68">
        <v>951100.17000000027</v>
      </c>
      <c r="U1944" s="68">
        <v>12709200.403199999</v>
      </c>
    </row>
    <row r="1945" spans="1:21" ht="79.5" x14ac:dyDescent="0.25">
      <c r="A1945" s="61" t="s">
        <v>1084</v>
      </c>
      <c r="B1945" s="61" t="s">
        <v>1277</v>
      </c>
      <c r="C1945" s="62">
        <v>113</v>
      </c>
      <c r="D1945" s="62">
        <v>15</v>
      </c>
      <c r="E1945" s="63">
        <v>1</v>
      </c>
      <c r="F1945" s="64">
        <v>15846.4</v>
      </c>
      <c r="G1945" s="64">
        <v>190156.79999999999</v>
      </c>
      <c r="H1945" s="65">
        <v>0</v>
      </c>
      <c r="I1945" s="65">
        <v>2641.0666666666662</v>
      </c>
      <c r="J1945" s="65">
        <v>26410.666666666664</v>
      </c>
      <c r="K1945" s="66">
        <v>21868.031999999999</v>
      </c>
      <c r="L1945" s="65">
        <v>5704.7039999999997</v>
      </c>
      <c r="M1945" s="65">
        <v>3803.136</v>
      </c>
      <c r="N1945" s="65">
        <v>11409.407999999999</v>
      </c>
      <c r="O1945" s="65">
        <v>12360.192000000001</v>
      </c>
      <c r="P1945" s="67">
        <v>274354.00533333333</v>
      </c>
      <c r="Q1945" s="65">
        <v>0</v>
      </c>
      <c r="R1945" s="65">
        <v>7923.2</v>
      </c>
      <c r="S1945" s="65">
        <v>16440</v>
      </c>
      <c r="T1945" s="68">
        <v>24363.200000000001</v>
      </c>
      <c r="U1945" s="68">
        <v>298717.20533333335</v>
      </c>
    </row>
    <row r="1946" spans="1:21" ht="79.5" x14ac:dyDescent="0.25">
      <c r="A1946" s="61" t="s">
        <v>851</v>
      </c>
      <c r="B1946" s="61" t="s">
        <v>1277</v>
      </c>
      <c r="C1946" s="62">
        <v>113</v>
      </c>
      <c r="D1946" s="62">
        <v>15</v>
      </c>
      <c r="E1946" s="63">
        <v>4</v>
      </c>
      <c r="F1946" s="64">
        <v>65856.239999999991</v>
      </c>
      <c r="G1946" s="64">
        <v>790274.88</v>
      </c>
      <c r="H1946" s="65">
        <v>41820.479999999996</v>
      </c>
      <c r="I1946" s="65">
        <v>10976.04</v>
      </c>
      <c r="J1946" s="65">
        <v>109760.4</v>
      </c>
      <c r="K1946" s="66">
        <v>90881.611199999985</v>
      </c>
      <c r="L1946" s="65">
        <v>23708.246399999996</v>
      </c>
      <c r="M1946" s="65">
        <v>15805.497599999999</v>
      </c>
      <c r="N1946" s="65">
        <v>47416.492799999993</v>
      </c>
      <c r="O1946" s="65">
        <v>51367.867200000008</v>
      </c>
      <c r="P1946" s="67">
        <v>1182011.5152</v>
      </c>
      <c r="Q1946" s="65">
        <v>0</v>
      </c>
      <c r="R1946" s="65">
        <v>32928.119999999995</v>
      </c>
      <c r="S1946" s="65">
        <v>70800</v>
      </c>
      <c r="T1946" s="68">
        <v>103728.12</v>
      </c>
      <c r="U1946" s="68">
        <v>1285739.6351999999</v>
      </c>
    </row>
    <row r="1947" spans="1:21" ht="79.5" x14ac:dyDescent="0.25">
      <c r="A1947" s="61" t="s">
        <v>852</v>
      </c>
      <c r="B1947" s="61" t="s">
        <v>1277</v>
      </c>
      <c r="C1947" s="62">
        <v>113</v>
      </c>
      <c r="D1947" s="62">
        <v>15</v>
      </c>
      <c r="E1947" s="63">
        <v>1</v>
      </c>
      <c r="F1947" s="64">
        <v>15555.5</v>
      </c>
      <c r="G1947" s="64">
        <v>186666</v>
      </c>
      <c r="H1947" s="65">
        <v>0</v>
      </c>
      <c r="I1947" s="65">
        <v>2592.583333333333</v>
      </c>
      <c r="J1947" s="65">
        <v>25925.833333333332</v>
      </c>
      <c r="K1947" s="66">
        <v>21466.590000000004</v>
      </c>
      <c r="L1947" s="65">
        <v>5599.98</v>
      </c>
      <c r="M1947" s="65">
        <v>3733.32</v>
      </c>
      <c r="N1947" s="65">
        <v>11199.96</v>
      </c>
      <c r="O1947" s="65">
        <v>12133.29</v>
      </c>
      <c r="P1947" s="67">
        <v>269317.5566666667</v>
      </c>
      <c r="Q1947" s="65">
        <v>0</v>
      </c>
      <c r="R1947" s="65">
        <v>7777.75</v>
      </c>
      <c r="S1947" s="65">
        <v>21480</v>
      </c>
      <c r="T1947" s="68">
        <v>29257.75</v>
      </c>
      <c r="U1947" s="68">
        <v>298575.3066666667</v>
      </c>
    </row>
    <row r="1948" spans="1:21" ht="79.5" x14ac:dyDescent="0.25">
      <c r="A1948" s="61" t="s">
        <v>788</v>
      </c>
      <c r="B1948" s="61" t="s">
        <v>1277</v>
      </c>
      <c r="C1948" s="62">
        <v>113</v>
      </c>
      <c r="D1948" s="62">
        <v>15</v>
      </c>
      <c r="E1948" s="63">
        <v>4</v>
      </c>
      <c r="F1948" s="64">
        <v>76784.98</v>
      </c>
      <c r="G1948" s="64">
        <v>921419.76</v>
      </c>
      <c r="H1948" s="65">
        <v>50781.599999999999</v>
      </c>
      <c r="I1948" s="65">
        <v>12797.496666666666</v>
      </c>
      <c r="J1948" s="65">
        <v>127974.96666666665</v>
      </c>
      <c r="K1948" s="66">
        <v>105963.27239999999</v>
      </c>
      <c r="L1948" s="65">
        <v>27642.592800000002</v>
      </c>
      <c r="M1948" s="65">
        <v>18428.395199999999</v>
      </c>
      <c r="N1948" s="65">
        <v>55285.185600000004</v>
      </c>
      <c r="O1948" s="65">
        <v>59892.28439999999</v>
      </c>
      <c r="P1948" s="67">
        <v>1380185.5537333332</v>
      </c>
      <c r="Q1948" s="65">
        <v>0</v>
      </c>
      <c r="R1948" s="65">
        <v>38392.49</v>
      </c>
      <c r="S1948" s="65">
        <v>64380</v>
      </c>
      <c r="T1948" s="68">
        <v>102772.49</v>
      </c>
      <c r="U1948" s="68">
        <v>1482958.0437333332</v>
      </c>
    </row>
    <row r="1949" spans="1:21" ht="79.5" x14ac:dyDescent="0.25">
      <c r="A1949" s="61" t="s">
        <v>853</v>
      </c>
      <c r="B1949" s="61" t="s">
        <v>1277</v>
      </c>
      <c r="C1949" s="62">
        <v>113</v>
      </c>
      <c r="D1949" s="62">
        <v>15</v>
      </c>
      <c r="E1949" s="63">
        <v>22</v>
      </c>
      <c r="F1949" s="64">
        <v>337688.3</v>
      </c>
      <c r="G1949" s="64">
        <v>4052259.5999999982</v>
      </c>
      <c r="H1949" s="65">
        <v>188190.96000000002</v>
      </c>
      <c r="I1949" s="65">
        <v>56281.38333333331</v>
      </c>
      <c r="J1949" s="65">
        <v>562813.8333333336</v>
      </c>
      <c r="K1949" s="66">
        <v>466009.85399999993</v>
      </c>
      <c r="L1949" s="65">
        <v>121567.78799999994</v>
      </c>
      <c r="M1949" s="65">
        <v>81045.192000000025</v>
      </c>
      <c r="N1949" s="65">
        <v>243135.57599999988</v>
      </c>
      <c r="O1949" s="65">
        <v>263396.87400000013</v>
      </c>
      <c r="P1949" s="67">
        <v>6034701.0606666673</v>
      </c>
      <c r="Q1949" s="65">
        <v>0</v>
      </c>
      <c r="R1949" s="65">
        <v>168844.15</v>
      </c>
      <c r="S1949" s="65">
        <v>384840</v>
      </c>
      <c r="T1949" s="68">
        <v>553684.14999999967</v>
      </c>
      <c r="U1949" s="68">
        <v>6588385.2106666667</v>
      </c>
    </row>
    <row r="1950" spans="1:21" ht="79.5" x14ac:dyDescent="0.25">
      <c r="A1950" s="61" t="s">
        <v>910</v>
      </c>
      <c r="B1950" s="61" t="s">
        <v>1277</v>
      </c>
      <c r="C1950" s="62">
        <v>113</v>
      </c>
      <c r="D1950" s="62">
        <v>15</v>
      </c>
      <c r="E1950" s="63">
        <v>1</v>
      </c>
      <c r="F1950" s="64">
        <v>15796</v>
      </c>
      <c r="G1950" s="64">
        <v>189552</v>
      </c>
      <c r="H1950" s="65">
        <v>0</v>
      </c>
      <c r="I1950" s="65">
        <v>2632.6666666666665</v>
      </c>
      <c r="J1950" s="65">
        <v>26326.666666666664</v>
      </c>
      <c r="K1950" s="66">
        <v>21798.480000000003</v>
      </c>
      <c r="L1950" s="65">
        <v>5686.5599999999995</v>
      </c>
      <c r="M1950" s="65">
        <v>3791.04</v>
      </c>
      <c r="N1950" s="65">
        <v>11373.119999999999</v>
      </c>
      <c r="O1950" s="65">
        <v>12320.880000000001</v>
      </c>
      <c r="P1950" s="67">
        <v>273481.41333333333</v>
      </c>
      <c r="Q1950" s="65">
        <v>0</v>
      </c>
      <c r="R1950" s="65">
        <v>7898</v>
      </c>
      <c r="S1950" s="65">
        <v>16440</v>
      </c>
      <c r="T1950" s="68">
        <v>24338</v>
      </c>
      <c r="U1950" s="68">
        <v>297819.41333333333</v>
      </c>
    </row>
    <row r="1951" spans="1:21" ht="79.5" x14ac:dyDescent="0.25">
      <c r="A1951" s="61" t="s">
        <v>855</v>
      </c>
      <c r="B1951" s="61" t="s">
        <v>1277</v>
      </c>
      <c r="C1951" s="62">
        <v>113</v>
      </c>
      <c r="D1951" s="62">
        <v>15</v>
      </c>
      <c r="E1951" s="63">
        <v>2</v>
      </c>
      <c r="F1951" s="64">
        <v>38538.400000000001</v>
      </c>
      <c r="G1951" s="64">
        <v>462460.80000000005</v>
      </c>
      <c r="H1951" s="65">
        <v>41820</v>
      </c>
      <c r="I1951" s="65">
        <v>6423.0666666666675</v>
      </c>
      <c r="J1951" s="65">
        <v>64230.666666666672</v>
      </c>
      <c r="K1951" s="66">
        <v>53182.992000000006</v>
      </c>
      <c r="L1951" s="65">
        <v>13873.823999999999</v>
      </c>
      <c r="M1951" s="65">
        <v>9249.2160000000003</v>
      </c>
      <c r="N1951" s="65">
        <v>27747.647999999997</v>
      </c>
      <c r="O1951" s="65">
        <v>30059.952000000005</v>
      </c>
      <c r="P1951" s="67">
        <v>709048.16533333343</v>
      </c>
      <c r="Q1951" s="65">
        <v>0</v>
      </c>
      <c r="R1951" s="65">
        <v>19269.2</v>
      </c>
      <c r="S1951" s="65">
        <v>32880</v>
      </c>
      <c r="T1951" s="68">
        <v>52149.2</v>
      </c>
      <c r="U1951" s="68">
        <v>761197.36533333338</v>
      </c>
    </row>
    <row r="1952" spans="1:21" ht="79.5" x14ac:dyDescent="0.25">
      <c r="A1952" s="61" t="s">
        <v>864</v>
      </c>
      <c r="B1952" s="61" t="s">
        <v>1277</v>
      </c>
      <c r="C1952" s="62">
        <v>113</v>
      </c>
      <c r="D1952" s="62">
        <v>15</v>
      </c>
      <c r="E1952" s="63">
        <v>9</v>
      </c>
      <c r="F1952" s="64">
        <v>142504.78</v>
      </c>
      <c r="G1952" s="64">
        <v>1710057.36</v>
      </c>
      <c r="H1952" s="65">
        <v>41820.239999999998</v>
      </c>
      <c r="I1952" s="65">
        <v>23750.796666666665</v>
      </c>
      <c r="J1952" s="65">
        <v>237507.96666666667</v>
      </c>
      <c r="K1952" s="66">
        <v>196656.59639999998</v>
      </c>
      <c r="L1952" s="65">
        <v>51301.720799999996</v>
      </c>
      <c r="M1952" s="65">
        <v>34201.147200000007</v>
      </c>
      <c r="N1952" s="65">
        <v>102603.44159999999</v>
      </c>
      <c r="O1952" s="65">
        <v>111153.72839999999</v>
      </c>
      <c r="P1952" s="67">
        <v>2509052.9977333336</v>
      </c>
      <c r="Q1952" s="65">
        <v>0</v>
      </c>
      <c r="R1952" s="65">
        <v>71252.39</v>
      </c>
      <c r="S1952" s="65">
        <v>171720</v>
      </c>
      <c r="T1952" s="68">
        <v>242972.39</v>
      </c>
      <c r="U1952" s="68">
        <v>2752025.3877333337</v>
      </c>
    </row>
    <row r="1953" spans="1:21" ht="79.5" x14ac:dyDescent="0.25">
      <c r="A1953" s="61" t="s">
        <v>1020</v>
      </c>
      <c r="B1953" s="61" t="s">
        <v>1277</v>
      </c>
      <c r="C1953" s="62">
        <v>113</v>
      </c>
      <c r="D1953" s="62">
        <v>15</v>
      </c>
      <c r="E1953" s="63">
        <v>1</v>
      </c>
      <c r="F1953" s="64">
        <v>17291.18</v>
      </c>
      <c r="G1953" s="64">
        <v>207494.16</v>
      </c>
      <c r="H1953" s="65">
        <v>20910</v>
      </c>
      <c r="I1953" s="65">
        <v>2881.8633333333332</v>
      </c>
      <c r="J1953" s="65">
        <v>28818.633333333331</v>
      </c>
      <c r="K1953" s="66">
        <v>23861.828400000002</v>
      </c>
      <c r="L1953" s="65">
        <v>6224.8248000000003</v>
      </c>
      <c r="M1953" s="65">
        <v>4149.8832000000002</v>
      </c>
      <c r="N1953" s="65">
        <v>12449.649600000001</v>
      </c>
      <c r="O1953" s="65">
        <v>13487.1204</v>
      </c>
      <c r="P1953" s="67">
        <v>320277.96306666668</v>
      </c>
      <c r="Q1953" s="65">
        <v>0</v>
      </c>
      <c r="R1953" s="65">
        <v>8645.59</v>
      </c>
      <c r="S1953" s="65">
        <v>16440</v>
      </c>
      <c r="T1953" s="68">
        <v>25085.59</v>
      </c>
      <c r="U1953" s="68">
        <v>345363.5530666667</v>
      </c>
    </row>
    <row r="1954" spans="1:21" ht="79.5" x14ac:dyDescent="0.25">
      <c r="A1954" s="61" t="s">
        <v>911</v>
      </c>
      <c r="B1954" s="61" t="s">
        <v>1277</v>
      </c>
      <c r="C1954" s="62">
        <v>113</v>
      </c>
      <c r="D1954" s="62">
        <v>15</v>
      </c>
      <c r="E1954" s="63">
        <v>1</v>
      </c>
      <c r="F1954" s="64">
        <v>16205.5</v>
      </c>
      <c r="G1954" s="64">
        <v>194466</v>
      </c>
      <c r="H1954" s="65">
        <v>0</v>
      </c>
      <c r="I1954" s="65">
        <v>2700.9166666666665</v>
      </c>
      <c r="J1954" s="65">
        <v>27009.166666666664</v>
      </c>
      <c r="K1954" s="66">
        <v>22363.590000000004</v>
      </c>
      <c r="L1954" s="65">
        <v>5833.98</v>
      </c>
      <c r="M1954" s="65">
        <v>3889.32</v>
      </c>
      <c r="N1954" s="65">
        <v>11667.96</v>
      </c>
      <c r="O1954" s="65">
        <v>12640.29</v>
      </c>
      <c r="P1954" s="67">
        <v>280571.22333333333</v>
      </c>
      <c r="Q1954" s="65">
        <v>0</v>
      </c>
      <c r="R1954" s="65">
        <v>8102.75</v>
      </c>
      <c r="S1954" s="65">
        <v>16440</v>
      </c>
      <c r="T1954" s="68">
        <v>24542.75</v>
      </c>
      <c r="U1954" s="68">
        <v>305113.97333333333</v>
      </c>
    </row>
    <row r="1955" spans="1:21" ht="79.5" x14ac:dyDescent="0.25">
      <c r="A1955" s="61" t="s">
        <v>840</v>
      </c>
      <c r="B1955" s="61" t="s">
        <v>1277</v>
      </c>
      <c r="C1955" s="62">
        <v>113</v>
      </c>
      <c r="D1955" s="62">
        <v>15</v>
      </c>
      <c r="E1955" s="63">
        <v>1</v>
      </c>
      <c r="F1955" s="64">
        <v>67544.7</v>
      </c>
      <c r="G1955" s="64">
        <v>810536.39999999991</v>
      </c>
      <c r="H1955" s="65">
        <v>0</v>
      </c>
      <c r="I1955" s="65">
        <v>11257.449999999999</v>
      </c>
      <c r="J1955" s="65">
        <v>112574.49999999999</v>
      </c>
      <c r="K1955" s="66">
        <v>93211.686000000002</v>
      </c>
      <c r="L1955" s="65">
        <v>24316.091999999997</v>
      </c>
      <c r="M1955" s="65">
        <v>16210.727999999999</v>
      </c>
      <c r="N1955" s="65">
        <v>48632.183999999994</v>
      </c>
      <c r="O1955" s="65">
        <v>52684.865999999995</v>
      </c>
      <c r="P1955" s="67">
        <v>1169423.9059999995</v>
      </c>
      <c r="Q1955" s="65">
        <v>0</v>
      </c>
      <c r="R1955" s="65">
        <v>0</v>
      </c>
      <c r="S1955" s="65">
        <v>0</v>
      </c>
      <c r="T1955" s="68">
        <v>0</v>
      </c>
      <c r="U1955" s="68">
        <v>1169423.9059999995</v>
      </c>
    </row>
    <row r="1956" spans="1:21" ht="79.5" x14ac:dyDescent="0.25">
      <c r="A1956" s="61" t="s">
        <v>1069</v>
      </c>
      <c r="B1956" s="61" t="s">
        <v>1277</v>
      </c>
      <c r="C1956" s="62">
        <v>113</v>
      </c>
      <c r="D1956" s="62">
        <v>15</v>
      </c>
      <c r="E1956" s="63">
        <v>7</v>
      </c>
      <c r="F1956" s="64">
        <v>129887.73999999999</v>
      </c>
      <c r="G1956" s="64">
        <v>1558652.88</v>
      </c>
      <c r="H1956" s="65">
        <v>122472.95999999999</v>
      </c>
      <c r="I1956" s="65">
        <v>21647.956666666665</v>
      </c>
      <c r="J1956" s="65">
        <v>216479.56666666665</v>
      </c>
      <c r="K1956" s="66">
        <v>179245.08120000002</v>
      </c>
      <c r="L1956" s="65">
        <v>46759.5864</v>
      </c>
      <c r="M1956" s="65">
        <v>31173.0576</v>
      </c>
      <c r="N1956" s="65">
        <v>93519.1728</v>
      </c>
      <c r="O1956" s="65">
        <v>101312.4372</v>
      </c>
      <c r="P1956" s="67">
        <v>2371262.6985333334</v>
      </c>
      <c r="Q1956" s="65">
        <v>0</v>
      </c>
      <c r="R1956" s="65">
        <v>64943.869999999995</v>
      </c>
      <c r="S1956" s="65">
        <v>115080</v>
      </c>
      <c r="T1956" s="68">
        <v>180023.87</v>
      </c>
      <c r="U1956" s="68">
        <v>2551286.5685333335</v>
      </c>
    </row>
    <row r="1957" spans="1:21" ht="79.5" x14ac:dyDescent="0.25">
      <c r="A1957" s="61" t="s">
        <v>1085</v>
      </c>
      <c r="B1957" s="61" t="s">
        <v>1277</v>
      </c>
      <c r="C1957" s="62">
        <v>113</v>
      </c>
      <c r="D1957" s="62">
        <v>15</v>
      </c>
      <c r="E1957" s="63">
        <v>5</v>
      </c>
      <c r="F1957" s="64">
        <v>95648.58</v>
      </c>
      <c r="G1957" s="64">
        <v>1147782.96</v>
      </c>
      <c r="H1957" s="65">
        <v>83640.239999999991</v>
      </c>
      <c r="I1957" s="65">
        <v>15941.43</v>
      </c>
      <c r="J1957" s="65">
        <v>159414.29999999999</v>
      </c>
      <c r="K1957" s="66">
        <v>131995.0404</v>
      </c>
      <c r="L1957" s="65">
        <v>34433.488799999999</v>
      </c>
      <c r="M1957" s="65">
        <v>22955.659200000002</v>
      </c>
      <c r="N1957" s="65">
        <v>68866.977599999998</v>
      </c>
      <c r="O1957" s="65">
        <v>74605.892400000012</v>
      </c>
      <c r="P1957" s="67">
        <v>1739635.9883999997</v>
      </c>
      <c r="Q1957" s="65">
        <v>0</v>
      </c>
      <c r="R1957" s="65">
        <v>47824.29</v>
      </c>
      <c r="S1957" s="65">
        <v>80820</v>
      </c>
      <c r="T1957" s="68">
        <v>128644.29000000001</v>
      </c>
      <c r="U1957" s="68">
        <v>1868280.2784</v>
      </c>
    </row>
    <row r="1958" spans="1:21" ht="79.5" x14ac:dyDescent="0.25">
      <c r="A1958" s="61" t="s">
        <v>998</v>
      </c>
      <c r="B1958" s="61" t="s">
        <v>1277</v>
      </c>
      <c r="C1958" s="62">
        <v>113</v>
      </c>
      <c r="D1958" s="62">
        <v>15</v>
      </c>
      <c r="E1958" s="63">
        <v>1</v>
      </c>
      <c r="F1958" s="64">
        <v>25115.29</v>
      </c>
      <c r="G1958" s="64">
        <v>301383.48</v>
      </c>
      <c r="H1958" s="65">
        <v>17922.96</v>
      </c>
      <c r="I1958" s="65">
        <v>4185.8816666666662</v>
      </c>
      <c r="J1958" s="65">
        <v>41858.816666666666</v>
      </c>
      <c r="K1958" s="66">
        <v>34659.100200000001</v>
      </c>
      <c r="L1958" s="65">
        <v>9041.5043999999998</v>
      </c>
      <c r="M1958" s="65">
        <v>6027.6696000000002</v>
      </c>
      <c r="N1958" s="65">
        <v>18083.0088</v>
      </c>
      <c r="O1958" s="65">
        <v>19589.926200000002</v>
      </c>
      <c r="P1958" s="67">
        <v>452752.34753333329</v>
      </c>
      <c r="Q1958" s="65">
        <v>0</v>
      </c>
      <c r="R1958" s="65">
        <v>12557.645</v>
      </c>
      <c r="S1958" s="65">
        <v>14640</v>
      </c>
      <c r="T1958" s="68">
        <v>27197.645</v>
      </c>
      <c r="U1958" s="68">
        <v>479949.99253333331</v>
      </c>
    </row>
    <row r="1959" spans="1:21" ht="79.5" x14ac:dyDescent="0.25">
      <c r="A1959" s="61" t="s">
        <v>866</v>
      </c>
      <c r="B1959" s="61" t="s">
        <v>1277</v>
      </c>
      <c r="C1959" s="62">
        <v>113</v>
      </c>
      <c r="D1959" s="62">
        <v>15</v>
      </c>
      <c r="E1959" s="63">
        <v>5</v>
      </c>
      <c r="F1959" s="64">
        <v>125018.78000000001</v>
      </c>
      <c r="G1959" s="64">
        <v>1500225.3599999999</v>
      </c>
      <c r="H1959" s="65">
        <v>71691.600000000006</v>
      </c>
      <c r="I1959" s="65">
        <v>20836.463333333333</v>
      </c>
      <c r="J1959" s="65">
        <v>208364.63333333333</v>
      </c>
      <c r="K1959" s="66">
        <v>172525.91640000002</v>
      </c>
      <c r="L1959" s="65">
        <v>45006.760799999996</v>
      </c>
      <c r="M1959" s="65">
        <v>30004.507200000004</v>
      </c>
      <c r="N1959" s="65">
        <v>90013.521599999993</v>
      </c>
      <c r="O1959" s="65">
        <v>97514.648400000005</v>
      </c>
      <c r="P1959" s="67">
        <v>2236183.4110666667</v>
      </c>
      <c r="Q1959" s="65">
        <v>0</v>
      </c>
      <c r="R1959" s="65">
        <v>62509.390000000007</v>
      </c>
      <c r="S1959" s="65">
        <v>73200</v>
      </c>
      <c r="T1959" s="68">
        <v>135709.39000000001</v>
      </c>
      <c r="U1959" s="68">
        <v>2371892.8010666668</v>
      </c>
    </row>
    <row r="1960" spans="1:21" ht="79.5" x14ac:dyDescent="0.25">
      <c r="A1960" s="61" t="s">
        <v>1007</v>
      </c>
      <c r="B1960" s="61" t="s">
        <v>1277</v>
      </c>
      <c r="C1960" s="62">
        <v>113</v>
      </c>
      <c r="D1960" s="62">
        <v>15</v>
      </c>
      <c r="E1960" s="63">
        <v>2</v>
      </c>
      <c r="F1960" s="64">
        <v>34881.78</v>
      </c>
      <c r="G1960" s="64">
        <v>418581.36</v>
      </c>
      <c r="H1960" s="65">
        <v>11948.64</v>
      </c>
      <c r="I1960" s="65">
        <v>5813.63</v>
      </c>
      <c r="J1960" s="65">
        <v>58136.3</v>
      </c>
      <c r="K1960" s="66">
        <v>48136.856400000004</v>
      </c>
      <c r="L1960" s="65">
        <v>12557.440799999998</v>
      </c>
      <c r="M1960" s="65">
        <v>8371.627199999999</v>
      </c>
      <c r="N1960" s="65">
        <v>25114.881599999997</v>
      </c>
      <c r="O1960" s="65">
        <v>27207.788400000001</v>
      </c>
      <c r="P1960" s="67">
        <v>615868.52439999999</v>
      </c>
      <c r="Q1960" s="65">
        <v>0</v>
      </c>
      <c r="R1960" s="65">
        <v>17440.89</v>
      </c>
      <c r="S1960" s="65">
        <v>29280</v>
      </c>
      <c r="T1960" s="68">
        <v>46720.89</v>
      </c>
      <c r="U1960" s="68">
        <v>662589.41440000013</v>
      </c>
    </row>
    <row r="1961" spans="1:21" ht="79.5" x14ac:dyDescent="0.25">
      <c r="A1961" s="61" t="s">
        <v>881</v>
      </c>
      <c r="B1961" s="61" t="s">
        <v>1277</v>
      </c>
      <c r="C1961" s="62">
        <v>113</v>
      </c>
      <c r="D1961" s="62">
        <v>15</v>
      </c>
      <c r="E1961" s="63">
        <v>13</v>
      </c>
      <c r="F1961" s="64">
        <v>144872.69</v>
      </c>
      <c r="G1961" s="64">
        <v>1738472.2799999998</v>
      </c>
      <c r="H1961" s="65">
        <v>104550</v>
      </c>
      <c r="I1961" s="65">
        <v>24145.448333333334</v>
      </c>
      <c r="J1961" s="65">
        <v>241454.48333333334</v>
      </c>
      <c r="K1961" s="66">
        <v>199924.31219999999</v>
      </c>
      <c r="L1961" s="65">
        <v>52154.168399999995</v>
      </c>
      <c r="M1961" s="65">
        <v>34769.445600000006</v>
      </c>
      <c r="N1961" s="65">
        <v>104308.33679999999</v>
      </c>
      <c r="O1961" s="65">
        <v>113000.69820000001</v>
      </c>
      <c r="P1961" s="67">
        <v>2612779.1728666667</v>
      </c>
      <c r="Q1961" s="65">
        <v>0</v>
      </c>
      <c r="R1961" s="65">
        <v>72436.345000000001</v>
      </c>
      <c r="S1961" s="65">
        <v>190320</v>
      </c>
      <c r="T1961" s="68">
        <v>262756.34500000003</v>
      </c>
      <c r="U1961" s="68">
        <v>2875535.5178666664</v>
      </c>
    </row>
    <row r="1962" spans="1:21" ht="79.5" x14ac:dyDescent="0.25">
      <c r="A1962" s="61" t="s">
        <v>797</v>
      </c>
      <c r="B1962" s="61" t="s">
        <v>1277</v>
      </c>
      <c r="C1962" s="62">
        <v>113</v>
      </c>
      <c r="D1962" s="62">
        <v>15</v>
      </c>
      <c r="E1962" s="63">
        <v>1</v>
      </c>
      <c r="F1962" s="64">
        <v>17367.62</v>
      </c>
      <c r="G1962" s="64">
        <v>208411.44</v>
      </c>
      <c r="H1962" s="65">
        <v>20910</v>
      </c>
      <c r="I1962" s="65">
        <v>2894.6033333333335</v>
      </c>
      <c r="J1962" s="65">
        <v>28946.033333333333</v>
      </c>
      <c r="K1962" s="66">
        <v>23967.315600000002</v>
      </c>
      <c r="L1962" s="65">
        <v>6252.3431999999993</v>
      </c>
      <c r="M1962" s="65">
        <v>4168.2287999999999</v>
      </c>
      <c r="N1962" s="65">
        <v>12504.686399999999</v>
      </c>
      <c r="O1962" s="65">
        <v>13546.743599999998</v>
      </c>
      <c r="P1962" s="67">
        <v>321601.39426666661</v>
      </c>
      <c r="Q1962" s="65">
        <v>0</v>
      </c>
      <c r="R1962" s="65">
        <v>8683.81</v>
      </c>
      <c r="S1962" s="65">
        <v>14640</v>
      </c>
      <c r="T1962" s="68">
        <v>23323.809999999998</v>
      </c>
      <c r="U1962" s="68">
        <v>344925.20426666661</v>
      </c>
    </row>
    <row r="1963" spans="1:21" ht="79.5" x14ac:dyDescent="0.25">
      <c r="A1963" s="61" t="s">
        <v>883</v>
      </c>
      <c r="B1963" s="61" t="s">
        <v>1277</v>
      </c>
      <c r="C1963" s="62">
        <v>113</v>
      </c>
      <c r="D1963" s="62">
        <v>15</v>
      </c>
      <c r="E1963" s="63">
        <v>2</v>
      </c>
      <c r="F1963" s="64">
        <v>40622</v>
      </c>
      <c r="G1963" s="64">
        <v>487464</v>
      </c>
      <c r="H1963" s="65">
        <v>11948.64</v>
      </c>
      <c r="I1963" s="65">
        <v>6770.333333333333</v>
      </c>
      <c r="J1963" s="65">
        <v>67703.333333333328</v>
      </c>
      <c r="K1963" s="66">
        <v>56058.360000000008</v>
      </c>
      <c r="L1963" s="65">
        <v>14623.919999999998</v>
      </c>
      <c r="M1963" s="65">
        <v>9749.2800000000007</v>
      </c>
      <c r="N1963" s="65">
        <v>29247.839999999997</v>
      </c>
      <c r="O1963" s="65">
        <v>31685.160000000003</v>
      </c>
      <c r="P1963" s="67">
        <v>715250.8666666667</v>
      </c>
      <c r="Q1963" s="65">
        <v>0</v>
      </c>
      <c r="R1963" s="65">
        <v>20311</v>
      </c>
      <c r="S1963" s="65">
        <v>29280</v>
      </c>
      <c r="T1963" s="68">
        <v>49591</v>
      </c>
      <c r="U1963" s="68">
        <v>764841.8666666667</v>
      </c>
    </row>
    <row r="1964" spans="1:21" ht="79.5" x14ac:dyDescent="0.25">
      <c r="A1964" s="61" t="s">
        <v>979</v>
      </c>
      <c r="B1964" s="61" t="s">
        <v>1277</v>
      </c>
      <c r="C1964" s="62">
        <v>113</v>
      </c>
      <c r="D1964" s="62">
        <v>15</v>
      </c>
      <c r="E1964" s="63">
        <v>3</v>
      </c>
      <c r="F1964" s="64">
        <v>56381.490000000005</v>
      </c>
      <c r="G1964" s="64">
        <v>676577.88000000012</v>
      </c>
      <c r="H1964" s="65">
        <v>38832.959999999999</v>
      </c>
      <c r="I1964" s="65">
        <v>9396.9150000000009</v>
      </c>
      <c r="J1964" s="65">
        <v>93969.15</v>
      </c>
      <c r="K1964" s="66">
        <v>77806.456200000015</v>
      </c>
      <c r="L1964" s="65">
        <v>20297.336400000004</v>
      </c>
      <c r="M1964" s="65">
        <v>13531.557600000002</v>
      </c>
      <c r="N1964" s="65">
        <v>40594.672800000008</v>
      </c>
      <c r="O1964" s="65">
        <v>43977.5622</v>
      </c>
      <c r="P1964" s="67">
        <v>1014984.4902</v>
      </c>
      <c r="Q1964" s="65">
        <v>0</v>
      </c>
      <c r="R1964" s="65">
        <v>28190.745000000003</v>
      </c>
      <c r="S1964" s="65">
        <v>43920</v>
      </c>
      <c r="T1964" s="68">
        <v>72110.744999999995</v>
      </c>
      <c r="U1964" s="68">
        <v>1087095.2352</v>
      </c>
    </row>
    <row r="1965" spans="1:21" ht="79.5" x14ac:dyDescent="0.25">
      <c r="A1965" s="61" t="s">
        <v>798</v>
      </c>
      <c r="B1965" s="61" t="s">
        <v>1277</v>
      </c>
      <c r="C1965" s="62">
        <v>113</v>
      </c>
      <c r="D1965" s="62">
        <v>15</v>
      </c>
      <c r="E1965" s="63">
        <v>2</v>
      </c>
      <c r="F1965" s="64">
        <v>44768.42</v>
      </c>
      <c r="G1965" s="64">
        <v>537221.04</v>
      </c>
      <c r="H1965" s="65">
        <v>29871.360000000001</v>
      </c>
      <c r="I1965" s="65">
        <v>7461.4033333333336</v>
      </c>
      <c r="J1965" s="65">
        <v>74614.03333333334</v>
      </c>
      <c r="K1965" s="66">
        <v>61780.419600000001</v>
      </c>
      <c r="L1965" s="65">
        <v>16116.6312</v>
      </c>
      <c r="M1965" s="65">
        <v>10744.4208</v>
      </c>
      <c r="N1965" s="65">
        <v>32233.2624</v>
      </c>
      <c r="O1965" s="65">
        <v>34919.367600000005</v>
      </c>
      <c r="P1965" s="67">
        <v>804961.93826666684</v>
      </c>
      <c r="Q1965" s="65">
        <v>0</v>
      </c>
      <c r="R1965" s="65">
        <v>22384.21</v>
      </c>
      <c r="S1965" s="65">
        <v>29280</v>
      </c>
      <c r="T1965" s="68">
        <v>51664.210000000006</v>
      </c>
      <c r="U1965" s="68">
        <v>856626.1482666668</v>
      </c>
    </row>
    <row r="1966" spans="1:21" ht="79.5" x14ac:dyDescent="0.25">
      <c r="A1966" s="61" t="s">
        <v>830</v>
      </c>
      <c r="B1966" s="61" t="s">
        <v>1277</v>
      </c>
      <c r="C1966" s="62">
        <v>113</v>
      </c>
      <c r="D1966" s="62">
        <v>15</v>
      </c>
      <c r="E1966" s="63">
        <v>1</v>
      </c>
      <c r="F1966" s="64">
        <v>41574.18</v>
      </c>
      <c r="G1966" s="64">
        <v>498890.16000000003</v>
      </c>
      <c r="H1966" s="65">
        <v>0</v>
      </c>
      <c r="I1966" s="65">
        <v>6929.0300000000007</v>
      </c>
      <c r="J1966" s="65">
        <v>69290.3</v>
      </c>
      <c r="K1966" s="66">
        <v>57372.368400000007</v>
      </c>
      <c r="L1966" s="65">
        <v>14966.7048</v>
      </c>
      <c r="M1966" s="65">
        <v>9977.8032000000003</v>
      </c>
      <c r="N1966" s="65">
        <v>29933.409599999999</v>
      </c>
      <c r="O1966" s="65">
        <v>32427.860399999998</v>
      </c>
      <c r="P1966" s="67">
        <v>719787.63640000008</v>
      </c>
      <c r="Q1966" s="65">
        <v>0</v>
      </c>
      <c r="R1966" s="65">
        <v>0</v>
      </c>
      <c r="S1966" s="65">
        <v>0</v>
      </c>
      <c r="T1966" s="68">
        <v>0</v>
      </c>
      <c r="U1966" s="68">
        <v>719787.63640000008</v>
      </c>
    </row>
    <row r="1967" spans="1:21" ht="79.5" x14ac:dyDescent="0.25">
      <c r="A1967" s="61" t="s">
        <v>831</v>
      </c>
      <c r="B1967" s="61" t="s">
        <v>1277</v>
      </c>
      <c r="C1967" s="62">
        <v>113</v>
      </c>
      <c r="D1967" s="62">
        <v>15</v>
      </c>
      <c r="E1967" s="63">
        <v>6</v>
      </c>
      <c r="F1967" s="64">
        <v>179522.15999999997</v>
      </c>
      <c r="G1967" s="64">
        <v>2154265.92</v>
      </c>
      <c r="H1967" s="65">
        <v>0</v>
      </c>
      <c r="I1967" s="65">
        <v>29920.359999999997</v>
      </c>
      <c r="J1967" s="65">
        <v>299203.59999999998</v>
      </c>
      <c r="K1967" s="66">
        <v>247740.5808</v>
      </c>
      <c r="L1967" s="65">
        <v>64627.977599999998</v>
      </c>
      <c r="M1967" s="65">
        <v>43085.318400000004</v>
      </c>
      <c r="N1967" s="65">
        <v>129255.9552</v>
      </c>
      <c r="O1967" s="65">
        <v>140027.28479999999</v>
      </c>
      <c r="P1967" s="67">
        <v>3108126.9968000003</v>
      </c>
      <c r="Q1967" s="65">
        <v>0</v>
      </c>
      <c r="R1967" s="65">
        <v>0</v>
      </c>
      <c r="S1967" s="65">
        <v>0</v>
      </c>
      <c r="T1967" s="68">
        <v>0</v>
      </c>
      <c r="U1967" s="68">
        <v>3108126.9968000003</v>
      </c>
    </row>
    <row r="1968" spans="1:21" ht="79.5" x14ac:dyDescent="0.25">
      <c r="A1968" s="61" t="s">
        <v>832</v>
      </c>
      <c r="B1968" s="61" t="s">
        <v>1277</v>
      </c>
      <c r="C1968" s="62">
        <v>113</v>
      </c>
      <c r="D1968" s="62">
        <v>15</v>
      </c>
      <c r="E1968" s="63">
        <v>4</v>
      </c>
      <c r="F1968" s="64">
        <v>82754.080000000002</v>
      </c>
      <c r="G1968" s="64">
        <v>993048.96</v>
      </c>
      <c r="H1968" s="65">
        <v>0</v>
      </c>
      <c r="I1968" s="65">
        <v>13792.346666666668</v>
      </c>
      <c r="J1968" s="65">
        <v>137923.46666666667</v>
      </c>
      <c r="K1968" s="66">
        <v>114200.63040000002</v>
      </c>
      <c r="L1968" s="65">
        <v>29791.468799999995</v>
      </c>
      <c r="M1968" s="65">
        <v>19860.979200000002</v>
      </c>
      <c r="N1968" s="65">
        <v>59582.93759999999</v>
      </c>
      <c r="O1968" s="65">
        <v>64548.182400000005</v>
      </c>
      <c r="P1968" s="67">
        <v>1432748.9717333335</v>
      </c>
      <c r="Q1968" s="65">
        <v>0</v>
      </c>
      <c r="R1968" s="65">
        <v>0</v>
      </c>
      <c r="S1968" s="65">
        <v>0</v>
      </c>
      <c r="T1968" s="68">
        <v>0</v>
      </c>
      <c r="U1968" s="68">
        <v>1432748.9717333335</v>
      </c>
    </row>
    <row r="1969" spans="1:21" ht="79.5" x14ac:dyDescent="0.25">
      <c r="A1969" s="61" t="s">
        <v>810</v>
      </c>
      <c r="B1969" s="61" t="s">
        <v>1277</v>
      </c>
      <c r="C1969" s="62">
        <v>113</v>
      </c>
      <c r="D1969" s="62">
        <v>15</v>
      </c>
      <c r="E1969" s="63">
        <v>4</v>
      </c>
      <c r="F1969" s="64">
        <v>103112</v>
      </c>
      <c r="G1969" s="64">
        <v>1237344</v>
      </c>
      <c r="H1969" s="65">
        <v>77665.679999999993</v>
      </c>
      <c r="I1969" s="65">
        <v>17185.333333333336</v>
      </c>
      <c r="J1969" s="65">
        <v>171853.33333333331</v>
      </c>
      <c r="K1969" s="66">
        <v>142294.56</v>
      </c>
      <c r="L1969" s="65">
        <v>37120.32</v>
      </c>
      <c r="M1969" s="65">
        <v>24746.880000000001</v>
      </c>
      <c r="N1969" s="65">
        <v>74240.639999999999</v>
      </c>
      <c r="O1969" s="65">
        <v>80427.360000000001</v>
      </c>
      <c r="P1969" s="67">
        <v>1862878.1066666665</v>
      </c>
      <c r="Q1969" s="65">
        <v>0</v>
      </c>
      <c r="R1969" s="65">
        <v>51556</v>
      </c>
      <c r="S1969" s="65">
        <v>65760</v>
      </c>
      <c r="T1969" s="68">
        <v>117316</v>
      </c>
      <c r="U1969" s="68">
        <v>1980194.1066666665</v>
      </c>
    </row>
    <row r="1970" spans="1:21" ht="79.5" x14ac:dyDescent="0.25">
      <c r="A1970" s="61" t="s">
        <v>936</v>
      </c>
      <c r="B1970" s="61" t="s">
        <v>1277</v>
      </c>
      <c r="C1970" s="62">
        <v>113</v>
      </c>
      <c r="D1970" s="62">
        <v>15</v>
      </c>
      <c r="E1970" s="63">
        <v>7</v>
      </c>
      <c r="F1970" s="64">
        <v>140993.02000000002</v>
      </c>
      <c r="G1970" s="64">
        <v>1691916.24</v>
      </c>
      <c r="H1970" s="65">
        <v>77665.919999999998</v>
      </c>
      <c r="I1970" s="65">
        <v>23498.836666666666</v>
      </c>
      <c r="J1970" s="65">
        <v>234988.36666666667</v>
      </c>
      <c r="K1970" s="66">
        <v>194570.36760000003</v>
      </c>
      <c r="L1970" s="65">
        <v>50757.487199999996</v>
      </c>
      <c r="M1970" s="65">
        <v>33838.324800000002</v>
      </c>
      <c r="N1970" s="65">
        <v>101514.97439999999</v>
      </c>
      <c r="O1970" s="65">
        <v>109974.55559999999</v>
      </c>
      <c r="P1970" s="67">
        <v>2518725.072933333</v>
      </c>
      <c r="Q1970" s="65">
        <v>0</v>
      </c>
      <c r="R1970" s="65">
        <v>70496.510000000009</v>
      </c>
      <c r="S1970" s="65">
        <v>112320</v>
      </c>
      <c r="T1970" s="68">
        <v>182816.50999999998</v>
      </c>
      <c r="U1970" s="68">
        <v>2701541.5829333332</v>
      </c>
    </row>
    <row r="1971" spans="1:21" ht="79.5" x14ac:dyDescent="0.25">
      <c r="A1971" s="61" t="s">
        <v>833</v>
      </c>
      <c r="B1971" s="61" t="s">
        <v>1277</v>
      </c>
      <c r="C1971" s="62">
        <v>113</v>
      </c>
      <c r="D1971" s="62">
        <v>15</v>
      </c>
      <c r="E1971" s="63">
        <v>9</v>
      </c>
      <c r="F1971" s="64">
        <v>148383.94</v>
      </c>
      <c r="G1971" s="64">
        <v>1780607.2800000003</v>
      </c>
      <c r="H1971" s="65">
        <v>107537.51999999999</v>
      </c>
      <c r="I1971" s="65">
        <v>24730.656666666666</v>
      </c>
      <c r="J1971" s="65">
        <v>247306.56666666668</v>
      </c>
      <c r="K1971" s="66">
        <v>204769.83719999998</v>
      </c>
      <c r="L1971" s="65">
        <v>53418.218399999998</v>
      </c>
      <c r="M1971" s="65">
        <v>35612.145599999996</v>
      </c>
      <c r="N1971" s="65">
        <v>106836.4368</v>
      </c>
      <c r="O1971" s="65">
        <v>115739.47320000001</v>
      </c>
      <c r="P1971" s="67">
        <v>2676558.1345333327</v>
      </c>
      <c r="Q1971" s="65">
        <v>0</v>
      </c>
      <c r="R1971" s="65">
        <v>74191.97</v>
      </c>
      <c r="S1971" s="65">
        <v>147960</v>
      </c>
      <c r="T1971" s="68">
        <v>222151.97000000003</v>
      </c>
      <c r="U1971" s="68">
        <v>2898710.1045333333</v>
      </c>
    </row>
    <row r="1972" spans="1:21" ht="79.5" x14ac:dyDescent="0.25">
      <c r="A1972" s="61" t="s">
        <v>834</v>
      </c>
      <c r="B1972" s="61" t="s">
        <v>1277</v>
      </c>
      <c r="C1972" s="62">
        <v>113</v>
      </c>
      <c r="D1972" s="62">
        <v>15</v>
      </c>
      <c r="E1972" s="63">
        <v>4</v>
      </c>
      <c r="F1972" s="64">
        <v>61580.099999999991</v>
      </c>
      <c r="G1972" s="64">
        <v>738961.2</v>
      </c>
      <c r="H1972" s="65">
        <v>0</v>
      </c>
      <c r="I1972" s="65">
        <v>10263.349999999999</v>
      </c>
      <c r="J1972" s="65">
        <v>102633.5</v>
      </c>
      <c r="K1972" s="66">
        <v>84980.538</v>
      </c>
      <c r="L1972" s="65">
        <v>22168.836000000003</v>
      </c>
      <c r="M1972" s="65">
        <v>14779.224</v>
      </c>
      <c r="N1972" s="65">
        <v>44337.672000000006</v>
      </c>
      <c r="O1972" s="65">
        <v>48032.478000000003</v>
      </c>
      <c r="P1972" s="67">
        <v>1066156.798</v>
      </c>
      <c r="Q1972" s="65">
        <v>0</v>
      </c>
      <c r="R1972" s="65">
        <v>30790.049999999996</v>
      </c>
      <c r="S1972" s="65">
        <v>70800</v>
      </c>
      <c r="T1972" s="68">
        <v>101590.05000000002</v>
      </c>
      <c r="U1972" s="68">
        <v>1167746.8480000002</v>
      </c>
    </row>
    <row r="1973" spans="1:21" ht="79.5" x14ac:dyDescent="0.25">
      <c r="A1973" s="61" t="s">
        <v>976</v>
      </c>
      <c r="B1973" s="61" t="s">
        <v>1277</v>
      </c>
      <c r="C1973" s="62">
        <v>113</v>
      </c>
      <c r="D1973" s="62">
        <v>15</v>
      </c>
      <c r="E1973" s="63">
        <v>1</v>
      </c>
      <c r="F1973" s="64">
        <v>18938.86</v>
      </c>
      <c r="G1973" s="64">
        <v>227266.32</v>
      </c>
      <c r="H1973" s="65">
        <v>8961.5999999999985</v>
      </c>
      <c r="I1973" s="65">
        <v>3156.4766666666669</v>
      </c>
      <c r="J1973" s="65">
        <v>31564.766666666666</v>
      </c>
      <c r="K1973" s="66">
        <v>26135.626800000005</v>
      </c>
      <c r="L1973" s="65">
        <v>6817.9895999999999</v>
      </c>
      <c r="M1973" s="65">
        <v>4545.3263999999999</v>
      </c>
      <c r="N1973" s="65">
        <v>13635.9792</v>
      </c>
      <c r="O1973" s="65">
        <v>14772.310800000001</v>
      </c>
      <c r="P1973" s="67">
        <v>336856.39613333333</v>
      </c>
      <c r="Q1973" s="65">
        <v>0</v>
      </c>
      <c r="R1973" s="65">
        <v>9469.43</v>
      </c>
      <c r="S1973" s="65">
        <v>16440</v>
      </c>
      <c r="T1973" s="68">
        <v>25909.43</v>
      </c>
      <c r="U1973" s="68">
        <v>362765.82613333332</v>
      </c>
    </row>
    <row r="1974" spans="1:21" ht="79.5" x14ac:dyDescent="0.25">
      <c r="A1974" s="61" t="s">
        <v>925</v>
      </c>
      <c r="B1974" s="61" t="s">
        <v>1277</v>
      </c>
      <c r="C1974" s="62">
        <v>113</v>
      </c>
      <c r="D1974" s="62">
        <v>15</v>
      </c>
      <c r="E1974" s="63">
        <v>3</v>
      </c>
      <c r="F1974" s="64">
        <v>76221.36</v>
      </c>
      <c r="G1974" s="64">
        <v>914656.32000000007</v>
      </c>
      <c r="H1974" s="65">
        <v>17922.96</v>
      </c>
      <c r="I1974" s="65">
        <v>12703.56</v>
      </c>
      <c r="J1974" s="65">
        <v>127035.6</v>
      </c>
      <c r="K1974" s="66">
        <v>105185.4768</v>
      </c>
      <c r="L1974" s="65">
        <v>27439.689600000002</v>
      </c>
      <c r="M1974" s="65">
        <v>18293.126400000001</v>
      </c>
      <c r="N1974" s="65">
        <v>54879.379200000003</v>
      </c>
      <c r="O1974" s="65">
        <v>59452.660799999998</v>
      </c>
      <c r="P1974" s="67">
        <v>1337568.7728000002</v>
      </c>
      <c r="Q1974" s="65">
        <v>0</v>
      </c>
      <c r="R1974" s="65">
        <v>38110.68</v>
      </c>
      <c r="S1974" s="65">
        <v>43920</v>
      </c>
      <c r="T1974" s="68">
        <v>82030.679999999993</v>
      </c>
      <c r="U1974" s="68">
        <v>1419599.4528000001</v>
      </c>
    </row>
    <row r="1975" spans="1:21" ht="79.5" x14ac:dyDescent="0.25">
      <c r="A1975" s="61" t="s">
        <v>1191</v>
      </c>
      <c r="B1975" s="61" t="s">
        <v>1277</v>
      </c>
      <c r="C1975" s="62">
        <v>113</v>
      </c>
      <c r="D1975" s="62">
        <v>15</v>
      </c>
      <c r="E1975" s="63">
        <v>1</v>
      </c>
      <c r="F1975" s="64">
        <v>32839.379999999997</v>
      </c>
      <c r="G1975" s="64">
        <v>394072.55999999994</v>
      </c>
      <c r="H1975" s="65">
        <v>0</v>
      </c>
      <c r="I1975" s="65">
        <v>5473.2299999999987</v>
      </c>
      <c r="J1975" s="65">
        <v>54732.299999999988</v>
      </c>
      <c r="K1975" s="66">
        <v>45318.344400000002</v>
      </c>
      <c r="L1975" s="65">
        <v>11822.176799999999</v>
      </c>
      <c r="M1975" s="65">
        <v>7881.4511999999995</v>
      </c>
      <c r="N1975" s="65">
        <v>23644.353599999999</v>
      </c>
      <c r="O1975" s="65">
        <v>25614.716399999998</v>
      </c>
      <c r="P1975" s="67">
        <v>568559.1324</v>
      </c>
      <c r="Q1975" s="65">
        <v>0</v>
      </c>
      <c r="R1975" s="65">
        <v>0</v>
      </c>
      <c r="S1975" s="65">
        <v>0</v>
      </c>
      <c r="T1975" s="68">
        <v>0</v>
      </c>
      <c r="U1975" s="68">
        <v>568559.1324</v>
      </c>
    </row>
    <row r="1976" spans="1:21" ht="79.5" x14ac:dyDescent="0.25">
      <c r="A1976" s="61" t="s">
        <v>857</v>
      </c>
      <c r="B1976" s="61" t="s">
        <v>1277</v>
      </c>
      <c r="C1976" s="62">
        <v>113</v>
      </c>
      <c r="D1976" s="62">
        <v>15</v>
      </c>
      <c r="E1976" s="63">
        <v>10</v>
      </c>
      <c r="F1976" s="64">
        <v>145151.15999999997</v>
      </c>
      <c r="G1976" s="64">
        <v>1741813.92</v>
      </c>
      <c r="H1976" s="65">
        <v>128447.03999999998</v>
      </c>
      <c r="I1976" s="65">
        <v>24191.86</v>
      </c>
      <c r="J1976" s="65">
        <v>241918.6</v>
      </c>
      <c r="K1976" s="66">
        <v>200308.60080000001</v>
      </c>
      <c r="L1976" s="65">
        <v>52254.417600000001</v>
      </c>
      <c r="M1976" s="65">
        <v>34836.278400000003</v>
      </c>
      <c r="N1976" s="65">
        <v>104508.8352</v>
      </c>
      <c r="O1976" s="65">
        <v>113217.90479999999</v>
      </c>
      <c r="P1976" s="67">
        <v>2641497.4567999998</v>
      </c>
      <c r="Q1976" s="65">
        <v>0</v>
      </c>
      <c r="R1976" s="65">
        <v>72575.579999999987</v>
      </c>
      <c r="S1976" s="65">
        <v>146400</v>
      </c>
      <c r="T1976" s="68">
        <v>218975.58000000002</v>
      </c>
      <c r="U1976" s="68">
        <v>2860473.0367999999</v>
      </c>
    </row>
    <row r="1977" spans="1:21" ht="79.5" x14ac:dyDescent="0.25">
      <c r="A1977" s="61" t="s">
        <v>858</v>
      </c>
      <c r="B1977" s="61" t="s">
        <v>1277</v>
      </c>
      <c r="C1977" s="62">
        <v>113</v>
      </c>
      <c r="D1977" s="62">
        <v>15</v>
      </c>
      <c r="E1977" s="63">
        <v>1</v>
      </c>
      <c r="F1977" s="64">
        <v>18448.439999999999</v>
      </c>
      <c r="G1977" s="64">
        <v>221381.27999999997</v>
      </c>
      <c r="H1977" s="65">
        <v>17922.96</v>
      </c>
      <c r="I1977" s="65">
        <v>3074.7399999999993</v>
      </c>
      <c r="J1977" s="65">
        <v>30747.399999999994</v>
      </c>
      <c r="K1977" s="66">
        <v>25458.8472</v>
      </c>
      <c r="L1977" s="65">
        <v>6641.4383999999991</v>
      </c>
      <c r="M1977" s="65">
        <v>4427.6255999999994</v>
      </c>
      <c r="N1977" s="65">
        <v>13282.876799999998</v>
      </c>
      <c r="O1977" s="65">
        <v>14389.7832</v>
      </c>
      <c r="P1977" s="67">
        <v>337326.95119999995</v>
      </c>
      <c r="Q1977" s="65">
        <v>0</v>
      </c>
      <c r="R1977" s="65">
        <v>9224.2199999999993</v>
      </c>
      <c r="S1977" s="65">
        <v>14640</v>
      </c>
      <c r="T1977" s="68">
        <v>23864.22</v>
      </c>
      <c r="U1977" s="68">
        <v>361191.17119999998</v>
      </c>
    </row>
    <row r="1978" spans="1:21" ht="79.5" x14ac:dyDescent="0.25">
      <c r="A1978" s="61" t="s">
        <v>980</v>
      </c>
      <c r="B1978" s="61" t="s">
        <v>1277</v>
      </c>
      <c r="C1978" s="62">
        <v>113</v>
      </c>
      <c r="D1978" s="62">
        <v>15</v>
      </c>
      <c r="E1978" s="63">
        <v>2</v>
      </c>
      <c r="F1978" s="64">
        <v>25209.040000000001</v>
      </c>
      <c r="G1978" s="64">
        <v>302508.48</v>
      </c>
      <c r="H1978" s="65">
        <v>11948.64</v>
      </c>
      <c r="I1978" s="65">
        <v>4201.5066666666662</v>
      </c>
      <c r="J1978" s="65">
        <v>42015.066666666666</v>
      </c>
      <c r="K1978" s="66">
        <v>34788.475200000001</v>
      </c>
      <c r="L1978" s="65">
        <v>9075.2543999999998</v>
      </c>
      <c r="M1978" s="65">
        <v>6050.1696000000002</v>
      </c>
      <c r="N1978" s="65">
        <v>18150.5088</v>
      </c>
      <c r="O1978" s="65">
        <v>19663.051200000002</v>
      </c>
      <c r="P1978" s="67">
        <v>448401.15253333328</v>
      </c>
      <c r="Q1978" s="65">
        <v>0</v>
      </c>
      <c r="R1978" s="65">
        <v>12604.52</v>
      </c>
      <c r="S1978" s="65">
        <v>29280</v>
      </c>
      <c r="T1978" s="68">
        <v>41884.520000000004</v>
      </c>
      <c r="U1978" s="68">
        <v>490285.6725333333</v>
      </c>
    </row>
    <row r="1979" spans="1:21" ht="79.5" x14ac:dyDescent="0.25">
      <c r="A1979" s="61" t="s">
        <v>900</v>
      </c>
      <c r="B1979" s="61" t="s">
        <v>1277</v>
      </c>
      <c r="C1979" s="62">
        <v>113</v>
      </c>
      <c r="D1979" s="62">
        <v>15</v>
      </c>
      <c r="E1979" s="63">
        <v>1</v>
      </c>
      <c r="F1979" s="64">
        <v>15959</v>
      </c>
      <c r="G1979" s="64">
        <v>191508</v>
      </c>
      <c r="H1979" s="65">
        <v>14935.68</v>
      </c>
      <c r="I1979" s="65">
        <v>2659.8333333333335</v>
      </c>
      <c r="J1979" s="65">
        <v>26598.333333333336</v>
      </c>
      <c r="K1979" s="66">
        <v>22023.420000000002</v>
      </c>
      <c r="L1979" s="65">
        <v>5745.24</v>
      </c>
      <c r="M1979" s="65">
        <v>3830.16</v>
      </c>
      <c r="N1979" s="65">
        <v>11490.48</v>
      </c>
      <c r="O1979" s="65">
        <v>12448.02</v>
      </c>
      <c r="P1979" s="67">
        <v>291239.16666666669</v>
      </c>
      <c r="Q1979" s="65">
        <v>0</v>
      </c>
      <c r="R1979" s="65">
        <v>7979.5</v>
      </c>
      <c r="S1979" s="65">
        <v>14640</v>
      </c>
      <c r="T1979" s="68">
        <v>22619.5</v>
      </c>
      <c r="U1979" s="68">
        <v>313858.66666666669</v>
      </c>
    </row>
    <row r="1980" spans="1:21" ht="79.5" x14ac:dyDescent="0.25">
      <c r="A1980" s="61" t="s">
        <v>1155</v>
      </c>
      <c r="B1980" s="61" t="s">
        <v>1277</v>
      </c>
      <c r="C1980" s="62">
        <v>113</v>
      </c>
      <c r="D1980" s="62">
        <v>15</v>
      </c>
      <c r="E1980" s="63">
        <v>1</v>
      </c>
      <c r="F1980" s="64">
        <v>19757</v>
      </c>
      <c r="G1980" s="64">
        <v>237084</v>
      </c>
      <c r="H1980" s="65">
        <v>0</v>
      </c>
      <c r="I1980" s="65">
        <v>3292.8333333333335</v>
      </c>
      <c r="J1980" s="65">
        <v>32928.333333333336</v>
      </c>
      <c r="K1980" s="66">
        <v>27264.660000000003</v>
      </c>
      <c r="L1980" s="65">
        <v>7112.5199999999986</v>
      </c>
      <c r="M1980" s="65">
        <v>4741.68</v>
      </c>
      <c r="N1980" s="65">
        <v>14225.039999999997</v>
      </c>
      <c r="O1980" s="65">
        <v>15410.460000000003</v>
      </c>
      <c r="P1980" s="67">
        <v>342059.52666666667</v>
      </c>
      <c r="Q1980" s="65">
        <v>0</v>
      </c>
      <c r="R1980" s="65">
        <v>9878.5</v>
      </c>
      <c r="S1980" s="65">
        <v>19680</v>
      </c>
      <c r="T1980" s="68">
        <v>29558.5</v>
      </c>
      <c r="U1980" s="68">
        <v>371618.02666666667</v>
      </c>
    </row>
    <row r="1981" spans="1:21" ht="79.5" x14ac:dyDescent="0.25">
      <c r="A1981" s="61" t="s">
        <v>884</v>
      </c>
      <c r="B1981" s="61" t="s">
        <v>1277</v>
      </c>
      <c r="C1981" s="62">
        <v>113</v>
      </c>
      <c r="D1981" s="62">
        <v>15</v>
      </c>
      <c r="E1981" s="63">
        <v>71</v>
      </c>
      <c r="F1981" s="64">
        <v>985458.23999999941</v>
      </c>
      <c r="G1981" s="64">
        <v>11825498.880000006</v>
      </c>
      <c r="H1981" s="65">
        <v>749775.36000000045</v>
      </c>
      <c r="I1981" s="65">
        <v>164243.04</v>
      </c>
      <c r="J1981" s="65">
        <v>1642430.3999999987</v>
      </c>
      <c r="K1981" s="66">
        <v>1359932.3712000009</v>
      </c>
      <c r="L1981" s="65">
        <v>354764.96639999992</v>
      </c>
      <c r="M1981" s="65">
        <v>236509.97759999995</v>
      </c>
      <c r="N1981" s="65">
        <v>709529.93279999983</v>
      </c>
      <c r="O1981" s="65">
        <v>768657.42719999969</v>
      </c>
      <c r="P1981" s="67">
        <v>17811342.355199989</v>
      </c>
      <c r="Q1981" s="65">
        <v>0</v>
      </c>
      <c r="R1981" s="65">
        <v>492729.1199999997</v>
      </c>
      <c r="S1981" s="65">
        <v>1049520</v>
      </c>
      <c r="T1981" s="68">
        <v>1542249.120000001</v>
      </c>
      <c r="U1981" s="68">
        <v>19353591.475200009</v>
      </c>
    </row>
    <row r="1982" spans="1:21" ht="79.5" x14ac:dyDescent="0.25">
      <c r="A1982" s="61" t="s">
        <v>871</v>
      </c>
      <c r="B1982" s="61" t="s">
        <v>1277</v>
      </c>
      <c r="C1982" s="62">
        <v>113</v>
      </c>
      <c r="D1982" s="62">
        <v>15</v>
      </c>
      <c r="E1982" s="63">
        <v>6</v>
      </c>
      <c r="F1982" s="64">
        <v>110460.08</v>
      </c>
      <c r="G1982" s="64">
        <v>1325520.96</v>
      </c>
      <c r="H1982" s="65">
        <v>98576.16</v>
      </c>
      <c r="I1982" s="65">
        <v>18410.013333333332</v>
      </c>
      <c r="J1982" s="65">
        <v>184100.13333333333</v>
      </c>
      <c r="K1982" s="66">
        <v>152434.91040000002</v>
      </c>
      <c r="L1982" s="65">
        <v>39765.628800000006</v>
      </c>
      <c r="M1982" s="65">
        <v>26510.4192</v>
      </c>
      <c r="N1982" s="65">
        <v>79531.257600000012</v>
      </c>
      <c r="O1982" s="65">
        <v>86158.862400000013</v>
      </c>
      <c r="P1982" s="67">
        <v>2011008.3450666668</v>
      </c>
      <c r="Q1982" s="65">
        <v>0</v>
      </c>
      <c r="R1982" s="65">
        <v>55230.04</v>
      </c>
      <c r="S1982" s="65">
        <v>97260</v>
      </c>
      <c r="T1982" s="68">
        <v>152490.04</v>
      </c>
      <c r="U1982" s="68">
        <v>2163498.3850666666</v>
      </c>
    </row>
    <row r="1983" spans="1:21" ht="79.5" x14ac:dyDescent="0.25">
      <c r="A1983" s="61" t="s">
        <v>841</v>
      </c>
      <c r="B1983" s="61" t="s">
        <v>1277</v>
      </c>
      <c r="C1983" s="62">
        <v>113</v>
      </c>
      <c r="D1983" s="62">
        <v>15</v>
      </c>
      <c r="E1983" s="63">
        <v>5</v>
      </c>
      <c r="F1983" s="64">
        <v>90071.22</v>
      </c>
      <c r="G1983" s="64">
        <v>1080854.6400000001</v>
      </c>
      <c r="H1983" s="65">
        <v>98576.16</v>
      </c>
      <c r="I1983" s="65">
        <v>15011.869999999999</v>
      </c>
      <c r="J1983" s="65">
        <v>150118.70000000001</v>
      </c>
      <c r="K1983" s="66">
        <v>124298.28360000001</v>
      </c>
      <c r="L1983" s="65">
        <v>32425.639200000001</v>
      </c>
      <c r="M1983" s="65">
        <v>21617.092799999999</v>
      </c>
      <c r="N1983" s="65">
        <v>64851.278400000003</v>
      </c>
      <c r="O1983" s="65">
        <v>70255.551600000006</v>
      </c>
      <c r="P1983" s="67">
        <v>1658009.2156</v>
      </c>
      <c r="Q1983" s="65">
        <v>0</v>
      </c>
      <c r="R1983" s="65">
        <v>45035.61</v>
      </c>
      <c r="S1983" s="65">
        <v>82200</v>
      </c>
      <c r="T1983" s="68">
        <v>127235.61000000002</v>
      </c>
      <c r="U1983" s="68">
        <v>1785244.8256000001</v>
      </c>
    </row>
    <row r="1984" spans="1:21" ht="79.5" x14ac:dyDescent="0.25">
      <c r="A1984" s="61" t="s">
        <v>970</v>
      </c>
      <c r="B1984" s="61" t="s">
        <v>1277</v>
      </c>
      <c r="C1984" s="62">
        <v>113</v>
      </c>
      <c r="D1984" s="62">
        <v>15</v>
      </c>
      <c r="E1984" s="63">
        <v>2</v>
      </c>
      <c r="F1984" s="64">
        <v>37020</v>
      </c>
      <c r="G1984" s="64">
        <v>444240</v>
      </c>
      <c r="H1984" s="65">
        <v>41820.239999999998</v>
      </c>
      <c r="I1984" s="65">
        <v>6170</v>
      </c>
      <c r="J1984" s="65">
        <v>61700</v>
      </c>
      <c r="K1984" s="66">
        <v>51087.600000000006</v>
      </c>
      <c r="L1984" s="65">
        <v>13327.199999999999</v>
      </c>
      <c r="M1984" s="65">
        <v>8884.7999999999993</v>
      </c>
      <c r="N1984" s="65">
        <v>26654.399999999998</v>
      </c>
      <c r="O1984" s="65">
        <v>28875.600000000002</v>
      </c>
      <c r="P1984" s="67">
        <v>682759.84</v>
      </c>
      <c r="Q1984" s="65">
        <v>0</v>
      </c>
      <c r="R1984" s="65">
        <v>18510</v>
      </c>
      <c r="S1984" s="65">
        <v>32880</v>
      </c>
      <c r="T1984" s="68">
        <v>51390</v>
      </c>
      <c r="U1984" s="68">
        <v>734149.84</v>
      </c>
    </row>
    <row r="1985" spans="1:21" ht="79.5" x14ac:dyDescent="0.25">
      <c r="A1985" s="61" t="s">
        <v>1242</v>
      </c>
      <c r="B1985" s="61" t="s">
        <v>1277</v>
      </c>
      <c r="C1985" s="62">
        <v>113</v>
      </c>
      <c r="D1985" s="62">
        <v>15</v>
      </c>
      <c r="E1985" s="63">
        <v>1</v>
      </c>
      <c r="F1985" s="64">
        <v>20489.91</v>
      </c>
      <c r="G1985" s="64">
        <v>245878.91999999998</v>
      </c>
      <c r="H1985" s="65">
        <v>20910</v>
      </c>
      <c r="I1985" s="65">
        <v>3414.9849999999997</v>
      </c>
      <c r="J1985" s="65">
        <v>34149.85</v>
      </c>
      <c r="K1985" s="66">
        <v>28276.075799999999</v>
      </c>
      <c r="L1985" s="65">
        <v>7376.3675999999996</v>
      </c>
      <c r="M1985" s="65">
        <v>4917.5784000000003</v>
      </c>
      <c r="N1985" s="65">
        <v>14752.735199999999</v>
      </c>
      <c r="O1985" s="65">
        <v>15982.129800000002</v>
      </c>
      <c r="P1985" s="67">
        <v>375658.64179999992</v>
      </c>
      <c r="Q1985" s="65">
        <v>0</v>
      </c>
      <c r="R1985" s="65">
        <v>10244.955</v>
      </c>
      <c r="S1985" s="65">
        <v>16440</v>
      </c>
      <c r="T1985" s="68">
        <v>26684.955000000002</v>
      </c>
      <c r="U1985" s="68">
        <v>402343.59679999994</v>
      </c>
    </row>
    <row r="1986" spans="1:21" ht="79.5" x14ac:dyDescent="0.25">
      <c r="A1986" s="61" t="s">
        <v>904</v>
      </c>
      <c r="B1986" s="61" t="s">
        <v>1277</v>
      </c>
      <c r="C1986" s="62">
        <v>113</v>
      </c>
      <c r="D1986" s="62">
        <v>15</v>
      </c>
      <c r="E1986" s="63">
        <v>1</v>
      </c>
      <c r="F1986" s="64">
        <v>20223.34</v>
      </c>
      <c r="G1986" s="64">
        <v>242680.08000000002</v>
      </c>
      <c r="H1986" s="65">
        <v>11948.64</v>
      </c>
      <c r="I1986" s="65">
        <v>3370.5566666666668</v>
      </c>
      <c r="J1986" s="65">
        <v>33705.566666666673</v>
      </c>
      <c r="K1986" s="66">
        <v>27908.209199999998</v>
      </c>
      <c r="L1986" s="65">
        <v>7280.4023999999999</v>
      </c>
      <c r="M1986" s="65">
        <v>4853.6016</v>
      </c>
      <c r="N1986" s="65">
        <v>14560.8048</v>
      </c>
      <c r="O1986" s="65">
        <v>15774.2052</v>
      </c>
      <c r="P1986" s="67">
        <v>362082.06653333339</v>
      </c>
      <c r="Q1986" s="65">
        <v>0</v>
      </c>
      <c r="R1986" s="65">
        <v>10111.67</v>
      </c>
      <c r="S1986" s="65">
        <v>21480</v>
      </c>
      <c r="T1986" s="68">
        <v>31591.67</v>
      </c>
      <c r="U1986" s="68">
        <v>393673.73653333337</v>
      </c>
    </row>
    <row r="1987" spans="1:21" ht="79.5" x14ac:dyDescent="0.25">
      <c r="A1987" s="61" t="s">
        <v>972</v>
      </c>
      <c r="B1987" s="61" t="s">
        <v>1277</v>
      </c>
      <c r="C1987" s="62">
        <v>113</v>
      </c>
      <c r="D1987" s="62">
        <v>15</v>
      </c>
      <c r="E1987" s="63">
        <v>1</v>
      </c>
      <c r="F1987" s="64">
        <v>17218.5</v>
      </c>
      <c r="G1987" s="64">
        <v>206622</v>
      </c>
      <c r="H1987" s="65">
        <v>20910</v>
      </c>
      <c r="I1987" s="65">
        <v>2869.75</v>
      </c>
      <c r="J1987" s="65">
        <v>28697.500000000004</v>
      </c>
      <c r="K1987" s="66">
        <v>23761.53</v>
      </c>
      <c r="L1987" s="65">
        <v>6198.66</v>
      </c>
      <c r="M1987" s="65">
        <v>4132.4400000000005</v>
      </c>
      <c r="N1987" s="65">
        <v>12397.32</v>
      </c>
      <c r="O1987" s="65">
        <v>13430.43</v>
      </c>
      <c r="P1987" s="67">
        <v>319019.63</v>
      </c>
      <c r="Q1987" s="65">
        <v>0</v>
      </c>
      <c r="R1987" s="65">
        <v>8609.25</v>
      </c>
      <c r="S1987" s="65">
        <v>16440</v>
      </c>
      <c r="T1987" s="68">
        <v>25049.25</v>
      </c>
      <c r="U1987" s="68">
        <v>344068.88</v>
      </c>
    </row>
    <row r="1988" spans="1:21" ht="79.5" x14ac:dyDescent="0.25">
      <c r="A1988" s="61" t="s">
        <v>1014</v>
      </c>
      <c r="B1988" s="61" t="s">
        <v>1277</v>
      </c>
      <c r="C1988" s="62">
        <v>113</v>
      </c>
      <c r="D1988" s="62">
        <v>15</v>
      </c>
      <c r="E1988" s="63">
        <v>3</v>
      </c>
      <c r="F1988" s="64">
        <v>56593.020000000004</v>
      </c>
      <c r="G1988" s="64">
        <v>679116.24</v>
      </c>
      <c r="H1988" s="65">
        <v>59742.96</v>
      </c>
      <c r="I1988" s="65">
        <v>9432.1699999999983</v>
      </c>
      <c r="J1988" s="65">
        <v>94321.7</v>
      </c>
      <c r="K1988" s="66">
        <v>78098.367599999998</v>
      </c>
      <c r="L1988" s="65">
        <v>20373.4872</v>
      </c>
      <c r="M1988" s="65">
        <v>13582.3248</v>
      </c>
      <c r="N1988" s="65">
        <v>40746.974399999999</v>
      </c>
      <c r="O1988" s="65">
        <v>44142.5556</v>
      </c>
      <c r="P1988" s="67">
        <v>1039556.7796</v>
      </c>
      <c r="Q1988" s="65">
        <v>0</v>
      </c>
      <c r="R1988" s="65">
        <v>28296.510000000002</v>
      </c>
      <c r="S1988" s="65">
        <v>49320</v>
      </c>
      <c r="T1988" s="68">
        <v>77616.509999999995</v>
      </c>
      <c r="U1988" s="68">
        <v>1117173.2896</v>
      </c>
    </row>
    <row r="1989" spans="1:21" ht="79.5" x14ac:dyDescent="0.25">
      <c r="A1989" s="61" t="s">
        <v>1215</v>
      </c>
      <c r="B1989" s="61" t="s">
        <v>1277</v>
      </c>
      <c r="C1989" s="62">
        <v>113</v>
      </c>
      <c r="D1989" s="62">
        <v>15</v>
      </c>
      <c r="E1989" s="63">
        <v>1</v>
      </c>
      <c r="F1989" s="64">
        <v>20372.22</v>
      </c>
      <c r="G1989" s="64">
        <v>244466.64</v>
      </c>
      <c r="H1989" s="65">
        <v>0</v>
      </c>
      <c r="I1989" s="65">
        <v>3395.3700000000003</v>
      </c>
      <c r="J1989" s="65">
        <v>33953.700000000004</v>
      </c>
      <c r="K1989" s="66">
        <v>28113.663600000007</v>
      </c>
      <c r="L1989" s="65">
        <v>7333.9992000000002</v>
      </c>
      <c r="M1989" s="65">
        <v>4889.3328000000001</v>
      </c>
      <c r="N1989" s="65">
        <v>14667.9984</v>
      </c>
      <c r="O1989" s="65">
        <v>15890.331600000001</v>
      </c>
      <c r="P1989" s="67">
        <v>352711.0356</v>
      </c>
      <c r="Q1989" s="65">
        <v>0</v>
      </c>
      <c r="R1989" s="65">
        <v>10186.11</v>
      </c>
      <c r="S1989" s="65">
        <v>15060</v>
      </c>
      <c r="T1989" s="68">
        <v>25246.11</v>
      </c>
      <c r="U1989" s="68">
        <v>377957.14559999999</v>
      </c>
    </row>
    <row r="1990" spans="1:21" ht="57" x14ac:dyDescent="0.25">
      <c r="A1990" s="61" t="s">
        <v>842</v>
      </c>
      <c r="B1990" s="61" t="s">
        <v>1280</v>
      </c>
      <c r="C1990" s="62">
        <v>113</v>
      </c>
      <c r="D1990" s="62">
        <v>15</v>
      </c>
      <c r="E1990" s="63">
        <v>1</v>
      </c>
      <c r="F1990" s="64">
        <v>17969.2</v>
      </c>
      <c r="G1990" s="64">
        <v>215630.40000000002</v>
      </c>
      <c r="H1990" s="65">
        <v>0</v>
      </c>
      <c r="I1990" s="65">
        <v>2994.8666666666668</v>
      </c>
      <c r="J1990" s="65">
        <v>29948.666666666668</v>
      </c>
      <c r="K1990" s="66">
        <v>24797.495999999999</v>
      </c>
      <c r="L1990" s="65">
        <v>6468.9120000000003</v>
      </c>
      <c r="M1990" s="65">
        <v>4312.6080000000002</v>
      </c>
      <c r="N1990" s="65">
        <v>12937.824000000001</v>
      </c>
      <c r="O1990" s="65">
        <v>14015.976000000001</v>
      </c>
      <c r="P1990" s="67">
        <v>311106.7493333334</v>
      </c>
      <c r="Q1990" s="65">
        <v>0</v>
      </c>
      <c r="R1990" s="65">
        <v>8984.6</v>
      </c>
      <c r="S1990" s="65">
        <v>15060</v>
      </c>
      <c r="T1990" s="68">
        <v>24044.6</v>
      </c>
      <c r="U1990" s="68">
        <v>335151.34933333338</v>
      </c>
    </row>
    <row r="1991" spans="1:21" ht="57" x14ac:dyDescent="0.25">
      <c r="A1991" s="61" t="s">
        <v>894</v>
      </c>
      <c r="B1991" s="61" t="s">
        <v>1280</v>
      </c>
      <c r="C1991" s="62">
        <v>113</v>
      </c>
      <c r="D1991" s="62">
        <v>15</v>
      </c>
      <c r="E1991" s="63">
        <v>1</v>
      </c>
      <c r="F1991" s="64">
        <v>0</v>
      </c>
      <c r="G1991" s="64">
        <v>0</v>
      </c>
      <c r="H1991" s="65">
        <v>0</v>
      </c>
      <c r="I1991" s="65">
        <v>0</v>
      </c>
      <c r="J1991" s="65">
        <v>0</v>
      </c>
      <c r="K1991" s="66">
        <v>0</v>
      </c>
      <c r="L1991" s="65">
        <v>0</v>
      </c>
      <c r="M1991" s="65">
        <v>0</v>
      </c>
      <c r="N1991" s="65">
        <v>0</v>
      </c>
      <c r="O1991" s="65">
        <v>0</v>
      </c>
      <c r="P1991" s="67">
        <v>0</v>
      </c>
      <c r="Q1991" s="65">
        <v>0</v>
      </c>
      <c r="R1991" s="65">
        <v>0</v>
      </c>
      <c r="S1991" s="65">
        <v>14640</v>
      </c>
      <c r="T1991" s="68">
        <v>14640</v>
      </c>
      <c r="U1991" s="68">
        <v>14640</v>
      </c>
    </row>
    <row r="1992" spans="1:21" ht="57" x14ac:dyDescent="0.25">
      <c r="A1992" s="61" t="s">
        <v>896</v>
      </c>
      <c r="B1992" s="61" t="s">
        <v>1280</v>
      </c>
      <c r="C1992" s="62">
        <v>113</v>
      </c>
      <c r="D1992" s="62">
        <v>15</v>
      </c>
      <c r="E1992" s="63">
        <v>1</v>
      </c>
      <c r="F1992" s="64">
        <v>19263.810000000001</v>
      </c>
      <c r="G1992" s="64">
        <v>231165.72000000003</v>
      </c>
      <c r="H1992" s="65">
        <v>0</v>
      </c>
      <c r="I1992" s="65">
        <v>3210.6350000000002</v>
      </c>
      <c r="J1992" s="65">
        <v>32106.350000000002</v>
      </c>
      <c r="K1992" s="66">
        <v>26584.057800000002</v>
      </c>
      <c r="L1992" s="65">
        <v>6934.9716000000008</v>
      </c>
      <c r="M1992" s="65">
        <v>4623.3144000000002</v>
      </c>
      <c r="N1992" s="65">
        <v>13869.943200000002</v>
      </c>
      <c r="O1992" s="65">
        <v>15025.771800000002</v>
      </c>
      <c r="P1992" s="67">
        <v>333520.76379999996</v>
      </c>
      <c r="Q1992" s="65">
        <v>0</v>
      </c>
      <c r="R1992" s="65">
        <v>9631.9050000000007</v>
      </c>
      <c r="S1992" s="65">
        <v>14640</v>
      </c>
      <c r="T1992" s="68">
        <v>24271.904999999999</v>
      </c>
      <c r="U1992" s="68">
        <v>357792.66879999998</v>
      </c>
    </row>
    <row r="1993" spans="1:21" ht="57" x14ac:dyDescent="0.25">
      <c r="A1993" s="61" t="s">
        <v>844</v>
      </c>
      <c r="B1993" s="61" t="s">
        <v>1280</v>
      </c>
      <c r="C1993" s="62">
        <v>113</v>
      </c>
      <c r="D1993" s="62">
        <v>15</v>
      </c>
      <c r="E1993" s="63">
        <v>2</v>
      </c>
      <c r="F1993" s="64">
        <v>32950.42</v>
      </c>
      <c r="G1993" s="64">
        <v>395405.04</v>
      </c>
      <c r="H1993" s="65">
        <v>29871.599999999999</v>
      </c>
      <c r="I1993" s="65">
        <v>5491.7366666666658</v>
      </c>
      <c r="J1993" s="65">
        <v>54917.366666666669</v>
      </c>
      <c r="K1993" s="66">
        <v>45471.579599999997</v>
      </c>
      <c r="L1993" s="65">
        <v>11862.1512</v>
      </c>
      <c r="M1993" s="65">
        <v>7908.1008000000002</v>
      </c>
      <c r="N1993" s="65">
        <v>23724.3024</v>
      </c>
      <c r="O1993" s="65">
        <v>25701.327600000001</v>
      </c>
      <c r="P1993" s="67">
        <v>600353.20493333333</v>
      </c>
      <c r="Q1993" s="65">
        <v>0</v>
      </c>
      <c r="R1993" s="65">
        <v>16475.21</v>
      </c>
      <c r="S1993" s="65">
        <v>32880</v>
      </c>
      <c r="T1993" s="68">
        <v>49355.21</v>
      </c>
      <c r="U1993" s="68">
        <v>649708.41493333341</v>
      </c>
    </row>
    <row r="1994" spans="1:21" ht="57" x14ac:dyDescent="0.25">
      <c r="A1994" s="61" t="s">
        <v>788</v>
      </c>
      <c r="B1994" s="61" t="s">
        <v>1280</v>
      </c>
      <c r="C1994" s="62">
        <v>113</v>
      </c>
      <c r="D1994" s="62">
        <v>15</v>
      </c>
      <c r="E1994" s="63">
        <v>1</v>
      </c>
      <c r="F1994" s="64">
        <v>18056.8</v>
      </c>
      <c r="G1994" s="64">
        <v>216681.59999999998</v>
      </c>
      <c r="H1994" s="65">
        <v>8961.5999999999985</v>
      </c>
      <c r="I1994" s="65">
        <v>3009.4666666666667</v>
      </c>
      <c r="J1994" s="65">
        <v>30094.666666666664</v>
      </c>
      <c r="K1994" s="66">
        <v>24918.384000000002</v>
      </c>
      <c r="L1994" s="65">
        <v>6500.4479999999994</v>
      </c>
      <c r="M1994" s="65">
        <v>4333.6319999999996</v>
      </c>
      <c r="N1994" s="65">
        <v>13000.895999999999</v>
      </c>
      <c r="O1994" s="65">
        <v>14084.304</v>
      </c>
      <c r="P1994" s="67">
        <v>321584.9973333333</v>
      </c>
      <c r="Q1994" s="65">
        <v>0</v>
      </c>
      <c r="R1994" s="65">
        <v>9028.4</v>
      </c>
      <c r="S1994" s="65">
        <v>16440</v>
      </c>
      <c r="T1994" s="68">
        <v>25468.400000000001</v>
      </c>
      <c r="U1994" s="68">
        <v>347053.39733333333</v>
      </c>
    </row>
    <row r="1995" spans="1:21" ht="57" x14ac:dyDescent="0.25">
      <c r="A1995" s="61" t="s">
        <v>986</v>
      </c>
      <c r="B1995" s="61" t="s">
        <v>1280</v>
      </c>
      <c r="C1995" s="62">
        <v>113</v>
      </c>
      <c r="D1995" s="62">
        <v>15</v>
      </c>
      <c r="E1995" s="63">
        <v>1</v>
      </c>
      <c r="F1995" s="64">
        <v>15974.5</v>
      </c>
      <c r="G1995" s="64">
        <v>191694</v>
      </c>
      <c r="H1995" s="65">
        <v>0</v>
      </c>
      <c r="I1995" s="65">
        <v>2662.416666666667</v>
      </c>
      <c r="J1995" s="65">
        <v>26624.166666666668</v>
      </c>
      <c r="K1995" s="66">
        <v>22044.81</v>
      </c>
      <c r="L1995" s="65">
        <v>5750.82</v>
      </c>
      <c r="M1995" s="65">
        <v>3833.88</v>
      </c>
      <c r="N1995" s="65">
        <v>11501.64</v>
      </c>
      <c r="O1995" s="65">
        <v>12460.11</v>
      </c>
      <c r="P1995" s="67">
        <v>276571.84333333332</v>
      </c>
      <c r="Q1995" s="65">
        <v>0</v>
      </c>
      <c r="R1995" s="65">
        <v>7987.25</v>
      </c>
      <c r="S1995" s="65">
        <v>16440</v>
      </c>
      <c r="T1995" s="68">
        <v>24427.25</v>
      </c>
      <c r="U1995" s="68">
        <v>300999.09333333332</v>
      </c>
    </row>
    <row r="1996" spans="1:21" ht="57" x14ac:dyDescent="0.25">
      <c r="A1996" s="61" t="s">
        <v>958</v>
      </c>
      <c r="B1996" s="61" t="s">
        <v>1280</v>
      </c>
      <c r="C1996" s="62">
        <v>113</v>
      </c>
      <c r="D1996" s="62">
        <v>15</v>
      </c>
      <c r="E1996" s="63">
        <v>1</v>
      </c>
      <c r="F1996" s="64">
        <v>30000</v>
      </c>
      <c r="G1996" s="64">
        <v>360000</v>
      </c>
      <c r="H1996" s="65">
        <v>17922.96</v>
      </c>
      <c r="I1996" s="65">
        <v>5000</v>
      </c>
      <c r="J1996" s="65">
        <v>50000</v>
      </c>
      <c r="K1996" s="66">
        <v>41400</v>
      </c>
      <c r="L1996" s="65">
        <v>10800</v>
      </c>
      <c r="M1996" s="65">
        <v>7200</v>
      </c>
      <c r="N1996" s="65">
        <v>21600</v>
      </c>
      <c r="O1996" s="65">
        <v>23400</v>
      </c>
      <c r="P1996" s="67">
        <v>537322.96</v>
      </c>
      <c r="Q1996" s="65">
        <v>0</v>
      </c>
      <c r="R1996" s="65">
        <v>15000</v>
      </c>
      <c r="S1996" s="65">
        <v>14640</v>
      </c>
      <c r="T1996" s="68">
        <v>29640</v>
      </c>
      <c r="U1996" s="68">
        <v>566962.96</v>
      </c>
    </row>
    <row r="1997" spans="1:21" ht="57" x14ac:dyDescent="0.25">
      <c r="A1997" s="61" t="s">
        <v>830</v>
      </c>
      <c r="B1997" s="61" t="s">
        <v>1280</v>
      </c>
      <c r="C1997" s="62">
        <v>113</v>
      </c>
      <c r="D1997" s="62">
        <v>15</v>
      </c>
      <c r="E1997" s="63">
        <v>1</v>
      </c>
      <c r="F1997" s="64">
        <v>41574.18</v>
      </c>
      <c r="G1997" s="64">
        <v>498890.16000000003</v>
      </c>
      <c r="H1997" s="65">
        <v>0</v>
      </c>
      <c r="I1997" s="65">
        <v>6929.0300000000007</v>
      </c>
      <c r="J1997" s="65">
        <v>69290.3</v>
      </c>
      <c r="K1997" s="66">
        <v>57372.368400000007</v>
      </c>
      <c r="L1997" s="65">
        <v>14966.7048</v>
      </c>
      <c r="M1997" s="65">
        <v>9977.8032000000003</v>
      </c>
      <c r="N1997" s="65">
        <v>29933.409599999999</v>
      </c>
      <c r="O1997" s="65">
        <v>32427.860399999998</v>
      </c>
      <c r="P1997" s="67">
        <v>719787.63640000008</v>
      </c>
      <c r="Q1997" s="65">
        <v>0</v>
      </c>
      <c r="R1997" s="65">
        <v>0</v>
      </c>
      <c r="S1997" s="65">
        <v>0</v>
      </c>
      <c r="T1997" s="68">
        <v>0</v>
      </c>
      <c r="U1997" s="68">
        <v>719787.63640000008</v>
      </c>
    </row>
    <row r="1998" spans="1:21" ht="57" x14ac:dyDescent="0.25">
      <c r="A1998" s="61" t="s">
        <v>1211</v>
      </c>
      <c r="B1998" s="61" t="s">
        <v>1280</v>
      </c>
      <c r="C1998" s="62">
        <v>113</v>
      </c>
      <c r="D1998" s="62">
        <v>15</v>
      </c>
      <c r="E1998" s="63">
        <v>1</v>
      </c>
      <c r="F1998" s="64">
        <v>14369.77</v>
      </c>
      <c r="G1998" s="64">
        <v>172437.24</v>
      </c>
      <c r="H1998" s="65">
        <v>14935.68</v>
      </c>
      <c r="I1998" s="65">
        <v>2394.9616666666666</v>
      </c>
      <c r="J1998" s="65">
        <v>23949.616666666665</v>
      </c>
      <c r="K1998" s="66">
        <v>19830.282600000002</v>
      </c>
      <c r="L1998" s="65">
        <v>5173.1171999999997</v>
      </c>
      <c r="M1998" s="65">
        <v>3448.7447999999999</v>
      </c>
      <c r="N1998" s="65">
        <v>10346.234399999999</v>
      </c>
      <c r="O1998" s="65">
        <v>11208.420600000001</v>
      </c>
      <c r="P1998" s="67">
        <v>263724.29793333332</v>
      </c>
      <c r="Q1998" s="65">
        <v>0</v>
      </c>
      <c r="R1998" s="65">
        <v>7184.8850000000002</v>
      </c>
      <c r="S1998" s="65">
        <v>14640</v>
      </c>
      <c r="T1998" s="68">
        <v>21824.885000000002</v>
      </c>
      <c r="U1998" s="68">
        <v>285549.18293333333</v>
      </c>
    </row>
    <row r="1999" spans="1:21" ht="57" x14ac:dyDescent="0.25">
      <c r="A1999" s="61" t="s">
        <v>1227</v>
      </c>
      <c r="B1999" s="61" t="s">
        <v>1280</v>
      </c>
      <c r="C1999" s="62">
        <v>113</v>
      </c>
      <c r="D1999" s="62">
        <v>15</v>
      </c>
      <c r="E1999" s="63">
        <v>1</v>
      </c>
      <c r="F1999" s="64">
        <v>10200</v>
      </c>
      <c r="G1999" s="64">
        <v>122400</v>
      </c>
      <c r="H1999" s="65">
        <v>0</v>
      </c>
      <c r="I1999" s="65">
        <v>1700</v>
      </c>
      <c r="J1999" s="65">
        <v>17000</v>
      </c>
      <c r="K1999" s="66">
        <v>14076</v>
      </c>
      <c r="L1999" s="65">
        <v>3672</v>
      </c>
      <c r="M1999" s="65">
        <v>2448</v>
      </c>
      <c r="N1999" s="65">
        <v>7344</v>
      </c>
      <c r="O1999" s="65">
        <v>7956</v>
      </c>
      <c r="P1999" s="67">
        <v>176596</v>
      </c>
      <c r="Q1999" s="65">
        <v>0</v>
      </c>
      <c r="R1999" s="65">
        <v>5100</v>
      </c>
      <c r="S1999" s="65">
        <v>14640</v>
      </c>
      <c r="T1999" s="68">
        <v>19740</v>
      </c>
      <c r="U1999" s="68">
        <v>196336</v>
      </c>
    </row>
    <row r="2000" spans="1:21" ht="57" x14ac:dyDescent="0.25">
      <c r="A2000" s="61" t="s">
        <v>833</v>
      </c>
      <c r="B2000" s="61" t="s">
        <v>1280</v>
      </c>
      <c r="C2000" s="62">
        <v>113</v>
      </c>
      <c r="D2000" s="62">
        <v>15</v>
      </c>
      <c r="E2000" s="63">
        <v>1</v>
      </c>
      <c r="F2000" s="64">
        <v>17323.5</v>
      </c>
      <c r="G2000" s="64">
        <v>207882</v>
      </c>
      <c r="H2000" s="65">
        <v>20910</v>
      </c>
      <c r="I2000" s="65">
        <v>2887.25</v>
      </c>
      <c r="J2000" s="65">
        <v>28872.500000000004</v>
      </c>
      <c r="K2000" s="66">
        <v>23906.43</v>
      </c>
      <c r="L2000" s="65">
        <v>6236.4599999999991</v>
      </c>
      <c r="M2000" s="65">
        <v>4157.6400000000003</v>
      </c>
      <c r="N2000" s="65">
        <v>12472.919999999998</v>
      </c>
      <c r="O2000" s="65">
        <v>13512.330000000002</v>
      </c>
      <c r="P2000" s="67">
        <v>320837.53000000003</v>
      </c>
      <c r="Q2000" s="65">
        <v>0</v>
      </c>
      <c r="R2000" s="65">
        <v>8661.75</v>
      </c>
      <c r="S2000" s="65">
        <v>16440</v>
      </c>
      <c r="T2000" s="68">
        <v>25101.75</v>
      </c>
      <c r="U2000" s="68">
        <v>345939.28</v>
      </c>
    </row>
    <row r="2001" spans="1:21" ht="57" x14ac:dyDescent="0.25">
      <c r="A2001" s="61" t="s">
        <v>871</v>
      </c>
      <c r="B2001" s="61" t="s">
        <v>1280</v>
      </c>
      <c r="C2001" s="62">
        <v>113</v>
      </c>
      <c r="D2001" s="62">
        <v>15</v>
      </c>
      <c r="E2001" s="63">
        <v>1</v>
      </c>
      <c r="F2001" s="64">
        <v>18867</v>
      </c>
      <c r="G2001" s="64">
        <v>226404</v>
      </c>
      <c r="H2001" s="65">
        <v>11948.64</v>
      </c>
      <c r="I2001" s="65">
        <v>3144.5</v>
      </c>
      <c r="J2001" s="65">
        <v>31445</v>
      </c>
      <c r="K2001" s="66">
        <v>26036.46</v>
      </c>
      <c r="L2001" s="65">
        <v>6792.12</v>
      </c>
      <c r="M2001" s="65">
        <v>4528.08</v>
      </c>
      <c r="N2001" s="65">
        <v>13584.24</v>
      </c>
      <c r="O2001" s="65">
        <v>14716.26</v>
      </c>
      <c r="P2001" s="67">
        <v>338599.30000000005</v>
      </c>
      <c r="Q2001" s="65">
        <v>0</v>
      </c>
      <c r="R2001" s="65">
        <v>9433.5</v>
      </c>
      <c r="S2001" s="65">
        <v>16440</v>
      </c>
      <c r="T2001" s="68">
        <v>25873.5</v>
      </c>
      <c r="U2001" s="68">
        <v>364472.80000000005</v>
      </c>
    </row>
    <row r="2002" spans="1:21" ht="90.75" x14ac:dyDescent="0.25">
      <c r="A2002" s="61" t="s">
        <v>1084</v>
      </c>
      <c r="B2002" s="61" t="s">
        <v>1281</v>
      </c>
      <c r="C2002" s="62">
        <v>113</v>
      </c>
      <c r="D2002" s="62">
        <v>15</v>
      </c>
      <c r="E2002" s="63">
        <v>1</v>
      </c>
      <c r="F2002" s="64">
        <v>18917.3</v>
      </c>
      <c r="G2002" s="64">
        <v>227007.59999999998</v>
      </c>
      <c r="H2002" s="65">
        <v>0</v>
      </c>
      <c r="I2002" s="65">
        <v>3152.8833333333332</v>
      </c>
      <c r="J2002" s="65">
        <v>31528.833333333328</v>
      </c>
      <c r="K2002" s="66">
        <v>26105.874000000003</v>
      </c>
      <c r="L2002" s="65">
        <v>6810.2280000000001</v>
      </c>
      <c r="M2002" s="65">
        <v>4540.152</v>
      </c>
      <c r="N2002" s="65">
        <v>13620.456</v>
      </c>
      <c r="O2002" s="65">
        <v>14755.493999999999</v>
      </c>
      <c r="P2002" s="67">
        <v>327521.52066666668</v>
      </c>
      <c r="Q2002" s="65">
        <v>0</v>
      </c>
      <c r="R2002" s="65">
        <v>9458.65</v>
      </c>
      <c r="S2002" s="65">
        <v>16440</v>
      </c>
      <c r="T2002" s="68">
        <v>25898.65</v>
      </c>
      <c r="U2002" s="68">
        <v>353420.1706666667</v>
      </c>
    </row>
    <row r="2003" spans="1:21" ht="90.75" x14ac:dyDescent="0.25">
      <c r="A2003" s="61" t="s">
        <v>1019</v>
      </c>
      <c r="B2003" s="61" t="s">
        <v>1281</v>
      </c>
      <c r="C2003" s="62">
        <v>113</v>
      </c>
      <c r="D2003" s="62">
        <v>15</v>
      </c>
      <c r="E2003" s="63">
        <v>1</v>
      </c>
      <c r="F2003" s="64">
        <v>15682.8</v>
      </c>
      <c r="G2003" s="64">
        <v>188193.59999999998</v>
      </c>
      <c r="H2003" s="65">
        <v>8961.5999999999985</v>
      </c>
      <c r="I2003" s="65">
        <v>2613.8000000000002</v>
      </c>
      <c r="J2003" s="65">
        <v>26138</v>
      </c>
      <c r="K2003" s="66">
        <v>21642.263999999999</v>
      </c>
      <c r="L2003" s="65">
        <v>5645.808</v>
      </c>
      <c r="M2003" s="65">
        <v>3763.8720000000003</v>
      </c>
      <c r="N2003" s="65">
        <v>11291.616</v>
      </c>
      <c r="O2003" s="65">
        <v>12232.583999999999</v>
      </c>
      <c r="P2003" s="67">
        <v>280483.14399999991</v>
      </c>
      <c r="Q2003" s="65">
        <v>0</v>
      </c>
      <c r="R2003" s="65">
        <v>7841.4</v>
      </c>
      <c r="S2003" s="65">
        <v>16440</v>
      </c>
      <c r="T2003" s="68">
        <v>24281.4</v>
      </c>
      <c r="U2003" s="68">
        <v>304764.54399999994</v>
      </c>
    </row>
    <row r="2004" spans="1:21" ht="90.75" x14ac:dyDescent="0.25">
      <c r="A2004" s="61" t="s">
        <v>1165</v>
      </c>
      <c r="B2004" s="61" t="s">
        <v>1281</v>
      </c>
      <c r="C2004" s="62">
        <v>113</v>
      </c>
      <c r="D2004" s="62">
        <v>15</v>
      </c>
      <c r="E2004" s="63">
        <v>1</v>
      </c>
      <c r="F2004" s="64">
        <v>17925.52</v>
      </c>
      <c r="G2004" s="64">
        <v>215106.24</v>
      </c>
      <c r="H2004" s="65">
        <v>0</v>
      </c>
      <c r="I2004" s="65">
        <v>2987.5866666666666</v>
      </c>
      <c r="J2004" s="65">
        <v>29875.866666666669</v>
      </c>
      <c r="K2004" s="66">
        <v>24737.2176</v>
      </c>
      <c r="L2004" s="65">
        <v>6453.1871999999994</v>
      </c>
      <c r="M2004" s="65">
        <v>4302.1247999999996</v>
      </c>
      <c r="N2004" s="65">
        <v>12906.374399999999</v>
      </c>
      <c r="O2004" s="65">
        <v>13981.905600000002</v>
      </c>
      <c r="P2004" s="67">
        <v>310350.50293333328</v>
      </c>
      <c r="Q2004" s="65">
        <v>0</v>
      </c>
      <c r="R2004" s="65">
        <v>8962.76</v>
      </c>
      <c r="S2004" s="65">
        <v>16440</v>
      </c>
      <c r="T2004" s="68">
        <v>25402.760000000002</v>
      </c>
      <c r="U2004" s="68">
        <v>335753.26293333329</v>
      </c>
    </row>
    <row r="2005" spans="1:21" ht="90.75" x14ac:dyDescent="0.25">
      <c r="A2005" s="61" t="s">
        <v>830</v>
      </c>
      <c r="B2005" s="61" t="s">
        <v>1281</v>
      </c>
      <c r="C2005" s="62">
        <v>113</v>
      </c>
      <c r="D2005" s="62">
        <v>15</v>
      </c>
      <c r="E2005" s="63">
        <v>1</v>
      </c>
      <c r="F2005" s="64">
        <v>41574.18</v>
      </c>
      <c r="G2005" s="64">
        <v>498890.16000000003</v>
      </c>
      <c r="H2005" s="65">
        <v>0</v>
      </c>
      <c r="I2005" s="65">
        <v>6929.0300000000007</v>
      </c>
      <c r="J2005" s="65">
        <v>69290.3</v>
      </c>
      <c r="K2005" s="66">
        <v>57372.368400000007</v>
      </c>
      <c r="L2005" s="65">
        <v>14966.7048</v>
      </c>
      <c r="M2005" s="65">
        <v>9977.8032000000003</v>
      </c>
      <c r="N2005" s="65">
        <v>29933.409599999999</v>
      </c>
      <c r="O2005" s="65">
        <v>32427.860399999998</v>
      </c>
      <c r="P2005" s="67">
        <v>719787.63640000008</v>
      </c>
      <c r="Q2005" s="65">
        <v>0</v>
      </c>
      <c r="R2005" s="65">
        <v>0</v>
      </c>
      <c r="S2005" s="65">
        <v>0</v>
      </c>
      <c r="T2005" s="68">
        <v>0</v>
      </c>
      <c r="U2005" s="68">
        <v>719787.63640000008</v>
      </c>
    </row>
    <row r="2006" spans="1:21" ht="90.75" x14ac:dyDescent="0.25">
      <c r="A2006" s="61" t="s">
        <v>832</v>
      </c>
      <c r="B2006" s="61" t="s">
        <v>1281</v>
      </c>
      <c r="C2006" s="62">
        <v>113</v>
      </c>
      <c r="D2006" s="62">
        <v>15</v>
      </c>
      <c r="E2006" s="63">
        <v>1</v>
      </c>
      <c r="F2006" s="64">
        <v>20688.52</v>
      </c>
      <c r="G2006" s="64">
        <v>248262.24</v>
      </c>
      <c r="H2006" s="65">
        <v>0</v>
      </c>
      <c r="I2006" s="65">
        <v>3448.086666666667</v>
      </c>
      <c r="J2006" s="65">
        <v>34480.866666666669</v>
      </c>
      <c r="K2006" s="66">
        <v>28550.157600000006</v>
      </c>
      <c r="L2006" s="65">
        <v>7447.8671999999988</v>
      </c>
      <c r="M2006" s="65">
        <v>4965.2448000000004</v>
      </c>
      <c r="N2006" s="65">
        <v>14895.734399999998</v>
      </c>
      <c r="O2006" s="65">
        <v>16137.045600000001</v>
      </c>
      <c r="P2006" s="67">
        <v>358187.24293333339</v>
      </c>
      <c r="Q2006" s="65">
        <v>0</v>
      </c>
      <c r="R2006" s="65">
        <v>0</v>
      </c>
      <c r="S2006" s="65">
        <v>0</v>
      </c>
      <c r="T2006" s="68">
        <v>0</v>
      </c>
      <c r="U2006" s="68">
        <v>358187.24293333339</v>
      </c>
    </row>
    <row r="2007" spans="1:21" ht="90.75" x14ac:dyDescent="0.25">
      <c r="A2007" s="61" t="s">
        <v>963</v>
      </c>
      <c r="B2007" s="61" t="s">
        <v>1281</v>
      </c>
      <c r="C2007" s="62">
        <v>113</v>
      </c>
      <c r="D2007" s="62">
        <v>15</v>
      </c>
      <c r="E2007" s="63">
        <v>1</v>
      </c>
      <c r="F2007" s="64">
        <v>18650.2</v>
      </c>
      <c r="G2007" s="64">
        <v>223802.40000000002</v>
      </c>
      <c r="H2007" s="65">
        <v>23897.279999999999</v>
      </c>
      <c r="I2007" s="65">
        <v>3108.3666666666668</v>
      </c>
      <c r="J2007" s="65">
        <v>31083.666666666672</v>
      </c>
      <c r="K2007" s="66">
        <v>25737.276000000002</v>
      </c>
      <c r="L2007" s="65">
        <v>6714.0720000000001</v>
      </c>
      <c r="M2007" s="65">
        <v>4476.0480000000007</v>
      </c>
      <c r="N2007" s="65">
        <v>13428.144</v>
      </c>
      <c r="O2007" s="65">
        <v>14547.156000000003</v>
      </c>
      <c r="P2007" s="67">
        <v>346794.40933333343</v>
      </c>
      <c r="Q2007" s="65">
        <v>0</v>
      </c>
      <c r="R2007" s="65">
        <v>9325.1</v>
      </c>
      <c r="S2007" s="65">
        <v>16440</v>
      </c>
      <c r="T2007" s="68">
        <v>25765.1</v>
      </c>
      <c r="U2007" s="68">
        <v>372559.50933333341</v>
      </c>
    </row>
    <row r="2008" spans="1:21" ht="79.5" x14ac:dyDescent="0.25">
      <c r="A2008" s="61" t="s">
        <v>889</v>
      </c>
      <c r="B2008" s="61" t="s">
        <v>1282</v>
      </c>
      <c r="C2008" s="62">
        <v>113</v>
      </c>
      <c r="D2008" s="62">
        <v>15</v>
      </c>
      <c r="E2008" s="63">
        <v>1</v>
      </c>
      <c r="F2008" s="64">
        <v>0</v>
      </c>
      <c r="G2008" s="64">
        <v>0</v>
      </c>
      <c r="H2008" s="65">
        <v>0</v>
      </c>
      <c r="I2008" s="65">
        <v>0</v>
      </c>
      <c r="J2008" s="65">
        <v>0</v>
      </c>
      <c r="K2008" s="66">
        <v>0</v>
      </c>
      <c r="L2008" s="65">
        <v>0</v>
      </c>
      <c r="M2008" s="65">
        <v>0</v>
      </c>
      <c r="N2008" s="65">
        <v>0</v>
      </c>
      <c r="O2008" s="65">
        <v>0</v>
      </c>
      <c r="P2008" s="67">
        <v>0</v>
      </c>
      <c r="Q2008" s="65">
        <v>0</v>
      </c>
      <c r="R2008" s="65">
        <v>0</v>
      </c>
      <c r="S2008" s="65">
        <v>14640</v>
      </c>
      <c r="T2008" s="68">
        <v>14640</v>
      </c>
      <c r="U2008" s="68">
        <v>14640</v>
      </c>
    </row>
    <row r="2009" spans="1:21" ht="79.5" x14ac:dyDescent="0.25">
      <c r="A2009" s="61" t="s">
        <v>853</v>
      </c>
      <c r="B2009" s="61" t="s">
        <v>1282</v>
      </c>
      <c r="C2009" s="62">
        <v>113</v>
      </c>
      <c r="D2009" s="62">
        <v>15</v>
      </c>
      <c r="E2009" s="63">
        <v>1</v>
      </c>
      <c r="F2009" s="64">
        <v>12500</v>
      </c>
      <c r="G2009" s="64">
        <v>150000</v>
      </c>
      <c r="H2009" s="65">
        <v>0</v>
      </c>
      <c r="I2009" s="65">
        <v>2083.3333333333335</v>
      </c>
      <c r="J2009" s="65">
        <v>20833.333333333336</v>
      </c>
      <c r="K2009" s="66">
        <v>17250</v>
      </c>
      <c r="L2009" s="65">
        <v>4500</v>
      </c>
      <c r="M2009" s="65">
        <v>3000</v>
      </c>
      <c r="N2009" s="65">
        <v>9000</v>
      </c>
      <c r="O2009" s="65">
        <v>9750</v>
      </c>
      <c r="P2009" s="67">
        <v>216416.66666666669</v>
      </c>
      <c r="Q2009" s="65">
        <v>0</v>
      </c>
      <c r="R2009" s="65">
        <v>6250</v>
      </c>
      <c r="S2009" s="65">
        <v>20040</v>
      </c>
      <c r="T2009" s="68">
        <v>26290</v>
      </c>
      <c r="U2009" s="68">
        <v>242706.66666666669</v>
      </c>
    </row>
    <row r="2010" spans="1:21" ht="79.5" x14ac:dyDescent="0.25">
      <c r="A2010" s="61" t="s">
        <v>994</v>
      </c>
      <c r="B2010" s="61" t="s">
        <v>1282</v>
      </c>
      <c r="C2010" s="62">
        <v>113</v>
      </c>
      <c r="D2010" s="62">
        <v>15</v>
      </c>
      <c r="E2010" s="63">
        <v>1</v>
      </c>
      <c r="F2010" s="64">
        <v>15919.79</v>
      </c>
      <c r="G2010" s="64">
        <v>191037.48</v>
      </c>
      <c r="H2010" s="65">
        <v>14935.68</v>
      </c>
      <c r="I2010" s="65">
        <v>2653.2983333333332</v>
      </c>
      <c r="J2010" s="65">
        <v>26532.983333333334</v>
      </c>
      <c r="K2010" s="66">
        <v>21969.310200000004</v>
      </c>
      <c r="L2010" s="65">
        <v>5731.1244000000006</v>
      </c>
      <c r="M2010" s="65">
        <v>3820.7496000000001</v>
      </c>
      <c r="N2010" s="65">
        <v>11462.248800000001</v>
      </c>
      <c r="O2010" s="65">
        <v>12417.4362</v>
      </c>
      <c r="P2010" s="67">
        <v>290560.31086666667</v>
      </c>
      <c r="Q2010" s="65">
        <v>0</v>
      </c>
      <c r="R2010" s="65">
        <v>7959.8950000000004</v>
      </c>
      <c r="S2010" s="65">
        <v>14640</v>
      </c>
      <c r="T2010" s="68">
        <v>22599.895</v>
      </c>
      <c r="U2010" s="68">
        <v>313160.20586666669</v>
      </c>
    </row>
    <row r="2011" spans="1:21" ht="79.5" x14ac:dyDescent="0.25">
      <c r="A2011" s="61" t="s">
        <v>881</v>
      </c>
      <c r="B2011" s="61" t="s">
        <v>1282</v>
      </c>
      <c r="C2011" s="62">
        <v>113</v>
      </c>
      <c r="D2011" s="62">
        <v>15</v>
      </c>
      <c r="E2011" s="63">
        <v>1</v>
      </c>
      <c r="F2011" s="64">
        <v>0</v>
      </c>
      <c r="G2011" s="64">
        <v>0</v>
      </c>
      <c r="H2011" s="65">
        <v>0</v>
      </c>
      <c r="I2011" s="65">
        <v>0</v>
      </c>
      <c r="J2011" s="65">
        <v>0</v>
      </c>
      <c r="K2011" s="66">
        <v>0</v>
      </c>
      <c r="L2011" s="65">
        <v>0</v>
      </c>
      <c r="M2011" s="65">
        <v>0</v>
      </c>
      <c r="N2011" s="65">
        <v>0</v>
      </c>
      <c r="O2011" s="65">
        <v>0</v>
      </c>
      <c r="P2011" s="67">
        <v>0</v>
      </c>
      <c r="Q2011" s="65">
        <v>0</v>
      </c>
      <c r="R2011" s="65">
        <v>0</v>
      </c>
      <c r="S2011" s="65">
        <v>14640</v>
      </c>
      <c r="T2011" s="68">
        <v>14640</v>
      </c>
      <c r="U2011" s="68">
        <v>14640</v>
      </c>
    </row>
    <row r="2012" spans="1:21" ht="79.5" x14ac:dyDescent="0.25">
      <c r="A2012" s="61" t="s">
        <v>798</v>
      </c>
      <c r="B2012" s="61" t="s">
        <v>1282</v>
      </c>
      <c r="C2012" s="62">
        <v>113</v>
      </c>
      <c r="D2012" s="62">
        <v>15</v>
      </c>
      <c r="E2012" s="63">
        <v>1</v>
      </c>
      <c r="F2012" s="64">
        <v>21472.880000000001</v>
      </c>
      <c r="G2012" s="64">
        <v>257674.56</v>
      </c>
      <c r="H2012" s="65">
        <v>17922.96</v>
      </c>
      <c r="I2012" s="65">
        <v>3578.813333333333</v>
      </c>
      <c r="J2012" s="65">
        <v>35788.133333333331</v>
      </c>
      <c r="K2012" s="66">
        <v>29632.574400000005</v>
      </c>
      <c r="L2012" s="65">
        <v>7730.2368000000006</v>
      </c>
      <c r="M2012" s="65">
        <v>5153.4912000000004</v>
      </c>
      <c r="N2012" s="65">
        <v>15460.473600000001</v>
      </c>
      <c r="O2012" s="65">
        <v>16748.846400000002</v>
      </c>
      <c r="P2012" s="67">
        <v>389690.08906666667</v>
      </c>
      <c r="Q2012" s="65">
        <v>0</v>
      </c>
      <c r="R2012" s="65">
        <v>10736.44</v>
      </c>
      <c r="S2012" s="65">
        <v>14640</v>
      </c>
      <c r="T2012" s="68">
        <v>25376.440000000002</v>
      </c>
      <c r="U2012" s="68">
        <v>415066.52906666667</v>
      </c>
    </row>
    <row r="2013" spans="1:21" ht="79.5" x14ac:dyDescent="0.25">
      <c r="A2013" s="61" t="s">
        <v>830</v>
      </c>
      <c r="B2013" s="61" t="s">
        <v>1282</v>
      </c>
      <c r="C2013" s="62">
        <v>113</v>
      </c>
      <c r="D2013" s="62">
        <v>15</v>
      </c>
      <c r="E2013" s="63">
        <v>2</v>
      </c>
      <c r="F2013" s="64">
        <v>83148.36</v>
      </c>
      <c r="G2013" s="64">
        <v>997780.32000000007</v>
      </c>
      <c r="H2013" s="65">
        <v>0</v>
      </c>
      <c r="I2013" s="65">
        <v>13858.060000000001</v>
      </c>
      <c r="J2013" s="65">
        <v>138580.6</v>
      </c>
      <c r="K2013" s="66">
        <v>114744.73680000001</v>
      </c>
      <c r="L2013" s="65">
        <v>29933.409599999999</v>
      </c>
      <c r="M2013" s="65">
        <v>19955.606400000001</v>
      </c>
      <c r="N2013" s="65">
        <v>59866.819199999998</v>
      </c>
      <c r="O2013" s="65">
        <v>64855.720799999996</v>
      </c>
      <c r="P2013" s="67">
        <v>1439575.2728000002</v>
      </c>
      <c r="Q2013" s="65">
        <v>0</v>
      </c>
      <c r="R2013" s="65">
        <v>0</v>
      </c>
      <c r="S2013" s="65">
        <v>0</v>
      </c>
      <c r="T2013" s="68">
        <v>0</v>
      </c>
      <c r="U2013" s="68">
        <v>1439575.2728000002</v>
      </c>
    </row>
    <row r="2014" spans="1:21" ht="79.5" x14ac:dyDescent="0.25">
      <c r="A2014" s="61" t="s">
        <v>831</v>
      </c>
      <c r="B2014" s="61" t="s">
        <v>1282</v>
      </c>
      <c r="C2014" s="62">
        <v>113</v>
      </c>
      <c r="D2014" s="62">
        <v>15</v>
      </c>
      <c r="E2014" s="63">
        <v>2</v>
      </c>
      <c r="F2014" s="64">
        <v>59840.72</v>
      </c>
      <c r="G2014" s="64">
        <v>718088.64</v>
      </c>
      <c r="H2014" s="65">
        <v>0</v>
      </c>
      <c r="I2014" s="65">
        <v>9973.4533333333329</v>
      </c>
      <c r="J2014" s="65">
        <v>99734.533333333326</v>
      </c>
      <c r="K2014" s="66">
        <v>82580.193599999999</v>
      </c>
      <c r="L2014" s="65">
        <v>21542.659200000002</v>
      </c>
      <c r="M2014" s="65">
        <v>14361.772799999999</v>
      </c>
      <c r="N2014" s="65">
        <v>43085.318400000004</v>
      </c>
      <c r="O2014" s="65">
        <v>46675.761599999998</v>
      </c>
      <c r="P2014" s="67">
        <v>1036042.3322666667</v>
      </c>
      <c r="Q2014" s="65">
        <v>0</v>
      </c>
      <c r="R2014" s="65">
        <v>0</v>
      </c>
      <c r="S2014" s="65">
        <v>0</v>
      </c>
      <c r="T2014" s="68">
        <v>0</v>
      </c>
      <c r="U2014" s="68">
        <v>1036042.3322666667</v>
      </c>
    </row>
    <row r="2015" spans="1:21" ht="79.5" x14ac:dyDescent="0.25">
      <c r="A2015" s="61" t="s">
        <v>832</v>
      </c>
      <c r="B2015" s="61" t="s">
        <v>1282</v>
      </c>
      <c r="C2015" s="62">
        <v>113</v>
      </c>
      <c r="D2015" s="62">
        <v>15</v>
      </c>
      <c r="E2015" s="63">
        <v>1</v>
      </c>
      <c r="F2015" s="64">
        <v>20688.52</v>
      </c>
      <c r="G2015" s="64">
        <v>248262.24</v>
      </c>
      <c r="H2015" s="65">
        <v>0</v>
      </c>
      <c r="I2015" s="65">
        <v>3448.086666666667</v>
      </c>
      <c r="J2015" s="65">
        <v>34480.866666666669</v>
      </c>
      <c r="K2015" s="66">
        <v>28550.157600000006</v>
      </c>
      <c r="L2015" s="65">
        <v>7447.8671999999988</v>
      </c>
      <c r="M2015" s="65">
        <v>4965.2448000000004</v>
      </c>
      <c r="N2015" s="65">
        <v>14895.734399999998</v>
      </c>
      <c r="O2015" s="65">
        <v>16137.045600000001</v>
      </c>
      <c r="P2015" s="67">
        <v>358187.24293333339</v>
      </c>
      <c r="Q2015" s="65">
        <v>0</v>
      </c>
      <c r="R2015" s="65">
        <v>0</v>
      </c>
      <c r="S2015" s="65">
        <v>0</v>
      </c>
      <c r="T2015" s="68">
        <v>0</v>
      </c>
      <c r="U2015" s="68">
        <v>358187.24293333339</v>
      </c>
    </row>
    <row r="2016" spans="1:21" ht="79.5" x14ac:dyDescent="0.25">
      <c r="A2016" s="61" t="s">
        <v>925</v>
      </c>
      <c r="B2016" s="61" t="s">
        <v>1282</v>
      </c>
      <c r="C2016" s="62">
        <v>113</v>
      </c>
      <c r="D2016" s="62">
        <v>15</v>
      </c>
      <c r="E2016" s="63">
        <v>1</v>
      </c>
      <c r="F2016" s="64">
        <v>25319.51</v>
      </c>
      <c r="G2016" s="64">
        <v>303834.12</v>
      </c>
      <c r="H2016" s="65">
        <v>0</v>
      </c>
      <c r="I2016" s="65">
        <v>4219.9183333333331</v>
      </c>
      <c r="J2016" s="65">
        <v>42199.183333333334</v>
      </c>
      <c r="K2016" s="66">
        <v>34940.923799999997</v>
      </c>
      <c r="L2016" s="65">
        <v>9115.0236000000004</v>
      </c>
      <c r="M2016" s="65">
        <v>6076.6823999999997</v>
      </c>
      <c r="N2016" s="65">
        <v>18230.047200000001</v>
      </c>
      <c r="O2016" s="65">
        <v>19749.217799999999</v>
      </c>
      <c r="P2016" s="67">
        <v>438365.11646666669</v>
      </c>
      <c r="Q2016" s="65">
        <v>0</v>
      </c>
      <c r="R2016" s="65">
        <v>12659.754999999999</v>
      </c>
      <c r="S2016" s="65">
        <v>14640</v>
      </c>
      <c r="T2016" s="68">
        <v>27299.754999999997</v>
      </c>
      <c r="U2016" s="68">
        <v>465664.87146666669</v>
      </c>
    </row>
    <row r="2017" spans="1:21" ht="79.5" x14ac:dyDescent="0.25">
      <c r="A2017" s="61" t="s">
        <v>858</v>
      </c>
      <c r="B2017" s="61" t="s">
        <v>1282</v>
      </c>
      <c r="C2017" s="62">
        <v>113</v>
      </c>
      <c r="D2017" s="62">
        <v>15</v>
      </c>
      <c r="E2017" s="63">
        <v>1</v>
      </c>
      <c r="F2017" s="64">
        <v>14048.96</v>
      </c>
      <c r="G2017" s="64">
        <v>168587.51999999999</v>
      </c>
      <c r="H2017" s="65">
        <v>14935.68</v>
      </c>
      <c r="I2017" s="65">
        <v>2341.4933333333333</v>
      </c>
      <c r="J2017" s="65">
        <v>23414.933333333331</v>
      </c>
      <c r="K2017" s="66">
        <v>19387.5648</v>
      </c>
      <c r="L2017" s="65">
        <v>5057.6255999999994</v>
      </c>
      <c r="M2017" s="65">
        <v>3371.7503999999999</v>
      </c>
      <c r="N2017" s="65">
        <v>10115.251199999999</v>
      </c>
      <c r="O2017" s="65">
        <v>10958.1888</v>
      </c>
      <c r="P2017" s="67">
        <v>258170.00746666663</v>
      </c>
      <c r="Q2017" s="65">
        <v>0</v>
      </c>
      <c r="R2017" s="65">
        <v>7024.48</v>
      </c>
      <c r="S2017" s="65">
        <v>14640</v>
      </c>
      <c r="T2017" s="68">
        <v>21664.48</v>
      </c>
      <c r="U2017" s="68">
        <v>279834.48746666661</v>
      </c>
    </row>
    <row r="2018" spans="1:21" ht="79.5" x14ac:dyDescent="0.25">
      <c r="A2018" s="61" t="s">
        <v>927</v>
      </c>
      <c r="B2018" s="61" t="s">
        <v>1282</v>
      </c>
      <c r="C2018" s="62">
        <v>113</v>
      </c>
      <c r="D2018" s="62">
        <v>15</v>
      </c>
      <c r="E2018" s="63">
        <v>1</v>
      </c>
      <c r="F2018" s="64">
        <v>0</v>
      </c>
      <c r="G2018" s="64">
        <v>0</v>
      </c>
      <c r="H2018" s="65">
        <v>0</v>
      </c>
      <c r="I2018" s="65">
        <v>0</v>
      </c>
      <c r="J2018" s="65">
        <v>0</v>
      </c>
      <c r="K2018" s="66">
        <v>0</v>
      </c>
      <c r="L2018" s="65">
        <v>0</v>
      </c>
      <c r="M2018" s="65">
        <v>0</v>
      </c>
      <c r="N2018" s="65">
        <v>0</v>
      </c>
      <c r="O2018" s="65">
        <v>0</v>
      </c>
      <c r="P2018" s="67">
        <v>0</v>
      </c>
      <c r="Q2018" s="65">
        <v>0</v>
      </c>
      <c r="R2018" s="65">
        <v>0</v>
      </c>
      <c r="S2018" s="65">
        <v>14640</v>
      </c>
      <c r="T2018" s="68">
        <v>14640</v>
      </c>
      <c r="U2018" s="68">
        <v>14640</v>
      </c>
    </row>
    <row r="2019" spans="1:21" ht="79.5" x14ac:dyDescent="0.25">
      <c r="A2019" s="61" t="s">
        <v>871</v>
      </c>
      <c r="B2019" s="61" t="s">
        <v>1282</v>
      </c>
      <c r="C2019" s="62">
        <v>113</v>
      </c>
      <c r="D2019" s="62">
        <v>15</v>
      </c>
      <c r="E2019" s="63">
        <v>1</v>
      </c>
      <c r="F2019" s="64">
        <v>23032.22</v>
      </c>
      <c r="G2019" s="64">
        <v>276386.64</v>
      </c>
      <c r="H2019" s="65">
        <v>17922.96</v>
      </c>
      <c r="I2019" s="65">
        <v>3838.7033333333334</v>
      </c>
      <c r="J2019" s="65">
        <v>38387.033333333333</v>
      </c>
      <c r="K2019" s="66">
        <v>31784.463600000003</v>
      </c>
      <c r="L2019" s="65">
        <v>8291.5992000000006</v>
      </c>
      <c r="M2019" s="65">
        <v>5527.7327999999998</v>
      </c>
      <c r="N2019" s="65">
        <v>16583.198400000001</v>
      </c>
      <c r="O2019" s="65">
        <v>17965.131600000001</v>
      </c>
      <c r="P2019" s="67">
        <v>416687.4622666667</v>
      </c>
      <c r="Q2019" s="65">
        <v>0</v>
      </c>
      <c r="R2019" s="65">
        <v>11516.11</v>
      </c>
      <c r="S2019" s="65">
        <v>16440</v>
      </c>
      <c r="T2019" s="68">
        <v>27956.11</v>
      </c>
      <c r="U2019" s="68">
        <v>444643.57226666668</v>
      </c>
    </row>
    <row r="2020" spans="1:21" ht="79.5" x14ac:dyDescent="0.25">
      <c r="A2020" s="61" t="s">
        <v>916</v>
      </c>
      <c r="B2020" s="61" t="s">
        <v>1282</v>
      </c>
      <c r="C2020" s="62">
        <v>113</v>
      </c>
      <c r="D2020" s="62">
        <v>15</v>
      </c>
      <c r="E2020" s="63">
        <v>1</v>
      </c>
      <c r="F2020" s="64">
        <v>0</v>
      </c>
      <c r="G2020" s="64">
        <v>0</v>
      </c>
      <c r="H2020" s="65">
        <v>0</v>
      </c>
      <c r="I2020" s="65">
        <v>0</v>
      </c>
      <c r="J2020" s="65">
        <v>0</v>
      </c>
      <c r="K2020" s="66">
        <v>0</v>
      </c>
      <c r="L2020" s="65">
        <v>0</v>
      </c>
      <c r="M2020" s="65">
        <v>0</v>
      </c>
      <c r="N2020" s="65">
        <v>0</v>
      </c>
      <c r="O2020" s="65">
        <v>0</v>
      </c>
      <c r="P2020" s="67">
        <v>0</v>
      </c>
      <c r="Q2020" s="65">
        <v>0</v>
      </c>
      <c r="R2020" s="65">
        <v>0</v>
      </c>
      <c r="S2020" s="65">
        <v>14640</v>
      </c>
      <c r="T2020" s="68">
        <v>14640</v>
      </c>
      <c r="U2020" s="68">
        <v>14640</v>
      </c>
    </row>
    <row r="2021" spans="1:21" ht="79.5" x14ac:dyDescent="0.25">
      <c r="A2021" s="61" t="s">
        <v>917</v>
      </c>
      <c r="B2021" s="61" t="s">
        <v>1282</v>
      </c>
      <c r="C2021" s="62">
        <v>113</v>
      </c>
      <c r="D2021" s="62">
        <v>15</v>
      </c>
      <c r="E2021" s="63">
        <v>1</v>
      </c>
      <c r="F2021" s="64">
        <v>0</v>
      </c>
      <c r="G2021" s="64">
        <v>0</v>
      </c>
      <c r="H2021" s="65">
        <v>0</v>
      </c>
      <c r="I2021" s="65">
        <v>0</v>
      </c>
      <c r="J2021" s="65">
        <v>0</v>
      </c>
      <c r="K2021" s="66">
        <v>0</v>
      </c>
      <c r="L2021" s="65">
        <v>0</v>
      </c>
      <c r="M2021" s="65">
        <v>0</v>
      </c>
      <c r="N2021" s="65">
        <v>0</v>
      </c>
      <c r="O2021" s="65">
        <v>0</v>
      </c>
      <c r="P2021" s="67">
        <v>0</v>
      </c>
      <c r="Q2021" s="65">
        <v>0</v>
      </c>
      <c r="R2021" s="65">
        <v>0</v>
      </c>
      <c r="S2021" s="65">
        <v>14640</v>
      </c>
      <c r="T2021" s="68">
        <v>14640</v>
      </c>
      <c r="U2021" s="68">
        <v>14640</v>
      </c>
    </row>
    <row r="2022" spans="1:21" ht="90.75" x14ac:dyDescent="0.25">
      <c r="A2022" s="61" t="s">
        <v>889</v>
      </c>
      <c r="B2022" s="61" t="s">
        <v>1283</v>
      </c>
      <c r="C2022" s="62">
        <v>113</v>
      </c>
      <c r="D2022" s="62">
        <v>15</v>
      </c>
      <c r="E2022" s="63">
        <v>1</v>
      </c>
      <c r="F2022" s="64">
        <v>18850.14</v>
      </c>
      <c r="G2022" s="64">
        <v>226201.68</v>
      </c>
      <c r="H2022" s="65">
        <v>0</v>
      </c>
      <c r="I2022" s="65">
        <v>3141.6899999999996</v>
      </c>
      <c r="J2022" s="65">
        <v>31416.899999999998</v>
      </c>
      <c r="K2022" s="66">
        <v>26013.193199999998</v>
      </c>
      <c r="L2022" s="65">
        <v>6786.0504000000001</v>
      </c>
      <c r="M2022" s="65">
        <v>4524.0335999999998</v>
      </c>
      <c r="N2022" s="65">
        <v>13572.1008</v>
      </c>
      <c r="O2022" s="65">
        <v>14703.109199999999</v>
      </c>
      <c r="P2022" s="67">
        <v>326358.75720000005</v>
      </c>
      <c r="Q2022" s="65">
        <v>0</v>
      </c>
      <c r="R2022" s="65">
        <v>9425.07</v>
      </c>
      <c r="S2022" s="65">
        <v>14640</v>
      </c>
      <c r="T2022" s="68">
        <v>24065.07</v>
      </c>
      <c r="U2022" s="68">
        <v>350423.82720000006</v>
      </c>
    </row>
    <row r="2023" spans="1:21" ht="90.75" x14ac:dyDescent="0.25">
      <c r="A2023" s="61" t="s">
        <v>830</v>
      </c>
      <c r="B2023" s="61" t="s">
        <v>1283</v>
      </c>
      <c r="C2023" s="62">
        <v>113</v>
      </c>
      <c r="D2023" s="62">
        <v>15</v>
      </c>
      <c r="E2023" s="63">
        <v>1</v>
      </c>
      <c r="F2023" s="64">
        <v>41574.18</v>
      </c>
      <c r="G2023" s="64">
        <v>498890.16000000003</v>
      </c>
      <c r="H2023" s="65">
        <v>0</v>
      </c>
      <c r="I2023" s="65">
        <v>6929.0300000000007</v>
      </c>
      <c r="J2023" s="65">
        <v>69290.3</v>
      </c>
      <c r="K2023" s="66">
        <v>57372.368400000007</v>
      </c>
      <c r="L2023" s="65">
        <v>14966.7048</v>
      </c>
      <c r="M2023" s="65">
        <v>9977.8032000000003</v>
      </c>
      <c r="N2023" s="65">
        <v>29933.409599999999</v>
      </c>
      <c r="O2023" s="65">
        <v>32427.860399999998</v>
      </c>
      <c r="P2023" s="67">
        <v>719787.63640000008</v>
      </c>
      <c r="Q2023" s="65">
        <v>0</v>
      </c>
      <c r="R2023" s="65">
        <v>0</v>
      </c>
      <c r="S2023" s="65">
        <v>0</v>
      </c>
      <c r="T2023" s="68">
        <v>0</v>
      </c>
      <c r="U2023" s="68">
        <v>719787.63640000008</v>
      </c>
    </row>
    <row r="2024" spans="1:21" ht="79.5" x14ac:dyDescent="0.25">
      <c r="A2024" s="61" t="s">
        <v>842</v>
      </c>
      <c r="B2024" s="61" t="s">
        <v>1284</v>
      </c>
      <c r="C2024" s="62">
        <v>113</v>
      </c>
      <c r="D2024" s="62">
        <v>15</v>
      </c>
      <c r="E2024" s="63">
        <v>2</v>
      </c>
      <c r="F2024" s="64">
        <v>36032.740000000005</v>
      </c>
      <c r="G2024" s="64">
        <v>432392.88</v>
      </c>
      <c r="H2024" s="65">
        <v>17922.96</v>
      </c>
      <c r="I2024" s="65">
        <v>6005.4566666666669</v>
      </c>
      <c r="J2024" s="65">
        <v>60054.566666666666</v>
      </c>
      <c r="K2024" s="66">
        <v>49725.181200000006</v>
      </c>
      <c r="L2024" s="65">
        <v>12971.786399999999</v>
      </c>
      <c r="M2024" s="65">
        <v>8647.8576000000012</v>
      </c>
      <c r="N2024" s="65">
        <v>25943.572799999998</v>
      </c>
      <c r="O2024" s="65">
        <v>28105.537200000006</v>
      </c>
      <c r="P2024" s="67">
        <v>641769.79853333323</v>
      </c>
      <c r="Q2024" s="65">
        <v>0</v>
      </c>
      <c r="R2024" s="65">
        <v>18016.370000000003</v>
      </c>
      <c r="S2024" s="65">
        <v>31500</v>
      </c>
      <c r="T2024" s="68">
        <v>49516.37</v>
      </c>
      <c r="U2024" s="68">
        <v>691286.16853333334</v>
      </c>
    </row>
    <row r="2025" spans="1:21" ht="79.5" x14ac:dyDescent="0.25">
      <c r="A2025" s="61" t="s">
        <v>838</v>
      </c>
      <c r="B2025" s="61" t="s">
        <v>1284</v>
      </c>
      <c r="C2025" s="62">
        <v>113</v>
      </c>
      <c r="D2025" s="62">
        <v>15</v>
      </c>
      <c r="E2025" s="63">
        <v>1</v>
      </c>
      <c r="F2025" s="64">
        <v>19721.62</v>
      </c>
      <c r="G2025" s="64">
        <v>236659.44</v>
      </c>
      <c r="H2025" s="65">
        <v>20910</v>
      </c>
      <c r="I2025" s="65">
        <v>3286.9366666666665</v>
      </c>
      <c r="J2025" s="65">
        <v>32869.366666666669</v>
      </c>
      <c r="K2025" s="66">
        <v>27215.835599999999</v>
      </c>
      <c r="L2025" s="65">
        <v>7099.7831999999999</v>
      </c>
      <c r="M2025" s="65">
        <v>4733.1887999999999</v>
      </c>
      <c r="N2025" s="65">
        <v>14199.5664</v>
      </c>
      <c r="O2025" s="65">
        <v>15382.863599999999</v>
      </c>
      <c r="P2025" s="67">
        <v>362356.98093333334</v>
      </c>
      <c r="Q2025" s="65">
        <v>0</v>
      </c>
      <c r="R2025" s="65">
        <v>9860.81</v>
      </c>
      <c r="S2025" s="65">
        <v>16440</v>
      </c>
      <c r="T2025" s="68">
        <v>26300.809999999998</v>
      </c>
      <c r="U2025" s="68">
        <v>388657.79093333334</v>
      </c>
    </row>
    <row r="2026" spans="1:21" ht="79.5" x14ac:dyDescent="0.25">
      <c r="A2026" s="61" t="s">
        <v>921</v>
      </c>
      <c r="B2026" s="61" t="s">
        <v>1284</v>
      </c>
      <c r="C2026" s="62">
        <v>113</v>
      </c>
      <c r="D2026" s="62">
        <v>15</v>
      </c>
      <c r="E2026" s="63">
        <v>1</v>
      </c>
      <c r="F2026" s="64">
        <v>17848.5</v>
      </c>
      <c r="G2026" s="64">
        <v>214182</v>
      </c>
      <c r="H2026" s="65">
        <v>0</v>
      </c>
      <c r="I2026" s="65">
        <v>2974.75</v>
      </c>
      <c r="J2026" s="65">
        <v>29747.500000000004</v>
      </c>
      <c r="K2026" s="66">
        <v>24630.93</v>
      </c>
      <c r="L2026" s="65">
        <v>6425.4599999999991</v>
      </c>
      <c r="M2026" s="65">
        <v>4283.6400000000003</v>
      </c>
      <c r="N2026" s="65">
        <v>12850.919999999998</v>
      </c>
      <c r="O2026" s="65">
        <v>13921.830000000002</v>
      </c>
      <c r="P2026" s="67">
        <v>309017.03000000003</v>
      </c>
      <c r="Q2026" s="65">
        <v>0</v>
      </c>
      <c r="R2026" s="65">
        <v>8924.25</v>
      </c>
      <c r="S2026" s="65">
        <v>15060</v>
      </c>
      <c r="T2026" s="68">
        <v>23984.25</v>
      </c>
      <c r="U2026" s="68">
        <v>333001.28000000003</v>
      </c>
    </row>
    <row r="2027" spans="1:21" ht="79.5" x14ac:dyDescent="0.25">
      <c r="A2027" s="61" t="s">
        <v>1051</v>
      </c>
      <c r="B2027" s="61" t="s">
        <v>1284</v>
      </c>
      <c r="C2027" s="62">
        <v>113</v>
      </c>
      <c r="D2027" s="62">
        <v>15</v>
      </c>
      <c r="E2027" s="63">
        <v>1</v>
      </c>
      <c r="F2027" s="64">
        <v>20282.7</v>
      </c>
      <c r="G2027" s="64">
        <v>243392.40000000002</v>
      </c>
      <c r="H2027" s="65">
        <v>14935.68</v>
      </c>
      <c r="I2027" s="65">
        <v>3380.4500000000003</v>
      </c>
      <c r="J2027" s="65">
        <v>33804.5</v>
      </c>
      <c r="K2027" s="66">
        <v>27990.126000000004</v>
      </c>
      <c r="L2027" s="65">
        <v>7301.7719999999999</v>
      </c>
      <c r="M2027" s="65">
        <v>4867.848</v>
      </c>
      <c r="N2027" s="65">
        <v>14603.544</v>
      </c>
      <c r="O2027" s="65">
        <v>15820.506000000001</v>
      </c>
      <c r="P2027" s="67">
        <v>366096.826</v>
      </c>
      <c r="Q2027" s="65">
        <v>0</v>
      </c>
      <c r="R2027" s="65">
        <v>10141.35</v>
      </c>
      <c r="S2027" s="65">
        <v>16440</v>
      </c>
      <c r="T2027" s="68">
        <v>26581.35</v>
      </c>
      <c r="U2027" s="68">
        <v>392678.17599999998</v>
      </c>
    </row>
    <row r="2028" spans="1:21" ht="79.5" x14ac:dyDescent="0.25">
      <c r="A2028" s="61" t="s">
        <v>922</v>
      </c>
      <c r="B2028" s="61" t="s">
        <v>1284</v>
      </c>
      <c r="C2028" s="62">
        <v>113</v>
      </c>
      <c r="D2028" s="62">
        <v>15</v>
      </c>
      <c r="E2028" s="63">
        <v>1</v>
      </c>
      <c r="F2028" s="64">
        <v>15670</v>
      </c>
      <c r="G2028" s="64">
        <v>188040</v>
      </c>
      <c r="H2028" s="65">
        <v>0</v>
      </c>
      <c r="I2028" s="65">
        <v>2611.666666666667</v>
      </c>
      <c r="J2028" s="65">
        <v>26116.666666666668</v>
      </c>
      <c r="K2028" s="66">
        <v>21624.600000000002</v>
      </c>
      <c r="L2028" s="65">
        <v>5641.2</v>
      </c>
      <c r="M2028" s="65">
        <v>3760.8</v>
      </c>
      <c r="N2028" s="65">
        <v>11282.4</v>
      </c>
      <c r="O2028" s="65">
        <v>12222.6</v>
      </c>
      <c r="P2028" s="67">
        <v>271299.93333333329</v>
      </c>
      <c r="Q2028" s="65">
        <v>0</v>
      </c>
      <c r="R2028" s="65">
        <v>7835</v>
      </c>
      <c r="S2028" s="65">
        <v>16440</v>
      </c>
      <c r="T2028" s="68">
        <v>24275</v>
      </c>
      <c r="U2028" s="68">
        <v>295574.93333333329</v>
      </c>
    </row>
    <row r="2029" spans="1:21" ht="79.5" x14ac:dyDescent="0.25">
      <c r="A2029" s="61" t="s">
        <v>844</v>
      </c>
      <c r="B2029" s="61" t="s">
        <v>1284</v>
      </c>
      <c r="C2029" s="62">
        <v>113</v>
      </c>
      <c r="D2029" s="62">
        <v>15</v>
      </c>
      <c r="E2029" s="63">
        <v>4</v>
      </c>
      <c r="F2029" s="64">
        <v>63391.3</v>
      </c>
      <c r="G2029" s="64">
        <v>760695.6</v>
      </c>
      <c r="H2029" s="65">
        <v>8961.5999999999985</v>
      </c>
      <c r="I2029" s="65">
        <v>10565.216666666665</v>
      </c>
      <c r="J2029" s="65">
        <v>105652.16666666666</v>
      </c>
      <c r="K2029" s="66">
        <v>87479.994000000006</v>
      </c>
      <c r="L2029" s="65">
        <v>22820.867999999999</v>
      </c>
      <c r="M2029" s="65">
        <v>15213.912</v>
      </c>
      <c r="N2029" s="65">
        <v>45641.735999999997</v>
      </c>
      <c r="O2029" s="65">
        <v>49445.214000000007</v>
      </c>
      <c r="P2029" s="67">
        <v>1106476.3073333334</v>
      </c>
      <c r="Q2029" s="65">
        <v>0</v>
      </c>
      <c r="R2029" s="65">
        <v>31695.65</v>
      </c>
      <c r="S2029" s="65">
        <v>65760</v>
      </c>
      <c r="T2029" s="68">
        <v>97455.65</v>
      </c>
      <c r="U2029" s="68">
        <v>1203931.9573333333</v>
      </c>
    </row>
    <row r="2030" spans="1:21" ht="79.5" x14ac:dyDescent="0.25">
      <c r="A2030" s="61" t="s">
        <v>853</v>
      </c>
      <c r="B2030" s="61" t="s">
        <v>1284</v>
      </c>
      <c r="C2030" s="62">
        <v>113</v>
      </c>
      <c r="D2030" s="62">
        <v>15</v>
      </c>
      <c r="E2030" s="63">
        <v>1</v>
      </c>
      <c r="F2030" s="64">
        <v>12500</v>
      </c>
      <c r="G2030" s="64">
        <v>150000</v>
      </c>
      <c r="H2030" s="65">
        <v>0</v>
      </c>
      <c r="I2030" s="65">
        <v>2083.3333333333335</v>
      </c>
      <c r="J2030" s="65">
        <v>20833.333333333336</v>
      </c>
      <c r="K2030" s="66">
        <v>17250</v>
      </c>
      <c r="L2030" s="65">
        <v>4500</v>
      </c>
      <c r="M2030" s="65">
        <v>3000</v>
      </c>
      <c r="N2030" s="65">
        <v>9000</v>
      </c>
      <c r="O2030" s="65">
        <v>9750</v>
      </c>
      <c r="P2030" s="67">
        <v>216416.66666666669</v>
      </c>
      <c r="Q2030" s="65">
        <v>0</v>
      </c>
      <c r="R2030" s="65">
        <v>6250</v>
      </c>
      <c r="S2030" s="65">
        <v>20040</v>
      </c>
      <c r="T2030" s="68">
        <v>26290</v>
      </c>
      <c r="U2030" s="68">
        <v>242706.66666666669</v>
      </c>
    </row>
    <row r="2031" spans="1:21" ht="79.5" x14ac:dyDescent="0.25">
      <c r="A2031" s="61" t="s">
        <v>854</v>
      </c>
      <c r="B2031" s="61" t="s">
        <v>1284</v>
      </c>
      <c r="C2031" s="62">
        <v>113</v>
      </c>
      <c r="D2031" s="62">
        <v>15</v>
      </c>
      <c r="E2031" s="63">
        <v>1</v>
      </c>
      <c r="F2031" s="64">
        <v>17486</v>
      </c>
      <c r="G2031" s="64">
        <v>209832</v>
      </c>
      <c r="H2031" s="65">
        <v>0</v>
      </c>
      <c r="I2031" s="65">
        <v>2914.3333333333335</v>
      </c>
      <c r="J2031" s="65">
        <v>29143.333333333332</v>
      </c>
      <c r="K2031" s="66">
        <v>24130.68</v>
      </c>
      <c r="L2031" s="65">
        <v>6294.9599999999991</v>
      </c>
      <c r="M2031" s="65">
        <v>4196.6400000000003</v>
      </c>
      <c r="N2031" s="65">
        <v>12589.919999999998</v>
      </c>
      <c r="O2031" s="65">
        <v>13639.080000000002</v>
      </c>
      <c r="P2031" s="67">
        <v>302740.94666666671</v>
      </c>
      <c r="Q2031" s="65">
        <v>0</v>
      </c>
      <c r="R2031" s="65">
        <v>8743</v>
      </c>
      <c r="S2031" s="65">
        <v>16440</v>
      </c>
      <c r="T2031" s="68">
        <v>25183</v>
      </c>
      <c r="U2031" s="68">
        <v>327923.94666666671</v>
      </c>
    </row>
    <row r="2032" spans="1:21" ht="79.5" x14ac:dyDescent="0.25">
      <c r="A2032" s="61" t="s">
        <v>910</v>
      </c>
      <c r="B2032" s="61" t="s">
        <v>1284</v>
      </c>
      <c r="C2032" s="62">
        <v>113</v>
      </c>
      <c r="D2032" s="62">
        <v>15</v>
      </c>
      <c r="E2032" s="63">
        <v>1</v>
      </c>
      <c r="F2032" s="64">
        <v>15796</v>
      </c>
      <c r="G2032" s="64">
        <v>189552</v>
      </c>
      <c r="H2032" s="65">
        <v>8961.5999999999985</v>
      </c>
      <c r="I2032" s="65">
        <v>2632.6666666666665</v>
      </c>
      <c r="J2032" s="65">
        <v>26326.666666666664</v>
      </c>
      <c r="K2032" s="66">
        <v>21798.480000000003</v>
      </c>
      <c r="L2032" s="65">
        <v>5686.5599999999995</v>
      </c>
      <c r="M2032" s="65">
        <v>3791.04</v>
      </c>
      <c r="N2032" s="65">
        <v>11373.119999999999</v>
      </c>
      <c r="O2032" s="65">
        <v>12320.880000000001</v>
      </c>
      <c r="P2032" s="67">
        <v>282443.01333333337</v>
      </c>
      <c r="Q2032" s="65">
        <v>0</v>
      </c>
      <c r="R2032" s="65">
        <v>7898</v>
      </c>
      <c r="S2032" s="65">
        <v>16440</v>
      </c>
      <c r="T2032" s="68">
        <v>24338</v>
      </c>
      <c r="U2032" s="68">
        <v>306781.01333333337</v>
      </c>
    </row>
    <row r="2033" spans="1:21" ht="79.5" x14ac:dyDescent="0.25">
      <c r="A2033" s="61" t="s">
        <v>974</v>
      </c>
      <c r="B2033" s="61" t="s">
        <v>1284</v>
      </c>
      <c r="C2033" s="62">
        <v>113</v>
      </c>
      <c r="D2033" s="62">
        <v>15</v>
      </c>
      <c r="E2033" s="63">
        <v>1</v>
      </c>
      <c r="F2033" s="64">
        <v>15974.5</v>
      </c>
      <c r="G2033" s="64">
        <v>191694</v>
      </c>
      <c r="H2033" s="65">
        <v>11948.64</v>
      </c>
      <c r="I2033" s="65">
        <v>2662.416666666667</v>
      </c>
      <c r="J2033" s="65">
        <v>26624.166666666668</v>
      </c>
      <c r="K2033" s="66">
        <v>22044.81</v>
      </c>
      <c r="L2033" s="65">
        <v>5750.82</v>
      </c>
      <c r="M2033" s="65">
        <v>3833.88</v>
      </c>
      <c r="N2033" s="65">
        <v>11501.64</v>
      </c>
      <c r="O2033" s="65">
        <v>12460.11</v>
      </c>
      <c r="P2033" s="67">
        <v>288520.48333333334</v>
      </c>
      <c r="Q2033" s="65">
        <v>0</v>
      </c>
      <c r="R2033" s="65">
        <v>7987.25</v>
      </c>
      <c r="S2033" s="65">
        <v>16440</v>
      </c>
      <c r="T2033" s="68">
        <v>24427.25</v>
      </c>
      <c r="U2033" s="68">
        <v>312947.73333333334</v>
      </c>
    </row>
    <row r="2034" spans="1:21" ht="79.5" x14ac:dyDescent="0.25">
      <c r="A2034" s="61" t="s">
        <v>957</v>
      </c>
      <c r="B2034" s="61" t="s">
        <v>1284</v>
      </c>
      <c r="C2034" s="62">
        <v>113</v>
      </c>
      <c r="D2034" s="62">
        <v>15</v>
      </c>
      <c r="E2034" s="63">
        <v>1</v>
      </c>
      <c r="F2034" s="64">
        <v>22091.360000000001</v>
      </c>
      <c r="G2034" s="64">
        <v>265096.32000000001</v>
      </c>
      <c r="H2034" s="65">
        <v>20910</v>
      </c>
      <c r="I2034" s="65">
        <v>3681.8933333333334</v>
      </c>
      <c r="J2034" s="65">
        <v>36818.933333333334</v>
      </c>
      <c r="K2034" s="66">
        <v>30486.076800000003</v>
      </c>
      <c r="L2034" s="65">
        <v>7952.8896000000004</v>
      </c>
      <c r="M2034" s="65">
        <v>5301.9264000000003</v>
      </c>
      <c r="N2034" s="65">
        <v>15905.779200000001</v>
      </c>
      <c r="O2034" s="65">
        <v>17231.2608</v>
      </c>
      <c r="P2034" s="67">
        <v>403385.07946666662</v>
      </c>
      <c r="Q2034" s="65">
        <v>0</v>
      </c>
      <c r="R2034" s="65">
        <v>11045.68</v>
      </c>
      <c r="S2034" s="65">
        <v>16440</v>
      </c>
      <c r="T2034" s="68">
        <v>27485.68</v>
      </c>
      <c r="U2034" s="68">
        <v>430870.75946666661</v>
      </c>
    </row>
    <row r="2035" spans="1:21" ht="79.5" x14ac:dyDescent="0.25">
      <c r="A2035" s="61" t="s">
        <v>824</v>
      </c>
      <c r="B2035" s="61" t="s">
        <v>1284</v>
      </c>
      <c r="C2035" s="62">
        <v>113</v>
      </c>
      <c r="D2035" s="62">
        <v>15</v>
      </c>
      <c r="E2035" s="63">
        <v>1</v>
      </c>
      <c r="F2035" s="64">
        <v>0</v>
      </c>
      <c r="G2035" s="64">
        <v>0</v>
      </c>
      <c r="H2035" s="65">
        <v>0</v>
      </c>
      <c r="I2035" s="65">
        <v>0</v>
      </c>
      <c r="J2035" s="65">
        <v>0</v>
      </c>
      <c r="K2035" s="66">
        <v>0</v>
      </c>
      <c r="L2035" s="65">
        <v>0</v>
      </c>
      <c r="M2035" s="65">
        <v>0</v>
      </c>
      <c r="N2035" s="65">
        <v>0</v>
      </c>
      <c r="O2035" s="65">
        <v>0</v>
      </c>
      <c r="P2035" s="67">
        <v>0</v>
      </c>
      <c r="Q2035" s="65">
        <v>0</v>
      </c>
      <c r="R2035" s="65">
        <v>0</v>
      </c>
      <c r="S2035" s="65">
        <v>14640</v>
      </c>
      <c r="T2035" s="68">
        <v>14640</v>
      </c>
      <c r="U2035" s="68">
        <v>14640</v>
      </c>
    </row>
    <row r="2036" spans="1:21" ht="79.5" x14ac:dyDescent="0.25">
      <c r="A2036" s="61" t="s">
        <v>827</v>
      </c>
      <c r="B2036" s="61" t="s">
        <v>1284</v>
      </c>
      <c r="C2036" s="62">
        <v>113</v>
      </c>
      <c r="D2036" s="62">
        <v>15</v>
      </c>
      <c r="E2036" s="63">
        <v>1</v>
      </c>
      <c r="F2036" s="64">
        <v>44992.98</v>
      </c>
      <c r="G2036" s="64">
        <v>539915.76</v>
      </c>
      <c r="H2036" s="65">
        <v>0</v>
      </c>
      <c r="I2036" s="65">
        <v>7498.83</v>
      </c>
      <c r="J2036" s="65">
        <v>74988.3</v>
      </c>
      <c r="K2036" s="66">
        <v>62090.31240000001</v>
      </c>
      <c r="L2036" s="65">
        <v>16197.472800000001</v>
      </c>
      <c r="M2036" s="65">
        <v>10798.315200000001</v>
      </c>
      <c r="N2036" s="65">
        <v>32394.945600000003</v>
      </c>
      <c r="O2036" s="65">
        <v>35094.524400000002</v>
      </c>
      <c r="P2036" s="67">
        <v>778978.46039999998</v>
      </c>
      <c r="Q2036" s="65">
        <v>0</v>
      </c>
      <c r="R2036" s="65">
        <v>0</v>
      </c>
      <c r="S2036" s="65">
        <v>0</v>
      </c>
      <c r="T2036" s="68">
        <v>0</v>
      </c>
      <c r="U2036" s="68">
        <v>778978.46039999998</v>
      </c>
    </row>
    <row r="2037" spans="1:21" ht="79.5" x14ac:dyDescent="0.25">
      <c r="A2037" s="61" t="s">
        <v>866</v>
      </c>
      <c r="B2037" s="61" t="s">
        <v>1284</v>
      </c>
      <c r="C2037" s="62">
        <v>113</v>
      </c>
      <c r="D2037" s="62">
        <v>15</v>
      </c>
      <c r="E2037" s="63">
        <v>2</v>
      </c>
      <c r="F2037" s="64">
        <v>43898.34</v>
      </c>
      <c r="G2037" s="64">
        <v>526780.07999999996</v>
      </c>
      <c r="H2037" s="65">
        <v>38832.959999999999</v>
      </c>
      <c r="I2037" s="65">
        <v>7316.39</v>
      </c>
      <c r="J2037" s="65">
        <v>73163.899999999994</v>
      </c>
      <c r="K2037" s="66">
        <v>60579.709200000005</v>
      </c>
      <c r="L2037" s="65">
        <v>15803.402400000001</v>
      </c>
      <c r="M2037" s="65">
        <v>10535.6016</v>
      </c>
      <c r="N2037" s="65">
        <v>31606.804800000002</v>
      </c>
      <c r="O2037" s="65">
        <v>34240.705199999997</v>
      </c>
      <c r="P2037" s="67">
        <v>798859.55319999997</v>
      </c>
      <c r="Q2037" s="65">
        <v>0</v>
      </c>
      <c r="R2037" s="65">
        <v>21949.17</v>
      </c>
      <c r="S2037" s="65">
        <v>29280</v>
      </c>
      <c r="T2037" s="68">
        <v>51229.17</v>
      </c>
      <c r="U2037" s="68">
        <v>850088.72320000001</v>
      </c>
    </row>
    <row r="2038" spans="1:21" ht="79.5" x14ac:dyDescent="0.25">
      <c r="A2038" s="61" t="s">
        <v>881</v>
      </c>
      <c r="B2038" s="61" t="s">
        <v>1284</v>
      </c>
      <c r="C2038" s="62">
        <v>113</v>
      </c>
      <c r="D2038" s="62">
        <v>15</v>
      </c>
      <c r="E2038" s="63">
        <v>1</v>
      </c>
      <c r="F2038" s="64">
        <v>16400.2</v>
      </c>
      <c r="G2038" s="64">
        <v>196802.40000000002</v>
      </c>
      <c r="H2038" s="65">
        <v>20910</v>
      </c>
      <c r="I2038" s="65">
        <v>2733.3666666666668</v>
      </c>
      <c r="J2038" s="65">
        <v>27333.666666666672</v>
      </c>
      <c r="K2038" s="66">
        <v>22632.276000000002</v>
      </c>
      <c r="L2038" s="65">
        <v>5904.0720000000001</v>
      </c>
      <c r="M2038" s="65">
        <v>3936.0480000000002</v>
      </c>
      <c r="N2038" s="65">
        <v>11808.144</v>
      </c>
      <c r="O2038" s="65">
        <v>12792.156000000003</v>
      </c>
      <c r="P2038" s="67">
        <v>304852.1293333334</v>
      </c>
      <c r="Q2038" s="65">
        <v>0</v>
      </c>
      <c r="R2038" s="65">
        <v>8200.1</v>
      </c>
      <c r="S2038" s="65">
        <v>14640</v>
      </c>
      <c r="T2038" s="68">
        <v>22840.1</v>
      </c>
      <c r="U2038" s="68">
        <v>327692.22933333338</v>
      </c>
    </row>
    <row r="2039" spans="1:21" ht="79.5" x14ac:dyDescent="0.25">
      <c r="A2039" s="61" t="s">
        <v>810</v>
      </c>
      <c r="B2039" s="61" t="s">
        <v>1284</v>
      </c>
      <c r="C2039" s="62">
        <v>113</v>
      </c>
      <c r="D2039" s="62">
        <v>15</v>
      </c>
      <c r="E2039" s="63">
        <v>1</v>
      </c>
      <c r="F2039" s="64">
        <v>26323.5</v>
      </c>
      <c r="G2039" s="64">
        <v>315882</v>
      </c>
      <c r="H2039" s="65">
        <v>0</v>
      </c>
      <c r="I2039" s="65">
        <v>4387.25</v>
      </c>
      <c r="J2039" s="65">
        <v>43872.5</v>
      </c>
      <c r="K2039" s="66">
        <v>36326.430000000008</v>
      </c>
      <c r="L2039" s="65">
        <v>9476.4599999999991</v>
      </c>
      <c r="M2039" s="65">
        <v>6317.64</v>
      </c>
      <c r="N2039" s="65">
        <v>18952.919999999998</v>
      </c>
      <c r="O2039" s="65">
        <v>20532.330000000002</v>
      </c>
      <c r="P2039" s="67">
        <v>455747.53</v>
      </c>
      <c r="Q2039" s="65">
        <v>0</v>
      </c>
      <c r="R2039" s="65">
        <v>13161.75</v>
      </c>
      <c r="S2039" s="65">
        <v>15060</v>
      </c>
      <c r="T2039" s="68">
        <v>28221.75</v>
      </c>
      <c r="U2039" s="68">
        <v>483969.28000000003</v>
      </c>
    </row>
    <row r="2040" spans="1:21" ht="79.5" x14ac:dyDescent="0.25">
      <c r="A2040" s="61" t="s">
        <v>936</v>
      </c>
      <c r="B2040" s="61" t="s">
        <v>1284</v>
      </c>
      <c r="C2040" s="62">
        <v>113</v>
      </c>
      <c r="D2040" s="62">
        <v>15</v>
      </c>
      <c r="E2040" s="63">
        <v>1</v>
      </c>
      <c r="F2040" s="64">
        <v>19076.18</v>
      </c>
      <c r="G2040" s="64">
        <v>228914.16</v>
      </c>
      <c r="H2040" s="65">
        <v>20910</v>
      </c>
      <c r="I2040" s="65">
        <v>3179.3633333333332</v>
      </c>
      <c r="J2040" s="65">
        <v>31793.633333333331</v>
      </c>
      <c r="K2040" s="66">
        <v>26325.128400000001</v>
      </c>
      <c r="L2040" s="65">
        <v>6867.4247999999998</v>
      </c>
      <c r="M2040" s="65">
        <v>4578.2831999999999</v>
      </c>
      <c r="N2040" s="65">
        <v>13734.8496</v>
      </c>
      <c r="O2040" s="65">
        <v>14879.420400000001</v>
      </c>
      <c r="P2040" s="67">
        <v>351182.26306666667</v>
      </c>
      <c r="Q2040" s="65">
        <v>0</v>
      </c>
      <c r="R2040" s="65">
        <v>9538.09</v>
      </c>
      <c r="S2040" s="65">
        <v>16440</v>
      </c>
      <c r="T2040" s="68">
        <v>25978.09</v>
      </c>
      <c r="U2040" s="68">
        <v>377160.35306666669</v>
      </c>
    </row>
    <row r="2041" spans="1:21" ht="79.5" x14ac:dyDescent="0.25">
      <c r="A2041" s="61" t="s">
        <v>833</v>
      </c>
      <c r="B2041" s="61" t="s">
        <v>1284</v>
      </c>
      <c r="C2041" s="62">
        <v>113</v>
      </c>
      <c r="D2041" s="62">
        <v>15</v>
      </c>
      <c r="E2041" s="63">
        <v>2</v>
      </c>
      <c r="F2041" s="64">
        <v>33641.78</v>
      </c>
      <c r="G2041" s="64">
        <v>403701.36</v>
      </c>
      <c r="H2041" s="65">
        <v>17923.199999999997</v>
      </c>
      <c r="I2041" s="65">
        <v>5606.9633333333331</v>
      </c>
      <c r="J2041" s="65">
        <v>56069.633333333331</v>
      </c>
      <c r="K2041" s="66">
        <v>46425.656400000007</v>
      </c>
      <c r="L2041" s="65">
        <v>12111.040799999999</v>
      </c>
      <c r="M2041" s="65">
        <v>8074.0272000000004</v>
      </c>
      <c r="N2041" s="65">
        <v>24222.081599999998</v>
      </c>
      <c r="O2041" s="65">
        <v>26240.588400000001</v>
      </c>
      <c r="P2041" s="67">
        <v>600374.55106666661</v>
      </c>
      <c r="Q2041" s="65">
        <v>0</v>
      </c>
      <c r="R2041" s="65">
        <v>16820.89</v>
      </c>
      <c r="S2041" s="65">
        <v>32880</v>
      </c>
      <c r="T2041" s="68">
        <v>49700.89</v>
      </c>
      <c r="U2041" s="68">
        <v>650075.44106666662</v>
      </c>
    </row>
    <row r="2042" spans="1:21" ht="79.5" x14ac:dyDescent="0.25">
      <c r="A2042" s="61" t="s">
        <v>925</v>
      </c>
      <c r="B2042" s="61" t="s">
        <v>1284</v>
      </c>
      <c r="C2042" s="62">
        <v>113</v>
      </c>
      <c r="D2042" s="62">
        <v>15</v>
      </c>
      <c r="E2042" s="63">
        <v>1</v>
      </c>
      <c r="F2042" s="64">
        <v>0</v>
      </c>
      <c r="G2042" s="64">
        <v>0</v>
      </c>
      <c r="H2042" s="65">
        <v>0</v>
      </c>
      <c r="I2042" s="65">
        <v>0</v>
      </c>
      <c r="J2042" s="65">
        <v>0</v>
      </c>
      <c r="K2042" s="66">
        <v>0</v>
      </c>
      <c r="L2042" s="65">
        <v>0</v>
      </c>
      <c r="M2042" s="65">
        <v>0</v>
      </c>
      <c r="N2042" s="65">
        <v>0</v>
      </c>
      <c r="O2042" s="65">
        <v>0</v>
      </c>
      <c r="P2042" s="67">
        <v>0</v>
      </c>
      <c r="Q2042" s="65">
        <v>0</v>
      </c>
      <c r="R2042" s="65">
        <v>0</v>
      </c>
      <c r="S2042" s="65">
        <v>14640</v>
      </c>
      <c r="T2042" s="68">
        <v>14640</v>
      </c>
      <c r="U2042" s="68">
        <v>14640</v>
      </c>
    </row>
    <row r="2043" spans="1:21" ht="79.5" x14ac:dyDescent="0.25">
      <c r="A2043" s="61" t="s">
        <v>857</v>
      </c>
      <c r="B2043" s="61" t="s">
        <v>1284</v>
      </c>
      <c r="C2043" s="62">
        <v>113</v>
      </c>
      <c r="D2043" s="62">
        <v>15</v>
      </c>
      <c r="E2043" s="63">
        <v>3</v>
      </c>
      <c r="F2043" s="64">
        <v>59698.820000000007</v>
      </c>
      <c r="G2043" s="64">
        <v>716385.84000000008</v>
      </c>
      <c r="H2043" s="65">
        <v>59742.96</v>
      </c>
      <c r="I2043" s="65">
        <v>9949.8033333333333</v>
      </c>
      <c r="J2043" s="65">
        <v>99498.033333333355</v>
      </c>
      <c r="K2043" s="66">
        <v>82384.371600000013</v>
      </c>
      <c r="L2043" s="65">
        <v>21491.575199999999</v>
      </c>
      <c r="M2043" s="65">
        <v>14327.7168</v>
      </c>
      <c r="N2043" s="65">
        <v>42983.150399999999</v>
      </c>
      <c r="O2043" s="65">
        <v>46565.079600000012</v>
      </c>
      <c r="P2043" s="67">
        <v>1093328.5302666666</v>
      </c>
      <c r="Q2043" s="65">
        <v>0</v>
      </c>
      <c r="R2043" s="65">
        <v>29849.410000000003</v>
      </c>
      <c r="S2043" s="65">
        <v>43920</v>
      </c>
      <c r="T2043" s="68">
        <v>73769.41</v>
      </c>
      <c r="U2043" s="68">
        <v>1167097.9402666665</v>
      </c>
    </row>
    <row r="2044" spans="1:21" ht="79.5" x14ac:dyDescent="0.25">
      <c r="A2044" s="61" t="s">
        <v>858</v>
      </c>
      <c r="B2044" s="61" t="s">
        <v>1284</v>
      </c>
      <c r="C2044" s="62">
        <v>113</v>
      </c>
      <c r="D2044" s="62">
        <v>15</v>
      </c>
      <c r="E2044" s="63">
        <v>1</v>
      </c>
      <c r="F2044" s="64">
        <v>0</v>
      </c>
      <c r="G2044" s="64">
        <v>0</v>
      </c>
      <c r="H2044" s="65">
        <v>0</v>
      </c>
      <c r="I2044" s="65">
        <v>0</v>
      </c>
      <c r="J2044" s="65">
        <v>0</v>
      </c>
      <c r="K2044" s="66">
        <v>0</v>
      </c>
      <c r="L2044" s="65">
        <v>0</v>
      </c>
      <c r="M2044" s="65">
        <v>0</v>
      </c>
      <c r="N2044" s="65">
        <v>0</v>
      </c>
      <c r="O2044" s="65">
        <v>0</v>
      </c>
      <c r="P2044" s="67">
        <v>0</v>
      </c>
      <c r="Q2044" s="65">
        <v>0</v>
      </c>
      <c r="R2044" s="65">
        <v>0</v>
      </c>
      <c r="S2044" s="65">
        <v>14640</v>
      </c>
      <c r="T2044" s="68">
        <v>14640</v>
      </c>
      <c r="U2044" s="68">
        <v>14640</v>
      </c>
    </row>
    <row r="2045" spans="1:21" ht="79.5" x14ac:dyDescent="0.25">
      <c r="A2045" s="61" t="s">
        <v>915</v>
      </c>
      <c r="B2045" s="61" t="s">
        <v>1284</v>
      </c>
      <c r="C2045" s="62">
        <v>113</v>
      </c>
      <c r="D2045" s="62">
        <v>15</v>
      </c>
      <c r="E2045" s="63">
        <v>1</v>
      </c>
      <c r="F2045" s="64">
        <v>0</v>
      </c>
      <c r="G2045" s="64">
        <v>0</v>
      </c>
      <c r="H2045" s="65">
        <v>0</v>
      </c>
      <c r="I2045" s="65">
        <v>0</v>
      </c>
      <c r="J2045" s="65">
        <v>0</v>
      </c>
      <c r="K2045" s="66">
        <v>0</v>
      </c>
      <c r="L2045" s="65">
        <v>0</v>
      </c>
      <c r="M2045" s="65">
        <v>0</v>
      </c>
      <c r="N2045" s="65">
        <v>0</v>
      </c>
      <c r="O2045" s="65">
        <v>0</v>
      </c>
      <c r="P2045" s="67">
        <v>0</v>
      </c>
      <c r="Q2045" s="65">
        <v>0</v>
      </c>
      <c r="R2045" s="65">
        <v>0</v>
      </c>
      <c r="S2045" s="65">
        <v>14640</v>
      </c>
      <c r="T2045" s="68">
        <v>14640</v>
      </c>
      <c r="U2045" s="68">
        <v>14640</v>
      </c>
    </row>
    <row r="2046" spans="1:21" ht="79.5" x14ac:dyDescent="0.25">
      <c r="A2046" s="61" t="s">
        <v>871</v>
      </c>
      <c r="B2046" s="61" t="s">
        <v>1284</v>
      </c>
      <c r="C2046" s="62">
        <v>113</v>
      </c>
      <c r="D2046" s="62">
        <v>15</v>
      </c>
      <c r="E2046" s="63">
        <v>2</v>
      </c>
      <c r="F2046" s="64">
        <v>33603.760000000002</v>
      </c>
      <c r="G2046" s="64">
        <v>403245.12</v>
      </c>
      <c r="H2046" s="65">
        <v>32858.879999999997</v>
      </c>
      <c r="I2046" s="65">
        <v>5600.626666666667</v>
      </c>
      <c r="J2046" s="65">
        <v>56006.26666666667</v>
      </c>
      <c r="K2046" s="66">
        <v>46373.188800000004</v>
      </c>
      <c r="L2046" s="65">
        <v>12097.3536</v>
      </c>
      <c r="M2046" s="65">
        <v>8064.9024000000009</v>
      </c>
      <c r="N2046" s="65">
        <v>24194.707200000001</v>
      </c>
      <c r="O2046" s="65">
        <v>26210.932800000002</v>
      </c>
      <c r="P2046" s="67">
        <v>614651.97813333326</v>
      </c>
      <c r="Q2046" s="65">
        <v>0</v>
      </c>
      <c r="R2046" s="65">
        <v>16801.88</v>
      </c>
      <c r="S2046" s="65">
        <v>32880</v>
      </c>
      <c r="T2046" s="68">
        <v>49681.880000000005</v>
      </c>
      <c r="U2046" s="68">
        <v>664333.85813333327</v>
      </c>
    </row>
    <row r="2047" spans="1:21" ht="79.5" x14ac:dyDescent="0.25">
      <c r="A2047" s="61" t="s">
        <v>841</v>
      </c>
      <c r="B2047" s="61" t="s">
        <v>1284</v>
      </c>
      <c r="C2047" s="62">
        <v>113</v>
      </c>
      <c r="D2047" s="62">
        <v>15</v>
      </c>
      <c r="E2047" s="63">
        <v>1</v>
      </c>
      <c r="F2047" s="64">
        <v>15766.6</v>
      </c>
      <c r="G2047" s="64">
        <v>189199.2</v>
      </c>
      <c r="H2047" s="65">
        <v>0</v>
      </c>
      <c r="I2047" s="65">
        <v>2627.7666666666669</v>
      </c>
      <c r="J2047" s="65">
        <v>26277.666666666672</v>
      </c>
      <c r="K2047" s="66">
        <v>21757.908000000003</v>
      </c>
      <c r="L2047" s="65">
        <v>5675.9759999999997</v>
      </c>
      <c r="M2047" s="65">
        <v>3783.9839999999999</v>
      </c>
      <c r="N2047" s="65">
        <v>11351.951999999999</v>
      </c>
      <c r="O2047" s="65">
        <v>12297.948</v>
      </c>
      <c r="P2047" s="67">
        <v>272972.40133333334</v>
      </c>
      <c r="Q2047" s="65">
        <v>0</v>
      </c>
      <c r="R2047" s="65">
        <v>7883.3</v>
      </c>
      <c r="S2047" s="65">
        <v>16440</v>
      </c>
      <c r="T2047" s="68">
        <v>24323.3</v>
      </c>
      <c r="U2047" s="68">
        <v>297295.70133333333</v>
      </c>
    </row>
    <row r="2048" spans="1:21" ht="57" x14ac:dyDescent="0.25">
      <c r="A2048" s="61" t="s">
        <v>923</v>
      </c>
      <c r="B2048" s="61" t="s">
        <v>1285</v>
      </c>
      <c r="C2048" s="62">
        <v>113</v>
      </c>
      <c r="D2048" s="62">
        <v>15</v>
      </c>
      <c r="E2048" s="63">
        <v>1</v>
      </c>
      <c r="F2048" s="64">
        <v>67544.7</v>
      </c>
      <c r="G2048" s="64">
        <v>810536.39999999991</v>
      </c>
      <c r="H2048" s="65">
        <v>0</v>
      </c>
      <c r="I2048" s="65">
        <v>11257.449999999999</v>
      </c>
      <c r="J2048" s="65">
        <v>112574.49999999999</v>
      </c>
      <c r="K2048" s="66">
        <v>93211.686000000002</v>
      </c>
      <c r="L2048" s="65">
        <v>24316.091999999997</v>
      </c>
      <c r="M2048" s="65">
        <v>16210.727999999999</v>
      </c>
      <c r="N2048" s="65">
        <v>48632.183999999994</v>
      </c>
      <c r="O2048" s="65">
        <v>52684.865999999995</v>
      </c>
      <c r="P2048" s="67">
        <v>1169423.9059999995</v>
      </c>
      <c r="Q2048" s="65">
        <v>0</v>
      </c>
      <c r="R2048" s="65">
        <v>0</v>
      </c>
      <c r="S2048" s="65">
        <v>0</v>
      </c>
      <c r="T2048" s="68">
        <v>0</v>
      </c>
      <c r="U2048" s="68">
        <v>1169423.9059999995</v>
      </c>
    </row>
    <row r="2049" spans="1:21" ht="57" x14ac:dyDescent="0.25">
      <c r="A2049" s="61" t="s">
        <v>830</v>
      </c>
      <c r="B2049" s="61" t="s">
        <v>1285</v>
      </c>
      <c r="C2049" s="62">
        <v>113</v>
      </c>
      <c r="D2049" s="62">
        <v>15</v>
      </c>
      <c r="E2049" s="63">
        <v>1</v>
      </c>
      <c r="F2049" s="64">
        <v>41574.18</v>
      </c>
      <c r="G2049" s="64">
        <v>498890.16000000003</v>
      </c>
      <c r="H2049" s="65">
        <v>0</v>
      </c>
      <c r="I2049" s="65">
        <v>6929.0300000000007</v>
      </c>
      <c r="J2049" s="65">
        <v>69290.3</v>
      </c>
      <c r="K2049" s="66">
        <v>57372.368400000007</v>
      </c>
      <c r="L2049" s="65">
        <v>14966.7048</v>
      </c>
      <c r="M2049" s="65">
        <v>9977.8032000000003</v>
      </c>
      <c r="N2049" s="65">
        <v>29933.409599999999</v>
      </c>
      <c r="O2049" s="65">
        <v>32427.860399999998</v>
      </c>
      <c r="P2049" s="67">
        <v>719787.63640000008</v>
      </c>
      <c r="Q2049" s="65">
        <v>0</v>
      </c>
      <c r="R2049" s="65">
        <v>0</v>
      </c>
      <c r="S2049" s="65">
        <v>0</v>
      </c>
      <c r="T2049" s="68">
        <v>0</v>
      </c>
      <c r="U2049" s="68">
        <v>719787.63640000008</v>
      </c>
    </row>
    <row r="2050" spans="1:21" ht="57" x14ac:dyDescent="0.25">
      <c r="A2050" s="61" t="s">
        <v>1002</v>
      </c>
      <c r="B2050" s="61" t="s">
        <v>1286</v>
      </c>
      <c r="C2050" s="62">
        <v>113</v>
      </c>
      <c r="D2050" s="62">
        <v>15</v>
      </c>
      <c r="E2050" s="63">
        <v>2</v>
      </c>
      <c r="F2050" s="64">
        <v>38011.850000000006</v>
      </c>
      <c r="G2050" s="64">
        <v>456142.2</v>
      </c>
      <c r="H2050" s="65">
        <v>35845.919999999998</v>
      </c>
      <c r="I2050" s="65">
        <v>6335.3083333333334</v>
      </c>
      <c r="J2050" s="65">
        <v>63353.083333333336</v>
      </c>
      <c r="K2050" s="66">
        <v>52456.353000000003</v>
      </c>
      <c r="L2050" s="65">
        <v>13684.266</v>
      </c>
      <c r="M2050" s="65">
        <v>9122.844000000001</v>
      </c>
      <c r="N2050" s="65">
        <v>27368.531999999999</v>
      </c>
      <c r="O2050" s="65">
        <v>29649.243000000002</v>
      </c>
      <c r="P2050" s="67">
        <v>693957.74966666684</v>
      </c>
      <c r="Q2050" s="65">
        <v>0</v>
      </c>
      <c r="R2050" s="65">
        <v>19005.925000000003</v>
      </c>
      <c r="S2050" s="65">
        <v>29280</v>
      </c>
      <c r="T2050" s="68">
        <v>48285.925000000003</v>
      </c>
      <c r="U2050" s="68">
        <v>742243.67466666678</v>
      </c>
    </row>
    <row r="2051" spans="1:21" ht="57" x14ac:dyDescent="0.25">
      <c r="A2051" s="61" t="s">
        <v>786</v>
      </c>
      <c r="B2051" s="61" t="s">
        <v>1286</v>
      </c>
      <c r="C2051" s="62">
        <v>113</v>
      </c>
      <c r="D2051" s="62">
        <v>15</v>
      </c>
      <c r="E2051" s="63">
        <v>1</v>
      </c>
      <c r="F2051" s="64">
        <v>23212.6</v>
      </c>
      <c r="G2051" s="64">
        <v>278551.19999999995</v>
      </c>
      <c r="H2051" s="65">
        <v>17922.96</v>
      </c>
      <c r="I2051" s="65">
        <v>3868.766666666666</v>
      </c>
      <c r="J2051" s="65">
        <v>38687.666666666664</v>
      </c>
      <c r="K2051" s="66">
        <v>32033.387999999999</v>
      </c>
      <c r="L2051" s="65">
        <v>8356.5360000000001</v>
      </c>
      <c r="M2051" s="65">
        <v>5571.0239999999994</v>
      </c>
      <c r="N2051" s="65">
        <v>16713.072</v>
      </c>
      <c r="O2051" s="65">
        <v>18105.828000000001</v>
      </c>
      <c r="P2051" s="67">
        <v>419810.44133333326</v>
      </c>
      <c r="Q2051" s="65">
        <v>0</v>
      </c>
      <c r="R2051" s="65">
        <v>11606.3</v>
      </c>
      <c r="S2051" s="65">
        <v>16440</v>
      </c>
      <c r="T2051" s="68">
        <v>28046.3</v>
      </c>
      <c r="U2051" s="68">
        <v>447856.74133333325</v>
      </c>
    </row>
    <row r="2052" spans="1:21" ht="57" x14ac:dyDescent="0.25">
      <c r="A2052" s="61" t="s">
        <v>842</v>
      </c>
      <c r="B2052" s="61" t="s">
        <v>1286</v>
      </c>
      <c r="C2052" s="62">
        <v>113</v>
      </c>
      <c r="D2052" s="62">
        <v>15</v>
      </c>
      <c r="E2052" s="63">
        <v>2</v>
      </c>
      <c r="F2052" s="64">
        <v>37890.68</v>
      </c>
      <c r="G2052" s="64">
        <v>454688.16</v>
      </c>
      <c r="H2052" s="65">
        <v>35845.919999999998</v>
      </c>
      <c r="I2052" s="65">
        <v>6315.1133333333328</v>
      </c>
      <c r="J2052" s="65">
        <v>63151.133333333331</v>
      </c>
      <c r="K2052" s="66">
        <v>52289.138399999996</v>
      </c>
      <c r="L2052" s="65">
        <v>13640.6448</v>
      </c>
      <c r="M2052" s="65">
        <v>9093.7632000000012</v>
      </c>
      <c r="N2052" s="65">
        <v>27281.2896</v>
      </c>
      <c r="O2052" s="65">
        <v>29554.730400000004</v>
      </c>
      <c r="P2052" s="67">
        <v>691859.89306666679</v>
      </c>
      <c r="Q2052" s="65">
        <v>0</v>
      </c>
      <c r="R2052" s="65">
        <v>18945.34</v>
      </c>
      <c r="S2052" s="65">
        <v>37920</v>
      </c>
      <c r="T2052" s="68">
        <v>56865.340000000004</v>
      </c>
      <c r="U2052" s="68">
        <v>748725.23306666675</v>
      </c>
    </row>
    <row r="2053" spans="1:21" ht="57" x14ac:dyDescent="0.25">
      <c r="A2053" s="61" t="s">
        <v>838</v>
      </c>
      <c r="B2053" s="61" t="s">
        <v>1286</v>
      </c>
      <c r="C2053" s="62">
        <v>113</v>
      </c>
      <c r="D2053" s="62">
        <v>15</v>
      </c>
      <c r="E2053" s="63">
        <v>1</v>
      </c>
      <c r="F2053" s="64">
        <v>19178.919999999998</v>
      </c>
      <c r="G2053" s="64">
        <v>230147.03999999998</v>
      </c>
      <c r="H2053" s="65">
        <v>11948.64</v>
      </c>
      <c r="I2053" s="65">
        <v>3196.4866666666667</v>
      </c>
      <c r="J2053" s="65">
        <v>31964.866666666665</v>
      </c>
      <c r="K2053" s="66">
        <v>26466.909599999999</v>
      </c>
      <c r="L2053" s="65">
        <v>6904.4111999999986</v>
      </c>
      <c r="M2053" s="65">
        <v>4602.9408000000003</v>
      </c>
      <c r="N2053" s="65">
        <v>13808.822399999997</v>
      </c>
      <c r="O2053" s="65">
        <v>14959.5576</v>
      </c>
      <c r="P2053" s="67">
        <v>343999.6749333333</v>
      </c>
      <c r="Q2053" s="65">
        <v>0</v>
      </c>
      <c r="R2053" s="65">
        <v>9589.4599999999991</v>
      </c>
      <c r="S2053" s="65">
        <v>16440</v>
      </c>
      <c r="T2053" s="68">
        <v>26029.46</v>
      </c>
      <c r="U2053" s="68">
        <v>370029.13493333332</v>
      </c>
    </row>
    <row r="2054" spans="1:21" ht="57" x14ac:dyDescent="0.25">
      <c r="A2054" s="61" t="s">
        <v>1287</v>
      </c>
      <c r="B2054" s="61" t="s">
        <v>1286</v>
      </c>
      <c r="C2054" s="62">
        <v>113</v>
      </c>
      <c r="D2054" s="62">
        <v>15</v>
      </c>
      <c r="E2054" s="63">
        <v>1</v>
      </c>
      <c r="F2054" s="64">
        <v>32755.18</v>
      </c>
      <c r="G2054" s="64">
        <v>393062.16000000003</v>
      </c>
      <c r="H2054" s="65">
        <v>14935.68</v>
      </c>
      <c r="I2054" s="65">
        <v>5459.1966666666667</v>
      </c>
      <c r="J2054" s="65">
        <v>54591.966666666667</v>
      </c>
      <c r="K2054" s="66">
        <v>45202.148400000005</v>
      </c>
      <c r="L2054" s="65">
        <v>11791.864799999999</v>
      </c>
      <c r="M2054" s="65">
        <v>7861.2432000000008</v>
      </c>
      <c r="N2054" s="65">
        <v>23583.729599999999</v>
      </c>
      <c r="O2054" s="65">
        <v>25549.040400000005</v>
      </c>
      <c r="P2054" s="67">
        <v>582037.02973333339</v>
      </c>
      <c r="Q2054" s="65">
        <v>0</v>
      </c>
      <c r="R2054" s="65">
        <v>16377.59</v>
      </c>
      <c r="S2054" s="65">
        <v>14640</v>
      </c>
      <c r="T2054" s="68">
        <v>31017.59</v>
      </c>
      <c r="U2054" s="68">
        <v>613054.61973333335</v>
      </c>
    </row>
    <row r="2055" spans="1:21" ht="57" x14ac:dyDescent="0.25">
      <c r="A2055" s="61" t="s">
        <v>1288</v>
      </c>
      <c r="B2055" s="61" t="s">
        <v>1286</v>
      </c>
      <c r="C2055" s="62">
        <v>113</v>
      </c>
      <c r="D2055" s="62">
        <v>15</v>
      </c>
      <c r="E2055" s="63">
        <v>2</v>
      </c>
      <c r="F2055" s="64">
        <v>52365.009999999995</v>
      </c>
      <c r="G2055" s="64">
        <v>628380.12</v>
      </c>
      <c r="H2055" s="65">
        <v>14935.68</v>
      </c>
      <c r="I2055" s="65">
        <v>8727.501666666667</v>
      </c>
      <c r="J2055" s="65">
        <v>87275.016666666663</v>
      </c>
      <c r="K2055" s="66">
        <v>72263.713799999998</v>
      </c>
      <c r="L2055" s="65">
        <v>18851.403599999998</v>
      </c>
      <c r="M2055" s="65">
        <v>12567.6024</v>
      </c>
      <c r="N2055" s="65">
        <v>37702.807199999996</v>
      </c>
      <c r="O2055" s="65">
        <v>40844.707800000004</v>
      </c>
      <c r="P2055" s="67">
        <v>921548.55313333333</v>
      </c>
      <c r="Q2055" s="65">
        <v>0</v>
      </c>
      <c r="R2055" s="65">
        <v>26182.504999999997</v>
      </c>
      <c r="S2055" s="65">
        <v>29280</v>
      </c>
      <c r="T2055" s="68">
        <v>55462.504999999997</v>
      </c>
      <c r="U2055" s="68">
        <v>977011.05813333346</v>
      </c>
    </row>
    <row r="2056" spans="1:21" ht="57" x14ac:dyDescent="0.25">
      <c r="A2056" s="61" t="s">
        <v>1289</v>
      </c>
      <c r="B2056" s="61" t="s">
        <v>1286</v>
      </c>
      <c r="C2056" s="62">
        <v>113</v>
      </c>
      <c r="D2056" s="62">
        <v>15</v>
      </c>
      <c r="E2056" s="63">
        <v>2</v>
      </c>
      <c r="F2056" s="64">
        <v>45691.86</v>
      </c>
      <c r="G2056" s="64">
        <v>548302.32000000007</v>
      </c>
      <c r="H2056" s="65">
        <v>32858.639999999999</v>
      </c>
      <c r="I2056" s="65">
        <v>7615.3100000000013</v>
      </c>
      <c r="J2056" s="65">
        <v>76153.100000000006</v>
      </c>
      <c r="K2056" s="66">
        <v>63054.766799999998</v>
      </c>
      <c r="L2056" s="65">
        <v>16449.069599999999</v>
      </c>
      <c r="M2056" s="65">
        <v>10966.046400000001</v>
      </c>
      <c r="N2056" s="65">
        <v>32898.139199999998</v>
      </c>
      <c r="O2056" s="65">
        <v>35639.650800000003</v>
      </c>
      <c r="P2056" s="67">
        <v>823937.04280000005</v>
      </c>
      <c r="Q2056" s="65">
        <v>0</v>
      </c>
      <c r="R2056" s="65">
        <v>22845.93</v>
      </c>
      <c r="S2056" s="65">
        <v>29280</v>
      </c>
      <c r="T2056" s="68">
        <v>52125.93</v>
      </c>
      <c r="U2056" s="68">
        <v>876062.97280000011</v>
      </c>
    </row>
    <row r="2057" spans="1:21" ht="57" x14ac:dyDescent="0.25">
      <c r="A2057" s="61" t="s">
        <v>788</v>
      </c>
      <c r="B2057" s="61" t="s">
        <v>1286</v>
      </c>
      <c r="C2057" s="62">
        <v>113</v>
      </c>
      <c r="D2057" s="62">
        <v>15</v>
      </c>
      <c r="E2057" s="63">
        <v>1</v>
      </c>
      <c r="F2057" s="64">
        <v>16023.22</v>
      </c>
      <c r="G2057" s="64">
        <v>192278.63999999998</v>
      </c>
      <c r="H2057" s="65">
        <v>0</v>
      </c>
      <c r="I2057" s="65">
        <v>2670.5366666666664</v>
      </c>
      <c r="J2057" s="65">
        <v>26705.366666666661</v>
      </c>
      <c r="K2057" s="66">
        <v>22112.043600000001</v>
      </c>
      <c r="L2057" s="65">
        <v>5768.3591999999999</v>
      </c>
      <c r="M2057" s="65">
        <v>3845.5727999999999</v>
      </c>
      <c r="N2057" s="65">
        <v>11536.7184</v>
      </c>
      <c r="O2057" s="65">
        <v>12498.1116</v>
      </c>
      <c r="P2057" s="67">
        <v>277415.3489333333</v>
      </c>
      <c r="Q2057" s="65">
        <v>0</v>
      </c>
      <c r="R2057" s="65">
        <v>8011.61</v>
      </c>
      <c r="S2057" s="65">
        <v>16440</v>
      </c>
      <c r="T2057" s="68">
        <v>24451.61</v>
      </c>
      <c r="U2057" s="68">
        <v>301866.95893333328</v>
      </c>
    </row>
    <row r="2058" spans="1:21" ht="57" x14ac:dyDescent="0.25">
      <c r="A2058" s="61" t="s">
        <v>855</v>
      </c>
      <c r="B2058" s="61" t="s">
        <v>1286</v>
      </c>
      <c r="C2058" s="62">
        <v>113</v>
      </c>
      <c r="D2058" s="62">
        <v>15</v>
      </c>
      <c r="E2058" s="63">
        <v>1</v>
      </c>
      <c r="F2058" s="64">
        <v>16360.9</v>
      </c>
      <c r="G2058" s="64">
        <v>196330.8</v>
      </c>
      <c r="H2058" s="65">
        <v>0</v>
      </c>
      <c r="I2058" s="65">
        <v>2726.8166666666666</v>
      </c>
      <c r="J2058" s="65">
        <v>27268.166666666668</v>
      </c>
      <c r="K2058" s="66">
        <v>22578.042000000001</v>
      </c>
      <c r="L2058" s="65">
        <v>5889.924</v>
      </c>
      <c r="M2058" s="65">
        <v>3926.616</v>
      </c>
      <c r="N2058" s="65">
        <v>11779.848</v>
      </c>
      <c r="O2058" s="65">
        <v>12761.502</v>
      </c>
      <c r="P2058" s="67">
        <v>283261.71533333336</v>
      </c>
      <c r="Q2058" s="65">
        <v>0</v>
      </c>
      <c r="R2058" s="65">
        <v>8180.45</v>
      </c>
      <c r="S2058" s="65">
        <v>21480</v>
      </c>
      <c r="T2058" s="68">
        <v>29660.45</v>
      </c>
      <c r="U2058" s="68">
        <v>312922.16533333337</v>
      </c>
    </row>
    <row r="2059" spans="1:21" ht="57" x14ac:dyDescent="0.25">
      <c r="A2059" s="61" t="s">
        <v>956</v>
      </c>
      <c r="B2059" s="61" t="s">
        <v>1286</v>
      </c>
      <c r="C2059" s="62">
        <v>113</v>
      </c>
      <c r="D2059" s="62">
        <v>15</v>
      </c>
      <c r="E2059" s="63">
        <v>1</v>
      </c>
      <c r="F2059" s="64">
        <v>11918</v>
      </c>
      <c r="G2059" s="64">
        <v>143016</v>
      </c>
      <c r="H2059" s="65">
        <v>0</v>
      </c>
      <c r="I2059" s="65">
        <v>1986.3333333333333</v>
      </c>
      <c r="J2059" s="65">
        <v>19863.333333333332</v>
      </c>
      <c r="K2059" s="66">
        <v>16446.840000000004</v>
      </c>
      <c r="L2059" s="65">
        <v>4290.4799999999996</v>
      </c>
      <c r="M2059" s="65">
        <v>2860.32</v>
      </c>
      <c r="N2059" s="65">
        <v>8580.9599999999991</v>
      </c>
      <c r="O2059" s="65">
        <v>9296.0400000000009</v>
      </c>
      <c r="P2059" s="67">
        <v>206340.3066666667</v>
      </c>
      <c r="Q2059" s="65">
        <v>0</v>
      </c>
      <c r="R2059" s="65">
        <v>5959</v>
      </c>
      <c r="S2059" s="65">
        <v>20040</v>
      </c>
      <c r="T2059" s="68">
        <v>25999</v>
      </c>
      <c r="U2059" s="68">
        <v>232339.3066666667</v>
      </c>
    </row>
    <row r="2060" spans="1:21" ht="57" x14ac:dyDescent="0.25">
      <c r="A2060" s="61" t="s">
        <v>897</v>
      </c>
      <c r="B2060" s="61" t="s">
        <v>1286</v>
      </c>
      <c r="C2060" s="62">
        <v>113</v>
      </c>
      <c r="D2060" s="62">
        <v>15</v>
      </c>
      <c r="E2060" s="63">
        <v>1</v>
      </c>
      <c r="F2060" s="64">
        <v>16588.5</v>
      </c>
      <c r="G2060" s="64">
        <v>199062</v>
      </c>
      <c r="H2060" s="65">
        <v>14935.68</v>
      </c>
      <c r="I2060" s="65">
        <v>2764.75</v>
      </c>
      <c r="J2060" s="65">
        <v>27647.500000000004</v>
      </c>
      <c r="K2060" s="66">
        <v>22892.13</v>
      </c>
      <c r="L2060" s="65">
        <v>5971.86</v>
      </c>
      <c r="M2060" s="65">
        <v>3981.24</v>
      </c>
      <c r="N2060" s="65">
        <v>11943.72</v>
      </c>
      <c r="O2060" s="65">
        <v>12939.03</v>
      </c>
      <c r="P2060" s="67">
        <v>302137.90999999997</v>
      </c>
      <c r="Q2060" s="65">
        <v>0</v>
      </c>
      <c r="R2060" s="65">
        <v>8294.25</v>
      </c>
      <c r="S2060" s="65">
        <v>16440</v>
      </c>
      <c r="T2060" s="68">
        <v>24734.25</v>
      </c>
      <c r="U2060" s="68">
        <v>326872.15999999997</v>
      </c>
    </row>
    <row r="2061" spans="1:21" ht="57" x14ac:dyDescent="0.25">
      <c r="A2061" s="61" t="s">
        <v>827</v>
      </c>
      <c r="B2061" s="61" t="s">
        <v>1286</v>
      </c>
      <c r="C2061" s="62">
        <v>113</v>
      </c>
      <c r="D2061" s="62">
        <v>15</v>
      </c>
      <c r="E2061" s="63">
        <v>1</v>
      </c>
      <c r="F2061" s="64">
        <v>44992.98</v>
      </c>
      <c r="G2061" s="64">
        <v>539915.76</v>
      </c>
      <c r="H2061" s="65">
        <v>0</v>
      </c>
      <c r="I2061" s="65">
        <v>7498.83</v>
      </c>
      <c r="J2061" s="65">
        <v>74988.3</v>
      </c>
      <c r="K2061" s="66">
        <v>62090.31240000001</v>
      </c>
      <c r="L2061" s="65">
        <v>16197.472800000001</v>
      </c>
      <c r="M2061" s="65">
        <v>10798.315200000001</v>
      </c>
      <c r="N2061" s="65">
        <v>32394.945600000003</v>
      </c>
      <c r="O2061" s="65">
        <v>35094.524400000002</v>
      </c>
      <c r="P2061" s="67">
        <v>778978.46039999998</v>
      </c>
      <c r="Q2061" s="65">
        <v>0</v>
      </c>
      <c r="R2061" s="65">
        <v>0</v>
      </c>
      <c r="S2061" s="65">
        <v>0</v>
      </c>
      <c r="T2061" s="68">
        <v>0</v>
      </c>
      <c r="U2061" s="68">
        <v>778978.46039999998</v>
      </c>
    </row>
    <row r="2062" spans="1:21" ht="57" x14ac:dyDescent="0.25">
      <c r="A2062" s="61" t="s">
        <v>1006</v>
      </c>
      <c r="B2062" s="61" t="s">
        <v>1286</v>
      </c>
      <c r="C2062" s="62">
        <v>113</v>
      </c>
      <c r="D2062" s="62">
        <v>15</v>
      </c>
      <c r="E2062" s="63">
        <v>1</v>
      </c>
      <c r="F2062" s="64">
        <v>26304.98</v>
      </c>
      <c r="G2062" s="64">
        <v>315659.76</v>
      </c>
      <c r="H2062" s="65">
        <v>17922.96</v>
      </c>
      <c r="I2062" s="65">
        <v>4384.1633333333339</v>
      </c>
      <c r="J2062" s="65">
        <v>43841.633333333331</v>
      </c>
      <c r="K2062" s="66">
        <v>36300.8724</v>
      </c>
      <c r="L2062" s="65">
        <v>9469.7927999999993</v>
      </c>
      <c r="M2062" s="65">
        <v>6313.1952000000001</v>
      </c>
      <c r="N2062" s="65">
        <v>18939.585599999999</v>
      </c>
      <c r="O2062" s="65">
        <v>20517.884399999999</v>
      </c>
      <c r="P2062" s="67">
        <v>473349.8470666667</v>
      </c>
      <c r="Q2062" s="65">
        <v>0</v>
      </c>
      <c r="R2062" s="65">
        <v>13152.49</v>
      </c>
      <c r="S2062" s="65">
        <v>14640</v>
      </c>
      <c r="T2062" s="68">
        <v>27792.489999999998</v>
      </c>
      <c r="U2062" s="68">
        <v>501142.33706666669</v>
      </c>
    </row>
    <row r="2063" spans="1:21" ht="57" x14ac:dyDescent="0.25">
      <c r="A2063" s="61" t="s">
        <v>959</v>
      </c>
      <c r="B2063" s="61" t="s">
        <v>1286</v>
      </c>
      <c r="C2063" s="62">
        <v>113</v>
      </c>
      <c r="D2063" s="62">
        <v>15</v>
      </c>
      <c r="E2063" s="63">
        <v>1</v>
      </c>
      <c r="F2063" s="64">
        <v>25209.64</v>
      </c>
      <c r="G2063" s="64">
        <v>302515.68</v>
      </c>
      <c r="H2063" s="65">
        <v>14935.68</v>
      </c>
      <c r="I2063" s="65">
        <v>4201.6066666666666</v>
      </c>
      <c r="J2063" s="65">
        <v>42016.066666666666</v>
      </c>
      <c r="K2063" s="66">
        <v>34789.303200000002</v>
      </c>
      <c r="L2063" s="65">
        <v>9075.4703999999983</v>
      </c>
      <c r="M2063" s="65">
        <v>6050.3135999999995</v>
      </c>
      <c r="N2063" s="65">
        <v>18150.940799999997</v>
      </c>
      <c r="O2063" s="65">
        <v>19663.519200000002</v>
      </c>
      <c r="P2063" s="67">
        <v>451398.5805333333</v>
      </c>
      <c r="Q2063" s="65">
        <v>0</v>
      </c>
      <c r="R2063" s="65">
        <v>12604.82</v>
      </c>
      <c r="S2063" s="65">
        <v>14640</v>
      </c>
      <c r="T2063" s="68">
        <v>27244.82</v>
      </c>
      <c r="U2063" s="68">
        <v>478643.4005333333</v>
      </c>
    </row>
    <row r="2064" spans="1:21" ht="57" x14ac:dyDescent="0.25">
      <c r="A2064" s="61" t="s">
        <v>830</v>
      </c>
      <c r="B2064" s="61" t="s">
        <v>1286</v>
      </c>
      <c r="C2064" s="62">
        <v>113</v>
      </c>
      <c r="D2064" s="62">
        <v>15</v>
      </c>
      <c r="E2064" s="63">
        <v>1</v>
      </c>
      <c r="F2064" s="64">
        <v>41574.18</v>
      </c>
      <c r="G2064" s="64">
        <v>498890.16000000003</v>
      </c>
      <c r="H2064" s="65">
        <v>0</v>
      </c>
      <c r="I2064" s="65">
        <v>6929.0300000000007</v>
      </c>
      <c r="J2064" s="65">
        <v>69290.3</v>
      </c>
      <c r="K2064" s="66">
        <v>57372.368400000007</v>
      </c>
      <c r="L2064" s="65">
        <v>14966.7048</v>
      </c>
      <c r="M2064" s="65">
        <v>9977.8032000000003</v>
      </c>
      <c r="N2064" s="65">
        <v>29933.409599999999</v>
      </c>
      <c r="O2064" s="65">
        <v>32427.860399999998</v>
      </c>
      <c r="P2064" s="67">
        <v>719787.63640000008</v>
      </c>
      <c r="Q2064" s="65">
        <v>0</v>
      </c>
      <c r="R2064" s="65">
        <v>0</v>
      </c>
      <c r="S2064" s="65">
        <v>0</v>
      </c>
      <c r="T2064" s="68">
        <v>0</v>
      </c>
      <c r="U2064" s="68">
        <v>719787.63640000008</v>
      </c>
    </row>
    <row r="2065" spans="1:21" ht="57" x14ac:dyDescent="0.25">
      <c r="A2065" s="61" t="s">
        <v>810</v>
      </c>
      <c r="B2065" s="61" t="s">
        <v>1286</v>
      </c>
      <c r="C2065" s="62">
        <v>113</v>
      </c>
      <c r="D2065" s="62">
        <v>15</v>
      </c>
      <c r="E2065" s="63">
        <v>1</v>
      </c>
      <c r="F2065" s="64">
        <v>25673.5</v>
      </c>
      <c r="G2065" s="64">
        <v>308082</v>
      </c>
      <c r="H2065" s="65">
        <v>17922.96</v>
      </c>
      <c r="I2065" s="65">
        <v>4278.9166666666661</v>
      </c>
      <c r="J2065" s="65">
        <v>42789.166666666664</v>
      </c>
      <c r="K2065" s="66">
        <v>35429.430000000008</v>
      </c>
      <c r="L2065" s="65">
        <v>9242.4599999999991</v>
      </c>
      <c r="M2065" s="65">
        <v>6161.64</v>
      </c>
      <c r="N2065" s="65">
        <v>18484.919999999998</v>
      </c>
      <c r="O2065" s="65">
        <v>20025.330000000002</v>
      </c>
      <c r="P2065" s="67">
        <v>462416.82333333342</v>
      </c>
      <c r="Q2065" s="65">
        <v>0</v>
      </c>
      <c r="R2065" s="65">
        <v>12836.75</v>
      </c>
      <c r="S2065" s="65">
        <v>16440</v>
      </c>
      <c r="T2065" s="68">
        <v>29276.75</v>
      </c>
      <c r="U2065" s="68">
        <v>491693.57333333342</v>
      </c>
    </row>
    <row r="2066" spans="1:21" ht="57" x14ac:dyDescent="0.25">
      <c r="A2066" s="61" t="s">
        <v>833</v>
      </c>
      <c r="B2066" s="61" t="s">
        <v>1286</v>
      </c>
      <c r="C2066" s="62">
        <v>113</v>
      </c>
      <c r="D2066" s="62">
        <v>15</v>
      </c>
      <c r="E2066" s="63">
        <v>9</v>
      </c>
      <c r="F2066" s="64">
        <v>193788.86</v>
      </c>
      <c r="G2066" s="64">
        <v>2325466.3200000003</v>
      </c>
      <c r="H2066" s="65">
        <v>104550.48</v>
      </c>
      <c r="I2066" s="65">
        <v>32298.143333333337</v>
      </c>
      <c r="J2066" s="65">
        <v>322981.43333333341</v>
      </c>
      <c r="K2066" s="66">
        <v>267428.62679999997</v>
      </c>
      <c r="L2066" s="65">
        <v>69763.989600000001</v>
      </c>
      <c r="M2066" s="65">
        <v>46509.326400000005</v>
      </c>
      <c r="N2066" s="65">
        <v>139527.9792</v>
      </c>
      <c r="O2066" s="65">
        <v>151155.31080000004</v>
      </c>
      <c r="P2066" s="67">
        <v>3459681.6094666668</v>
      </c>
      <c r="Q2066" s="65">
        <v>0</v>
      </c>
      <c r="R2066" s="65">
        <v>96894.43</v>
      </c>
      <c r="S2066" s="65">
        <v>145200</v>
      </c>
      <c r="T2066" s="68">
        <v>242094.43</v>
      </c>
      <c r="U2066" s="68">
        <v>3701776.039466667</v>
      </c>
    </row>
    <row r="2067" spans="1:21" ht="57" x14ac:dyDescent="0.25">
      <c r="A2067" s="61" t="s">
        <v>811</v>
      </c>
      <c r="B2067" s="61" t="s">
        <v>1286</v>
      </c>
      <c r="C2067" s="62">
        <v>113</v>
      </c>
      <c r="D2067" s="62">
        <v>15</v>
      </c>
      <c r="E2067" s="63">
        <v>11</v>
      </c>
      <c r="F2067" s="64">
        <v>246454.64</v>
      </c>
      <c r="G2067" s="64">
        <v>2957455.68</v>
      </c>
      <c r="H2067" s="65">
        <v>138404.87999999998</v>
      </c>
      <c r="I2067" s="65">
        <v>41075.773333333331</v>
      </c>
      <c r="J2067" s="65">
        <v>410757.7333333334</v>
      </c>
      <c r="K2067" s="66">
        <v>340107.4032</v>
      </c>
      <c r="L2067" s="65">
        <v>88723.670400000003</v>
      </c>
      <c r="M2067" s="65">
        <v>59149.113599999997</v>
      </c>
      <c r="N2067" s="65">
        <v>177447.34080000001</v>
      </c>
      <c r="O2067" s="65">
        <v>192234.61919999999</v>
      </c>
      <c r="P2067" s="67">
        <v>4405356.2138666678</v>
      </c>
      <c r="Q2067" s="65">
        <v>0</v>
      </c>
      <c r="R2067" s="65">
        <v>123227.32</v>
      </c>
      <c r="S2067" s="65">
        <v>179460</v>
      </c>
      <c r="T2067" s="68">
        <v>302687.32</v>
      </c>
      <c r="U2067" s="68">
        <v>4708043.5338666663</v>
      </c>
    </row>
    <row r="2068" spans="1:21" ht="57" x14ac:dyDescent="0.25">
      <c r="A2068" s="61" t="s">
        <v>857</v>
      </c>
      <c r="B2068" s="61" t="s">
        <v>1286</v>
      </c>
      <c r="C2068" s="62">
        <v>113</v>
      </c>
      <c r="D2068" s="62">
        <v>15</v>
      </c>
      <c r="E2068" s="63">
        <v>1</v>
      </c>
      <c r="F2068" s="64">
        <v>16177.71</v>
      </c>
      <c r="G2068" s="64">
        <v>194132.52</v>
      </c>
      <c r="H2068" s="65">
        <v>17922.96</v>
      </c>
      <c r="I2068" s="65">
        <v>2696.2849999999999</v>
      </c>
      <c r="J2068" s="65">
        <v>26962.85</v>
      </c>
      <c r="K2068" s="66">
        <v>22325.239799999999</v>
      </c>
      <c r="L2068" s="65">
        <v>5823.9755999999998</v>
      </c>
      <c r="M2068" s="65">
        <v>3882.6503999999995</v>
      </c>
      <c r="N2068" s="65">
        <v>11647.9512</v>
      </c>
      <c r="O2068" s="65">
        <v>12618.613799999999</v>
      </c>
      <c r="P2068" s="67">
        <v>298013.04579999996</v>
      </c>
      <c r="Q2068" s="65">
        <v>0</v>
      </c>
      <c r="R2068" s="65">
        <v>8088.8549999999996</v>
      </c>
      <c r="S2068" s="65">
        <v>14640</v>
      </c>
      <c r="T2068" s="68">
        <v>22728.855</v>
      </c>
      <c r="U2068" s="68">
        <v>320741.90079999994</v>
      </c>
    </row>
    <row r="2069" spans="1:21" ht="57" x14ac:dyDescent="0.25">
      <c r="A2069" s="61" t="s">
        <v>871</v>
      </c>
      <c r="B2069" s="61" t="s">
        <v>1286</v>
      </c>
      <c r="C2069" s="62">
        <v>113</v>
      </c>
      <c r="D2069" s="62">
        <v>15</v>
      </c>
      <c r="E2069" s="63">
        <v>1</v>
      </c>
      <c r="F2069" s="64">
        <v>18854.8</v>
      </c>
      <c r="G2069" s="64">
        <v>226257.59999999998</v>
      </c>
      <c r="H2069" s="65">
        <v>11948.64</v>
      </c>
      <c r="I2069" s="65">
        <v>3142.4666666666662</v>
      </c>
      <c r="J2069" s="65">
        <v>31424.666666666661</v>
      </c>
      <c r="K2069" s="66">
        <v>26019.624000000003</v>
      </c>
      <c r="L2069" s="65">
        <v>6787.7280000000001</v>
      </c>
      <c r="M2069" s="65">
        <v>4525.152</v>
      </c>
      <c r="N2069" s="65">
        <v>13575.456</v>
      </c>
      <c r="O2069" s="65">
        <v>14706.743999999999</v>
      </c>
      <c r="P2069" s="67">
        <v>338388.07733333338</v>
      </c>
      <c r="Q2069" s="65">
        <v>0</v>
      </c>
      <c r="R2069" s="65">
        <v>9427.4</v>
      </c>
      <c r="S2069" s="65">
        <v>16440</v>
      </c>
      <c r="T2069" s="68">
        <v>25867.4</v>
      </c>
      <c r="U2069" s="68">
        <v>364255.4773333334</v>
      </c>
    </row>
    <row r="2070" spans="1:21" ht="57" x14ac:dyDescent="0.25">
      <c r="A2070" s="61" t="s">
        <v>860</v>
      </c>
      <c r="B2070" s="61" t="s">
        <v>1286</v>
      </c>
      <c r="C2070" s="62">
        <v>113</v>
      </c>
      <c r="D2070" s="62">
        <v>15</v>
      </c>
      <c r="E2070" s="63">
        <v>1</v>
      </c>
      <c r="F2070" s="64">
        <v>16327.9</v>
      </c>
      <c r="G2070" s="64">
        <v>195934.8</v>
      </c>
      <c r="H2070" s="65">
        <v>8961.5999999999985</v>
      </c>
      <c r="I2070" s="65">
        <v>2721.3166666666666</v>
      </c>
      <c r="J2070" s="65">
        <v>27213.166666666664</v>
      </c>
      <c r="K2070" s="66">
        <v>22532.502</v>
      </c>
      <c r="L2070" s="65">
        <v>5878.0439999999999</v>
      </c>
      <c r="M2070" s="65">
        <v>3918.6959999999999</v>
      </c>
      <c r="N2070" s="65">
        <v>11756.088</v>
      </c>
      <c r="O2070" s="65">
        <v>12735.761999999999</v>
      </c>
      <c r="P2070" s="67">
        <v>291651.97533333331</v>
      </c>
      <c r="Q2070" s="65">
        <v>0</v>
      </c>
      <c r="R2070" s="65">
        <v>8163.95</v>
      </c>
      <c r="S2070" s="65">
        <v>16440</v>
      </c>
      <c r="T2070" s="68">
        <v>24603.95</v>
      </c>
      <c r="U2070" s="68">
        <v>316255.92533333332</v>
      </c>
    </row>
    <row r="2071" spans="1:21" ht="45.75" x14ac:dyDescent="0.25">
      <c r="A2071" s="61" t="s">
        <v>1002</v>
      </c>
      <c r="B2071" s="61" t="s">
        <v>1290</v>
      </c>
      <c r="C2071" s="62">
        <v>113</v>
      </c>
      <c r="D2071" s="62">
        <v>15</v>
      </c>
      <c r="E2071" s="63">
        <v>3</v>
      </c>
      <c r="F2071" s="64">
        <v>39280.020000000004</v>
      </c>
      <c r="G2071" s="64">
        <v>471360.24</v>
      </c>
      <c r="H2071" s="65">
        <v>41820</v>
      </c>
      <c r="I2071" s="65">
        <v>6546.67</v>
      </c>
      <c r="J2071" s="65">
        <v>65466.7</v>
      </c>
      <c r="K2071" s="66">
        <v>54206.427599999995</v>
      </c>
      <c r="L2071" s="65">
        <v>14140.807199999999</v>
      </c>
      <c r="M2071" s="65">
        <v>9427.2047999999995</v>
      </c>
      <c r="N2071" s="65">
        <v>28281.614399999999</v>
      </c>
      <c r="O2071" s="65">
        <v>30638.415600000004</v>
      </c>
      <c r="P2071" s="67">
        <v>721888.07960000006</v>
      </c>
      <c r="Q2071" s="65">
        <v>0</v>
      </c>
      <c r="R2071" s="65">
        <v>19640.010000000002</v>
      </c>
      <c r="S2071" s="65">
        <v>45720</v>
      </c>
      <c r="T2071" s="68">
        <v>65360.01</v>
      </c>
      <c r="U2071" s="68">
        <v>787248.08960000006</v>
      </c>
    </row>
    <row r="2072" spans="1:21" ht="45.75" x14ac:dyDescent="0.25">
      <c r="A2072" s="61" t="s">
        <v>948</v>
      </c>
      <c r="B2072" s="61" t="s">
        <v>1290</v>
      </c>
      <c r="C2072" s="62">
        <v>113</v>
      </c>
      <c r="D2072" s="62">
        <v>15</v>
      </c>
      <c r="E2072" s="63">
        <v>1</v>
      </c>
      <c r="F2072" s="64">
        <v>20458.22</v>
      </c>
      <c r="G2072" s="64">
        <v>245498.64</v>
      </c>
      <c r="H2072" s="65">
        <v>0</v>
      </c>
      <c r="I2072" s="65">
        <v>3409.7033333333338</v>
      </c>
      <c r="J2072" s="65">
        <v>34097.03333333334</v>
      </c>
      <c r="K2072" s="66">
        <v>28232.343600000004</v>
      </c>
      <c r="L2072" s="65">
        <v>7364.9592000000011</v>
      </c>
      <c r="M2072" s="65">
        <v>4909.9728000000005</v>
      </c>
      <c r="N2072" s="65">
        <v>14729.918400000002</v>
      </c>
      <c r="O2072" s="65">
        <v>15957.411599999999</v>
      </c>
      <c r="P2072" s="67">
        <v>354199.98226666672</v>
      </c>
      <c r="Q2072" s="65">
        <v>0</v>
      </c>
      <c r="R2072" s="65">
        <v>10229.11</v>
      </c>
      <c r="S2072" s="65">
        <v>14640</v>
      </c>
      <c r="T2072" s="68">
        <v>24869.11</v>
      </c>
      <c r="U2072" s="68">
        <v>379069.0922666667</v>
      </c>
    </row>
    <row r="2073" spans="1:21" ht="45.75" x14ac:dyDescent="0.25">
      <c r="A2073" s="61" t="s">
        <v>838</v>
      </c>
      <c r="B2073" s="61" t="s">
        <v>1290</v>
      </c>
      <c r="C2073" s="62">
        <v>113</v>
      </c>
      <c r="D2073" s="62">
        <v>15</v>
      </c>
      <c r="E2073" s="63">
        <v>3</v>
      </c>
      <c r="F2073" s="64">
        <v>61791.38</v>
      </c>
      <c r="G2073" s="64">
        <v>741496.56</v>
      </c>
      <c r="H2073" s="65">
        <v>50781.599999999999</v>
      </c>
      <c r="I2073" s="65">
        <v>10298.563333333334</v>
      </c>
      <c r="J2073" s="65">
        <v>102985.63333333333</v>
      </c>
      <c r="K2073" s="66">
        <v>85272.104400000011</v>
      </c>
      <c r="L2073" s="65">
        <v>22244.896799999995</v>
      </c>
      <c r="M2073" s="65">
        <v>14829.931200000001</v>
      </c>
      <c r="N2073" s="65">
        <v>44489.79359999999</v>
      </c>
      <c r="O2073" s="65">
        <v>48197.276400000002</v>
      </c>
      <c r="P2073" s="67">
        <v>1120596.3590666668</v>
      </c>
      <c r="Q2073" s="65">
        <v>0</v>
      </c>
      <c r="R2073" s="65">
        <v>30895.69</v>
      </c>
      <c r="S2073" s="65">
        <v>49320</v>
      </c>
      <c r="T2073" s="68">
        <v>80215.69</v>
      </c>
      <c r="U2073" s="68">
        <v>1200812.0490666667</v>
      </c>
    </row>
    <row r="2074" spans="1:21" ht="45.75" x14ac:dyDescent="0.25">
      <c r="A2074" s="61" t="s">
        <v>991</v>
      </c>
      <c r="B2074" s="61" t="s">
        <v>1290</v>
      </c>
      <c r="C2074" s="62">
        <v>113</v>
      </c>
      <c r="D2074" s="62">
        <v>15</v>
      </c>
      <c r="E2074" s="63">
        <v>1</v>
      </c>
      <c r="F2074" s="64">
        <v>18855.34</v>
      </c>
      <c r="G2074" s="64">
        <v>226264.08000000002</v>
      </c>
      <c r="H2074" s="65">
        <v>17922.96</v>
      </c>
      <c r="I2074" s="65">
        <v>3142.5566666666668</v>
      </c>
      <c r="J2074" s="65">
        <v>31425.566666666669</v>
      </c>
      <c r="K2074" s="66">
        <v>26020.369200000001</v>
      </c>
      <c r="L2074" s="65">
        <v>6787.9224000000004</v>
      </c>
      <c r="M2074" s="65">
        <v>4525.2816000000003</v>
      </c>
      <c r="N2074" s="65">
        <v>13575.844800000001</v>
      </c>
      <c r="O2074" s="65">
        <v>14707.165199999999</v>
      </c>
      <c r="P2074" s="67">
        <v>344371.74653333332</v>
      </c>
      <c r="Q2074" s="65">
        <v>0</v>
      </c>
      <c r="R2074" s="65">
        <v>9427.67</v>
      </c>
      <c r="S2074" s="65">
        <v>16440</v>
      </c>
      <c r="T2074" s="68">
        <v>25867.67</v>
      </c>
      <c r="U2074" s="68">
        <v>370239.41653333331</v>
      </c>
    </row>
    <row r="2075" spans="1:21" ht="45.75" x14ac:dyDescent="0.25">
      <c r="A2075" s="61" t="s">
        <v>922</v>
      </c>
      <c r="B2075" s="61" t="s">
        <v>1290</v>
      </c>
      <c r="C2075" s="62">
        <v>113</v>
      </c>
      <c r="D2075" s="62">
        <v>15</v>
      </c>
      <c r="E2075" s="63">
        <v>1</v>
      </c>
      <c r="F2075" s="64">
        <v>13706.5</v>
      </c>
      <c r="G2075" s="64">
        <v>164478</v>
      </c>
      <c r="H2075" s="65">
        <v>0</v>
      </c>
      <c r="I2075" s="65">
        <v>2284.4166666666665</v>
      </c>
      <c r="J2075" s="65">
        <v>22844.166666666668</v>
      </c>
      <c r="K2075" s="66">
        <v>18914.97</v>
      </c>
      <c r="L2075" s="65">
        <v>4934.34</v>
      </c>
      <c r="M2075" s="65">
        <v>3289.56</v>
      </c>
      <c r="N2075" s="65">
        <v>9868.68</v>
      </c>
      <c r="O2075" s="65">
        <v>10691.07</v>
      </c>
      <c r="P2075" s="67">
        <v>237305.20333333331</v>
      </c>
      <c r="Q2075" s="65">
        <v>0</v>
      </c>
      <c r="R2075" s="65">
        <v>6853.25</v>
      </c>
      <c r="S2075" s="65">
        <v>16440</v>
      </c>
      <c r="T2075" s="68">
        <v>23293.25</v>
      </c>
      <c r="U2075" s="68">
        <v>260598.45333333331</v>
      </c>
    </row>
    <row r="2076" spans="1:21" ht="45.75" x14ac:dyDescent="0.25">
      <c r="A2076" s="61" t="s">
        <v>844</v>
      </c>
      <c r="B2076" s="61" t="s">
        <v>1290</v>
      </c>
      <c r="C2076" s="62">
        <v>113</v>
      </c>
      <c r="D2076" s="62">
        <v>15</v>
      </c>
      <c r="E2076" s="63">
        <v>1</v>
      </c>
      <c r="F2076" s="64">
        <v>16834.7</v>
      </c>
      <c r="G2076" s="64">
        <v>202016.40000000002</v>
      </c>
      <c r="H2076" s="65">
        <v>8961.5999999999985</v>
      </c>
      <c r="I2076" s="65">
        <v>2805.7833333333338</v>
      </c>
      <c r="J2076" s="65">
        <v>28057.833333333336</v>
      </c>
      <c r="K2076" s="66">
        <v>23231.886000000002</v>
      </c>
      <c r="L2076" s="65">
        <v>6060.4920000000002</v>
      </c>
      <c r="M2076" s="65">
        <v>4040.3280000000004</v>
      </c>
      <c r="N2076" s="65">
        <v>12120.984</v>
      </c>
      <c r="O2076" s="65">
        <v>13131.065999999999</v>
      </c>
      <c r="P2076" s="67">
        <v>300426.37266666669</v>
      </c>
      <c r="Q2076" s="65">
        <v>0</v>
      </c>
      <c r="R2076" s="65">
        <v>8417.35</v>
      </c>
      <c r="S2076" s="65">
        <v>16440</v>
      </c>
      <c r="T2076" s="68">
        <v>24857.35</v>
      </c>
      <c r="U2076" s="68">
        <v>325283.72266666667</v>
      </c>
    </row>
    <row r="2077" spans="1:21" ht="45.75" x14ac:dyDescent="0.25">
      <c r="A2077" s="61" t="s">
        <v>851</v>
      </c>
      <c r="B2077" s="61" t="s">
        <v>1290</v>
      </c>
      <c r="C2077" s="62">
        <v>113</v>
      </c>
      <c r="D2077" s="62">
        <v>15</v>
      </c>
      <c r="E2077" s="63">
        <v>1</v>
      </c>
      <c r="F2077" s="64">
        <v>0</v>
      </c>
      <c r="G2077" s="64">
        <v>0</v>
      </c>
      <c r="H2077" s="65">
        <v>0</v>
      </c>
      <c r="I2077" s="65">
        <v>0</v>
      </c>
      <c r="J2077" s="65">
        <v>0</v>
      </c>
      <c r="K2077" s="66">
        <v>0</v>
      </c>
      <c r="L2077" s="65">
        <v>0</v>
      </c>
      <c r="M2077" s="65">
        <v>0</v>
      </c>
      <c r="N2077" s="65">
        <v>0</v>
      </c>
      <c r="O2077" s="65">
        <v>0</v>
      </c>
      <c r="P2077" s="67">
        <v>0</v>
      </c>
      <c r="Q2077" s="65">
        <v>0</v>
      </c>
      <c r="R2077" s="65">
        <v>0</v>
      </c>
      <c r="S2077" s="65">
        <v>14640</v>
      </c>
      <c r="T2077" s="68">
        <v>14640</v>
      </c>
      <c r="U2077" s="68">
        <v>14640</v>
      </c>
    </row>
    <row r="2078" spans="1:21" ht="45.75" x14ac:dyDescent="0.25">
      <c r="A2078" s="61" t="s">
        <v>952</v>
      </c>
      <c r="B2078" s="61" t="s">
        <v>1290</v>
      </c>
      <c r="C2078" s="62">
        <v>113</v>
      </c>
      <c r="D2078" s="62">
        <v>15</v>
      </c>
      <c r="E2078" s="63">
        <v>1</v>
      </c>
      <c r="F2078" s="64">
        <v>10200</v>
      </c>
      <c r="G2078" s="64">
        <v>122400</v>
      </c>
      <c r="H2078" s="65">
        <v>0</v>
      </c>
      <c r="I2078" s="65">
        <v>1700</v>
      </c>
      <c r="J2078" s="65">
        <v>17000</v>
      </c>
      <c r="K2078" s="66">
        <v>14076</v>
      </c>
      <c r="L2078" s="65">
        <v>3672</v>
      </c>
      <c r="M2078" s="65">
        <v>2448</v>
      </c>
      <c r="N2078" s="65">
        <v>7344</v>
      </c>
      <c r="O2078" s="65">
        <v>7956</v>
      </c>
      <c r="P2078" s="67">
        <v>176596</v>
      </c>
      <c r="Q2078" s="65">
        <v>0</v>
      </c>
      <c r="R2078" s="65">
        <v>5100</v>
      </c>
      <c r="S2078" s="65">
        <v>14640</v>
      </c>
      <c r="T2078" s="68">
        <v>19740</v>
      </c>
      <c r="U2078" s="68">
        <v>196336</v>
      </c>
    </row>
    <row r="2079" spans="1:21" ht="45.75" x14ac:dyDescent="0.25">
      <c r="A2079" s="61" t="s">
        <v>855</v>
      </c>
      <c r="B2079" s="61" t="s">
        <v>1290</v>
      </c>
      <c r="C2079" s="62">
        <v>113</v>
      </c>
      <c r="D2079" s="62">
        <v>15</v>
      </c>
      <c r="E2079" s="63">
        <v>1</v>
      </c>
      <c r="F2079" s="64">
        <v>14000.29</v>
      </c>
      <c r="G2079" s="64">
        <v>168003.48</v>
      </c>
      <c r="H2079" s="65">
        <v>17922.96</v>
      </c>
      <c r="I2079" s="65">
        <v>2333.3816666666671</v>
      </c>
      <c r="J2079" s="65">
        <v>23333.816666666669</v>
      </c>
      <c r="K2079" s="66">
        <v>19320.400200000004</v>
      </c>
      <c r="L2079" s="65">
        <v>5040.1044000000002</v>
      </c>
      <c r="M2079" s="65">
        <v>3360.0696000000003</v>
      </c>
      <c r="N2079" s="65">
        <v>10080.2088</v>
      </c>
      <c r="O2079" s="65">
        <v>10920.226200000001</v>
      </c>
      <c r="P2079" s="67">
        <v>260314.64753333334</v>
      </c>
      <c r="Q2079" s="65">
        <v>0</v>
      </c>
      <c r="R2079" s="65">
        <v>7000.1450000000004</v>
      </c>
      <c r="S2079" s="65">
        <v>14640</v>
      </c>
      <c r="T2079" s="68">
        <v>21640.145</v>
      </c>
      <c r="U2079" s="68">
        <v>281954.79253333336</v>
      </c>
    </row>
    <row r="2080" spans="1:21" ht="45.75" x14ac:dyDescent="0.25">
      <c r="A2080" s="61" t="s">
        <v>830</v>
      </c>
      <c r="B2080" s="61" t="s">
        <v>1290</v>
      </c>
      <c r="C2080" s="62">
        <v>113</v>
      </c>
      <c r="D2080" s="62">
        <v>15</v>
      </c>
      <c r="E2080" s="63">
        <v>1</v>
      </c>
      <c r="F2080" s="64">
        <v>41574.18</v>
      </c>
      <c r="G2080" s="64">
        <v>498890.16000000003</v>
      </c>
      <c r="H2080" s="65">
        <v>0</v>
      </c>
      <c r="I2080" s="65">
        <v>6929.0300000000007</v>
      </c>
      <c r="J2080" s="65">
        <v>69290.3</v>
      </c>
      <c r="K2080" s="66">
        <v>57372.368400000007</v>
      </c>
      <c r="L2080" s="65">
        <v>14966.7048</v>
      </c>
      <c r="M2080" s="65">
        <v>9977.8032000000003</v>
      </c>
      <c r="N2080" s="65">
        <v>29933.409599999999</v>
      </c>
      <c r="O2080" s="65">
        <v>32427.860399999998</v>
      </c>
      <c r="P2080" s="67">
        <v>719787.63640000008</v>
      </c>
      <c r="Q2080" s="65">
        <v>0</v>
      </c>
      <c r="R2080" s="65">
        <v>0</v>
      </c>
      <c r="S2080" s="65">
        <v>0</v>
      </c>
      <c r="T2080" s="68">
        <v>0</v>
      </c>
      <c r="U2080" s="68">
        <v>719787.63640000008</v>
      </c>
    </row>
    <row r="2081" spans="1:21" ht="45.75" x14ac:dyDescent="0.25">
      <c r="A2081" s="61" t="s">
        <v>832</v>
      </c>
      <c r="B2081" s="61" t="s">
        <v>1290</v>
      </c>
      <c r="C2081" s="62">
        <v>113</v>
      </c>
      <c r="D2081" s="62">
        <v>15</v>
      </c>
      <c r="E2081" s="63">
        <v>1</v>
      </c>
      <c r="F2081" s="64">
        <v>20688.52</v>
      </c>
      <c r="G2081" s="64">
        <v>248262.24</v>
      </c>
      <c r="H2081" s="65">
        <v>0</v>
      </c>
      <c r="I2081" s="65">
        <v>3448.086666666667</v>
      </c>
      <c r="J2081" s="65">
        <v>34480.866666666669</v>
      </c>
      <c r="K2081" s="66">
        <v>28550.157600000006</v>
      </c>
      <c r="L2081" s="65">
        <v>7447.8671999999988</v>
      </c>
      <c r="M2081" s="65">
        <v>4965.2448000000004</v>
      </c>
      <c r="N2081" s="65">
        <v>14895.734399999998</v>
      </c>
      <c r="O2081" s="65">
        <v>16137.045600000001</v>
      </c>
      <c r="P2081" s="67">
        <v>358187.24293333339</v>
      </c>
      <c r="Q2081" s="65">
        <v>0</v>
      </c>
      <c r="R2081" s="65">
        <v>0</v>
      </c>
      <c r="S2081" s="65">
        <v>0</v>
      </c>
      <c r="T2081" s="68">
        <v>0</v>
      </c>
      <c r="U2081" s="68">
        <v>358187.24293333339</v>
      </c>
    </row>
    <row r="2082" spans="1:21" ht="45.75" x14ac:dyDescent="0.25">
      <c r="A2082" s="61" t="s">
        <v>833</v>
      </c>
      <c r="B2082" s="61" t="s">
        <v>1290</v>
      </c>
      <c r="C2082" s="62">
        <v>113</v>
      </c>
      <c r="D2082" s="62">
        <v>15</v>
      </c>
      <c r="E2082" s="63">
        <v>4</v>
      </c>
      <c r="F2082" s="64">
        <v>73761.919999999998</v>
      </c>
      <c r="G2082" s="64">
        <v>885143.04000000004</v>
      </c>
      <c r="H2082" s="65">
        <v>35846.159999999996</v>
      </c>
      <c r="I2082" s="65">
        <v>12293.653333333334</v>
      </c>
      <c r="J2082" s="65">
        <v>122936.53333333333</v>
      </c>
      <c r="K2082" s="66">
        <v>101791.44960000001</v>
      </c>
      <c r="L2082" s="65">
        <v>26554.2912</v>
      </c>
      <c r="M2082" s="65">
        <v>17702.860800000002</v>
      </c>
      <c r="N2082" s="65">
        <v>53108.582399999999</v>
      </c>
      <c r="O2082" s="65">
        <v>57534.297599999998</v>
      </c>
      <c r="P2082" s="67">
        <v>1312910.8682666668</v>
      </c>
      <c r="Q2082" s="65">
        <v>0</v>
      </c>
      <c r="R2082" s="65">
        <v>36880.959999999999</v>
      </c>
      <c r="S2082" s="65">
        <v>65760</v>
      </c>
      <c r="T2082" s="68">
        <v>102640.96000000001</v>
      </c>
      <c r="U2082" s="68">
        <v>1415551.8282666667</v>
      </c>
    </row>
    <row r="2083" spans="1:21" ht="45.75" x14ac:dyDescent="0.25">
      <c r="A2083" s="61" t="s">
        <v>857</v>
      </c>
      <c r="B2083" s="61" t="s">
        <v>1290</v>
      </c>
      <c r="C2083" s="62">
        <v>113</v>
      </c>
      <c r="D2083" s="62">
        <v>15</v>
      </c>
      <c r="E2083" s="63">
        <v>1</v>
      </c>
      <c r="F2083" s="64">
        <v>13767.14</v>
      </c>
      <c r="G2083" s="64">
        <v>165205.68</v>
      </c>
      <c r="H2083" s="65">
        <v>14935.68</v>
      </c>
      <c r="I2083" s="65">
        <v>2294.5233333333331</v>
      </c>
      <c r="J2083" s="65">
        <v>22945.23333333333</v>
      </c>
      <c r="K2083" s="66">
        <v>18998.653200000001</v>
      </c>
      <c r="L2083" s="65">
        <v>4956.1703999999991</v>
      </c>
      <c r="M2083" s="65">
        <v>3304.1136000000001</v>
      </c>
      <c r="N2083" s="65">
        <v>9912.3407999999981</v>
      </c>
      <c r="O2083" s="65">
        <v>10738.369200000001</v>
      </c>
      <c r="P2083" s="67">
        <v>253290.7638666667</v>
      </c>
      <c r="Q2083" s="65">
        <v>0</v>
      </c>
      <c r="R2083" s="65">
        <v>6883.57</v>
      </c>
      <c r="S2083" s="65">
        <v>14640</v>
      </c>
      <c r="T2083" s="68">
        <v>21523.57</v>
      </c>
      <c r="U2083" s="68">
        <v>274814.33386666671</v>
      </c>
    </row>
    <row r="2084" spans="1:21" ht="45.75" x14ac:dyDescent="0.25">
      <c r="A2084" s="61" t="s">
        <v>926</v>
      </c>
      <c r="B2084" s="61" t="s">
        <v>1290</v>
      </c>
      <c r="C2084" s="62">
        <v>113</v>
      </c>
      <c r="D2084" s="62">
        <v>15</v>
      </c>
      <c r="E2084" s="63">
        <v>1</v>
      </c>
      <c r="F2084" s="64">
        <v>0</v>
      </c>
      <c r="G2084" s="64">
        <v>0</v>
      </c>
      <c r="H2084" s="65">
        <v>0</v>
      </c>
      <c r="I2084" s="65">
        <v>0</v>
      </c>
      <c r="J2084" s="65">
        <v>0</v>
      </c>
      <c r="K2084" s="66">
        <v>0</v>
      </c>
      <c r="L2084" s="65">
        <v>0</v>
      </c>
      <c r="M2084" s="65">
        <v>0</v>
      </c>
      <c r="N2084" s="65">
        <v>0</v>
      </c>
      <c r="O2084" s="65">
        <v>0</v>
      </c>
      <c r="P2084" s="67">
        <v>0</v>
      </c>
      <c r="Q2084" s="65">
        <v>0</v>
      </c>
      <c r="R2084" s="65">
        <v>0</v>
      </c>
      <c r="S2084" s="65">
        <v>14640</v>
      </c>
      <c r="T2084" s="68">
        <v>14640</v>
      </c>
      <c r="U2084" s="68">
        <v>14640</v>
      </c>
    </row>
    <row r="2085" spans="1:21" ht="45.75" x14ac:dyDescent="0.25">
      <c r="A2085" s="61" t="s">
        <v>871</v>
      </c>
      <c r="B2085" s="61" t="s">
        <v>1290</v>
      </c>
      <c r="C2085" s="62">
        <v>113</v>
      </c>
      <c r="D2085" s="62">
        <v>15</v>
      </c>
      <c r="E2085" s="63">
        <v>2</v>
      </c>
      <c r="F2085" s="64">
        <v>37540.839999999997</v>
      </c>
      <c r="G2085" s="64">
        <v>450490.07999999996</v>
      </c>
      <c r="H2085" s="65">
        <v>29871.599999999999</v>
      </c>
      <c r="I2085" s="65">
        <v>6256.8066666666664</v>
      </c>
      <c r="J2085" s="65">
        <v>62568.066666666666</v>
      </c>
      <c r="K2085" s="66">
        <v>51806.359200000006</v>
      </c>
      <c r="L2085" s="65">
        <v>13514.702399999998</v>
      </c>
      <c r="M2085" s="65">
        <v>9009.8016000000007</v>
      </c>
      <c r="N2085" s="65">
        <v>27029.404799999997</v>
      </c>
      <c r="O2085" s="65">
        <v>29281.855200000002</v>
      </c>
      <c r="P2085" s="67">
        <v>679828.67653333326</v>
      </c>
      <c r="Q2085" s="65">
        <v>0</v>
      </c>
      <c r="R2085" s="65">
        <v>18770.419999999998</v>
      </c>
      <c r="S2085" s="65">
        <v>32880</v>
      </c>
      <c r="T2085" s="68">
        <v>51650.42</v>
      </c>
      <c r="U2085" s="68">
        <v>731479.0965333333</v>
      </c>
    </row>
    <row r="2086" spans="1:21" ht="45.75" x14ac:dyDescent="0.25">
      <c r="A2086" s="61" t="s">
        <v>896</v>
      </c>
      <c r="B2086" s="61" t="s">
        <v>1291</v>
      </c>
      <c r="C2086" s="62">
        <v>113</v>
      </c>
      <c r="D2086" s="62">
        <v>15</v>
      </c>
      <c r="E2086" s="63">
        <v>1</v>
      </c>
      <c r="F2086" s="64">
        <v>19263.810000000001</v>
      </c>
      <c r="G2086" s="64">
        <v>231165.72000000003</v>
      </c>
      <c r="H2086" s="65">
        <v>0</v>
      </c>
      <c r="I2086" s="65">
        <v>3210.6350000000002</v>
      </c>
      <c r="J2086" s="65">
        <v>32106.350000000002</v>
      </c>
      <c r="K2086" s="66">
        <v>26584.057800000002</v>
      </c>
      <c r="L2086" s="65">
        <v>6934.9716000000008</v>
      </c>
      <c r="M2086" s="65">
        <v>4623.3144000000002</v>
      </c>
      <c r="N2086" s="65">
        <v>13869.943200000002</v>
      </c>
      <c r="O2086" s="65">
        <v>15025.771800000002</v>
      </c>
      <c r="P2086" s="67">
        <v>333520.76379999996</v>
      </c>
      <c r="Q2086" s="65">
        <v>0</v>
      </c>
      <c r="R2086" s="65">
        <v>9631.9050000000007</v>
      </c>
      <c r="S2086" s="65">
        <v>14640</v>
      </c>
      <c r="T2086" s="68">
        <v>24271.904999999999</v>
      </c>
      <c r="U2086" s="68">
        <v>357792.66879999998</v>
      </c>
    </row>
    <row r="2087" spans="1:21" ht="45.75" x14ac:dyDescent="0.25">
      <c r="A2087" s="61" t="s">
        <v>831</v>
      </c>
      <c r="B2087" s="61" t="s">
        <v>1291</v>
      </c>
      <c r="C2087" s="62">
        <v>113</v>
      </c>
      <c r="D2087" s="62">
        <v>15</v>
      </c>
      <c r="E2087" s="63">
        <v>1</v>
      </c>
      <c r="F2087" s="64">
        <v>29920.36</v>
      </c>
      <c r="G2087" s="64">
        <v>359044.32</v>
      </c>
      <c r="H2087" s="65">
        <v>0</v>
      </c>
      <c r="I2087" s="65">
        <v>4986.7266666666665</v>
      </c>
      <c r="J2087" s="65">
        <v>49867.266666666663</v>
      </c>
      <c r="K2087" s="66">
        <v>41290.096799999999</v>
      </c>
      <c r="L2087" s="65">
        <v>10771.329600000001</v>
      </c>
      <c r="M2087" s="65">
        <v>7180.8863999999994</v>
      </c>
      <c r="N2087" s="65">
        <v>21542.659200000002</v>
      </c>
      <c r="O2087" s="65">
        <v>23337.880799999999</v>
      </c>
      <c r="P2087" s="67">
        <v>518021.16613333335</v>
      </c>
      <c r="Q2087" s="65">
        <v>0</v>
      </c>
      <c r="R2087" s="65">
        <v>0</v>
      </c>
      <c r="S2087" s="65">
        <v>0</v>
      </c>
      <c r="T2087" s="68">
        <v>0</v>
      </c>
      <c r="U2087" s="68">
        <v>518021.16613333335</v>
      </c>
    </row>
    <row r="2088" spans="1:21" ht="45.75" x14ac:dyDescent="0.25">
      <c r="A2088" s="61" t="s">
        <v>837</v>
      </c>
      <c r="B2088" s="61" t="s">
        <v>1291</v>
      </c>
      <c r="C2088" s="62">
        <v>113</v>
      </c>
      <c r="D2088" s="62">
        <v>15</v>
      </c>
      <c r="E2088" s="63">
        <v>1</v>
      </c>
      <c r="F2088" s="64">
        <v>15389.56</v>
      </c>
      <c r="G2088" s="64">
        <v>184674.72</v>
      </c>
      <c r="H2088" s="65">
        <v>17922.96</v>
      </c>
      <c r="I2088" s="65">
        <v>2564.9266666666663</v>
      </c>
      <c r="J2088" s="65">
        <v>25649.266666666666</v>
      </c>
      <c r="K2088" s="66">
        <v>21237.592800000002</v>
      </c>
      <c r="L2088" s="65">
        <v>5540.2415999999994</v>
      </c>
      <c r="M2088" s="65">
        <v>3693.4944</v>
      </c>
      <c r="N2088" s="65">
        <v>11080.483199999999</v>
      </c>
      <c r="O2088" s="65">
        <v>12003.856800000001</v>
      </c>
      <c r="P2088" s="67">
        <v>284367.54213333334</v>
      </c>
      <c r="Q2088" s="65">
        <v>0</v>
      </c>
      <c r="R2088" s="65">
        <v>7694.78</v>
      </c>
      <c r="S2088" s="65">
        <v>14640</v>
      </c>
      <c r="T2088" s="68">
        <v>22334.78</v>
      </c>
      <c r="U2088" s="68">
        <v>306702.32213333331</v>
      </c>
    </row>
    <row r="2089" spans="1:21" ht="45.75" x14ac:dyDescent="0.25">
      <c r="A2089" s="61" t="s">
        <v>831</v>
      </c>
      <c r="B2089" s="61" t="s">
        <v>1292</v>
      </c>
      <c r="C2089" s="62">
        <v>113</v>
      </c>
      <c r="D2089" s="62">
        <v>15</v>
      </c>
      <c r="E2089" s="63">
        <v>1</v>
      </c>
      <c r="F2089" s="64">
        <v>29920.36</v>
      </c>
      <c r="G2089" s="64">
        <v>359044.32</v>
      </c>
      <c r="H2089" s="65">
        <v>0</v>
      </c>
      <c r="I2089" s="65">
        <v>4986.7266666666665</v>
      </c>
      <c r="J2089" s="65">
        <v>49867.266666666663</v>
      </c>
      <c r="K2089" s="66">
        <v>41290.096799999999</v>
      </c>
      <c r="L2089" s="65">
        <v>10771.329600000001</v>
      </c>
      <c r="M2089" s="65">
        <v>7180.8863999999994</v>
      </c>
      <c r="N2089" s="65">
        <v>21542.659200000002</v>
      </c>
      <c r="O2089" s="65">
        <v>23337.880799999999</v>
      </c>
      <c r="P2089" s="67">
        <v>518021.16613333335</v>
      </c>
      <c r="Q2089" s="65">
        <v>0</v>
      </c>
      <c r="R2089" s="65">
        <v>0</v>
      </c>
      <c r="S2089" s="65">
        <v>0</v>
      </c>
      <c r="T2089" s="68">
        <v>0</v>
      </c>
      <c r="U2089" s="68">
        <v>518021.16613333335</v>
      </c>
    </row>
    <row r="2090" spans="1:21" ht="23.25" x14ac:dyDescent="0.25">
      <c r="A2090" s="61" t="s">
        <v>786</v>
      </c>
      <c r="B2090" s="61" t="s">
        <v>1293</v>
      </c>
      <c r="C2090" s="62">
        <v>113</v>
      </c>
      <c r="D2090" s="62">
        <v>15</v>
      </c>
      <c r="E2090" s="63">
        <v>2</v>
      </c>
      <c r="F2090" s="64">
        <v>35821.020000000004</v>
      </c>
      <c r="G2090" s="64">
        <v>429852.24</v>
      </c>
      <c r="H2090" s="65">
        <v>14935.68</v>
      </c>
      <c r="I2090" s="65">
        <v>5970.17</v>
      </c>
      <c r="J2090" s="65">
        <v>59701.7</v>
      </c>
      <c r="K2090" s="66">
        <v>49433.007600000004</v>
      </c>
      <c r="L2090" s="65">
        <v>12895.5672</v>
      </c>
      <c r="M2090" s="65">
        <v>8597.0447999999997</v>
      </c>
      <c r="N2090" s="65">
        <v>25791.134399999999</v>
      </c>
      <c r="O2090" s="65">
        <v>27940.395600000003</v>
      </c>
      <c r="P2090" s="67">
        <v>635116.93959999993</v>
      </c>
      <c r="Q2090" s="65">
        <v>0</v>
      </c>
      <c r="R2090" s="65">
        <v>17910.510000000002</v>
      </c>
      <c r="S2090" s="65">
        <v>36540</v>
      </c>
      <c r="T2090" s="68">
        <v>54450.51</v>
      </c>
      <c r="U2090" s="68">
        <v>689567.44959999993</v>
      </c>
    </row>
    <row r="2091" spans="1:21" ht="23.25" x14ac:dyDescent="0.25">
      <c r="A2091" s="61" t="s">
        <v>838</v>
      </c>
      <c r="B2091" s="61" t="s">
        <v>1293</v>
      </c>
      <c r="C2091" s="62">
        <v>113</v>
      </c>
      <c r="D2091" s="62">
        <v>15</v>
      </c>
      <c r="E2091" s="63">
        <v>1</v>
      </c>
      <c r="F2091" s="64">
        <v>19842.78</v>
      </c>
      <c r="G2091" s="64">
        <v>238113.36</v>
      </c>
      <c r="H2091" s="65">
        <v>0</v>
      </c>
      <c r="I2091" s="65">
        <v>3307.1299999999997</v>
      </c>
      <c r="J2091" s="65">
        <v>33071.299999999996</v>
      </c>
      <c r="K2091" s="66">
        <v>27383.036399999997</v>
      </c>
      <c r="L2091" s="65">
        <v>7143.4007999999994</v>
      </c>
      <c r="M2091" s="65">
        <v>4762.2672000000002</v>
      </c>
      <c r="N2091" s="65">
        <v>14286.801599999999</v>
      </c>
      <c r="O2091" s="65">
        <v>15477.368399999999</v>
      </c>
      <c r="P2091" s="67">
        <v>343544.66439999995</v>
      </c>
      <c r="Q2091" s="65">
        <v>0</v>
      </c>
      <c r="R2091" s="65">
        <v>9921.39</v>
      </c>
      <c r="S2091" s="65">
        <v>15060</v>
      </c>
      <c r="T2091" s="68">
        <v>24981.39</v>
      </c>
      <c r="U2091" s="68">
        <v>368526.05439999996</v>
      </c>
    </row>
    <row r="2092" spans="1:21" ht="34.5" x14ac:dyDescent="0.25">
      <c r="A2092" s="61" t="s">
        <v>844</v>
      </c>
      <c r="B2092" s="61" t="s">
        <v>1293</v>
      </c>
      <c r="C2092" s="62">
        <v>113</v>
      </c>
      <c r="D2092" s="62">
        <v>15</v>
      </c>
      <c r="E2092" s="63">
        <v>1</v>
      </c>
      <c r="F2092" s="64">
        <v>19845.439999999999</v>
      </c>
      <c r="G2092" s="64">
        <v>238145.27999999997</v>
      </c>
      <c r="H2092" s="65">
        <v>17922.96</v>
      </c>
      <c r="I2092" s="65">
        <v>3307.5733333333328</v>
      </c>
      <c r="J2092" s="65">
        <v>33075.73333333333</v>
      </c>
      <c r="K2092" s="66">
        <v>27386.707199999997</v>
      </c>
      <c r="L2092" s="65">
        <v>7144.3583999999992</v>
      </c>
      <c r="M2092" s="65">
        <v>4762.9056</v>
      </c>
      <c r="N2092" s="65">
        <v>14288.716799999998</v>
      </c>
      <c r="O2092" s="65">
        <v>15479.443200000002</v>
      </c>
      <c r="P2092" s="67">
        <v>361513.67786666664</v>
      </c>
      <c r="Q2092" s="65">
        <v>0</v>
      </c>
      <c r="R2092" s="65">
        <v>9922.7199999999993</v>
      </c>
      <c r="S2092" s="65">
        <v>16440</v>
      </c>
      <c r="T2092" s="68">
        <v>26362.720000000001</v>
      </c>
      <c r="U2092" s="68">
        <v>387876.39786666667</v>
      </c>
    </row>
    <row r="2093" spans="1:21" ht="23.25" x14ac:dyDescent="0.25">
      <c r="A2093" s="61" t="s">
        <v>853</v>
      </c>
      <c r="B2093" s="61" t="s">
        <v>1293</v>
      </c>
      <c r="C2093" s="62">
        <v>113</v>
      </c>
      <c r="D2093" s="62">
        <v>15</v>
      </c>
      <c r="E2093" s="63">
        <v>1</v>
      </c>
      <c r="F2093" s="64">
        <v>15586</v>
      </c>
      <c r="G2093" s="64">
        <v>187032</v>
      </c>
      <c r="H2093" s="65">
        <v>0</v>
      </c>
      <c r="I2093" s="65">
        <v>2597.6666666666665</v>
      </c>
      <c r="J2093" s="65">
        <v>25976.666666666664</v>
      </c>
      <c r="K2093" s="66">
        <v>21508.68</v>
      </c>
      <c r="L2093" s="65">
        <v>5610.96</v>
      </c>
      <c r="M2093" s="65">
        <v>3740.6400000000003</v>
      </c>
      <c r="N2093" s="65">
        <v>11221.92</v>
      </c>
      <c r="O2093" s="65">
        <v>12157.08</v>
      </c>
      <c r="P2093" s="67">
        <v>269845.61333333334</v>
      </c>
      <c r="Q2093" s="65">
        <v>0</v>
      </c>
      <c r="R2093" s="65">
        <v>7793</v>
      </c>
      <c r="S2093" s="65">
        <v>16440</v>
      </c>
      <c r="T2093" s="68">
        <v>24233</v>
      </c>
      <c r="U2093" s="68">
        <v>294078.61333333334</v>
      </c>
    </row>
    <row r="2094" spans="1:21" ht="23.25" x14ac:dyDescent="0.25">
      <c r="A2094" s="61" t="s">
        <v>994</v>
      </c>
      <c r="B2094" s="61" t="s">
        <v>1293</v>
      </c>
      <c r="C2094" s="62">
        <v>113</v>
      </c>
      <c r="D2094" s="62">
        <v>15</v>
      </c>
      <c r="E2094" s="63">
        <v>1</v>
      </c>
      <c r="F2094" s="64">
        <v>16886.38</v>
      </c>
      <c r="G2094" s="64">
        <v>202636.56</v>
      </c>
      <c r="H2094" s="65">
        <v>14935.68</v>
      </c>
      <c r="I2094" s="65">
        <v>2814.3966666666665</v>
      </c>
      <c r="J2094" s="65">
        <v>28143.966666666667</v>
      </c>
      <c r="K2094" s="66">
        <v>23303.204400000002</v>
      </c>
      <c r="L2094" s="65">
        <v>6079.0968000000003</v>
      </c>
      <c r="M2094" s="65">
        <v>4052.7312000000006</v>
      </c>
      <c r="N2094" s="65">
        <v>12158.193600000001</v>
      </c>
      <c r="O2094" s="65">
        <v>13171.376400000001</v>
      </c>
      <c r="P2094" s="67">
        <v>307295.20573333331</v>
      </c>
      <c r="Q2094" s="65">
        <v>0</v>
      </c>
      <c r="R2094" s="65">
        <v>8443.19</v>
      </c>
      <c r="S2094" s="65">
        <v>16440</v>
      </c>
      <c r="T2094" s="68">
        <v>24883.190000000002</v>
      </c>
      <c r="U2094" s="68">
        <v>332178.39573333331</v>
      </c>
    </row>
    <row r="2095" spans="1:21" ht="23.25" x14ac:dyDescent="0.25">
      <c r="A2095" s="61" t="s">
        <v>825</v>
      </c>
      <c r="B2095" s="61" t="s">
        <v>1293</v>
      </c>
      <c r="C2095" s="62">
        <v>113</v>
      </c>
      <c r="D2095" s="62">
        <v>15</v>
      </c>
      <c r="E2095" s="63">
        <v>1</v>
      </c>
      <c r="F2095" s="64">
        <v>77658.5</v>
      </c>
      <c r="G2095" s="64">
        <v>931902</v>
      </c>
      <c r="H2095" s="65">
        <v>0</v>
      </c>
      <c r="I2095" s="65">
        <v>12943.083333333334</v>
      </c>
      <c r="J2095" s="65">
        <v>129430.83333333334</v>
      </c>
      <c r="K2095" s="66">
        <v>107168.73000000001</v>
      </c>
      <c r="L2095" s="65">
        <v>27957.06</v>
      </c>
      <c r="M2095" s="65">
        <v>18638.04</v>
      </c>
      <c r="N2095" s="65">
        <v>55914.12</v>
      </c>
      <c r="O2095" s="65">
        <v>60573.63</v>
      </c>
      <c r="P2095" s="67">
        <v>1344527.4966666668</v>
      </c>
      <c r="Q2095" s="65">
        <v>0</v>
      </c>
      <c r="R2095" s="65">
        <v>0</v>
      </c>
      <c r="S2095" s="65">
        <v>0</v>
      </c>
      <c r="T2095" s="68">
        <v>0</v>
      </c>
      <c r="U2095" s="68">
        <v>1344527.4966666668</v>
      </c>
    </row>
    <row r="2096" spans="1:21" ht="23.25" x14ac:dyDescent="0.25">
      <c r="A2096" s="61" t="s">
        <v>827</v>
      </c>
      <c r="B2096" s="61" t="s">
        <v>1293</v>
      </c>
      <c r="C2096" s="62">
        <v>113</v>
      </c>
      <c r="D2096" s="62">
        <v>15</v>
      </c>
      <c r="E2096" s="63">
        <v>1</v>
      </c>
      <c r="F2096" s="64">
        <v>44992.98</v>
      </c>
      <c r="G2096" s="64">
        <v>539915.76</v>
      </c>
      <c r="H2096" s="65">
        <v>0</v>
      </c>
      <c r="I2096" s="65">
        <v>7498.83</v>
      </c>
      <c r="J2096" s="65">
        <v>74988.3</v>
      </c>
      <c r="K2096" s="66">
        <v>62090.31240000001</v>
      </c>
      <c r="L2096" s="65">
        <v>16197.472800000001</v>
      </c>
      <c r="M2096" s="65">
        <v>10798.315200000001</v>
      </c>
      <c r="N2096" s="65">
        <v>32394.945600000003</v>
      </c>
      <c r="O2096" s="65">
        <v>35094.524400000002</v>
      </c>
      <c r="P2096" s="67">
        <v>778978.46039999998</v>
      </c>
      <c r="Q2096" s="65">
        <v>0</v>
      </c>
      <c r="R2096" s="65">
        <v>0</v>
      </c>
      <c r="S2096" s="65">
        <v>0</v>
      </c>
      <c r="T2096" s="68">
        <v>0</v>
      </c>
      <c r="U2096" s="68">
        <v>778978.46039999998</v>
      </c>
    </row>
    <row r="2097" spans="1:21" ht="23.25" x14ac:dyDescent="0.25">
      <c r="A2097" s="61" t="s">
        <v>923</v>
      </c>
      <c r="B2097" s="61" t="s">
        <v>1293</v>
      </c>
      <c r="C2097" s="62">
        <v>113</v>
      </c>
      <c r="D2097" s="62">
        <v>15</v>
      </c>
      <c r="E2097" s="63">
        <v>4</v>
      </c>
      <c r="F2097" s="64">
        <v>270178.8</v>
      </c>
      <c r="G2097" s="64">
        <v>3242145.5999999996</v>
      </c>
      <c r="H2097" s="65">
        <v>0</v>
      </c>
      <c r="I2097" s="65">
        <v>45029.799999999996</v>
      </c>
      <c r="J2097" s="65">
        <v>450297.99999999994</v>
      </c>
      <c r="K2097" s="66">
        <v>372846.74400000001</v>
      </c>
      <c r="L2097" s="65">
        <v>97264.367999999988</v>
      </c>
      <c r="M2097" s="65">
        <v>64842.911999999997</v>
      </c>
      <c r="N2097" s="65">
        <v>194528.73599999998</v>
      </c>
      <c r="O2097" s="65">
        <v>210739.46399999998</v>
      </c>
      <c r="P2097" s="67">
        <v>4677695.623999998</v>
      </c>
      <c r="Q2097" s="65">
        <v>0</v>
      </c>
      <c r="R2097" s="65">
        <v>0</v>
      </c>
      <c r="S2097" s="65">
        <v>0</v>
      </c>
      <c r="T2097" s="68">
        <v>0</v>
      </c>
      <c r="U2097" s="68">
        <v>4677695.623999998</v>
      </c>
    </row>
    <row r="2098" spans="1:21" ht="23.25" x14ac:dyDescent="0.25">
      <c r="A2098" s="61" t="s">
        <v>793</v>
      </c>
      <c r="B2098" s="61" t="s">
        <v>1293</v>
      </c>
      <c r="C2098" s="62">
        <v>113</v>
      </c>
      <c r="D2098" s="62">
        <v>15</v>
      </c>
      <c r="E2098" s="63">
        <v>1</v>
      </c>
      <c r="F2098" s="64">
        <v>56958.8</v>
      </c>
      <c r="G2098" s="64">
        <v>683505.60000000009</v>
      </c>
      <c r="H2098" s="65">
        <v>0</v>
      </c>
      <c r="I2098" s="65">
        <v>9493.133333333335</v>
      </c>
      <c r="J2098" s="65">
        <v>94931.333333333343</v>
      </c>
      <c r="K2098" s="66">
        <v>78603.144</v>
      </c>
      <c r="L2098" s="65">
        <v>20505.168000000001</v>
      </c>
      <c r="M2098" s="65">
        <v>13670.112000000001</v>
      </c>
      <c r="N2098" s="65">
        <v>41010.336000000003</v>
      </c>
      <c r="O2098" s="65">
        <v>44427.864000000001</v>
      </c>
      <c r="P2098" s="67">
        <v>986146.69066666672</v>
      </c>
      <c r="Q2098" s="65">
        <v>0</v>
      </c>
      <c r="R2098" s="65">
        <v>0</v>
      </c>
      <c r="S2098" s="65">
        <v>0</v>
      </c>
      <c r="T2098" s="68">
        <v>0</v>
      </c>
      <c r="U2098" s="68">
        <v>986146.69066666672</v>
      </c>
    </row>
    <row r="2099" spans="1:21" ht="23.25" x14ac:dyDescent="0.25">
      <c r="A2099" s="61" t="s">
        <v>924</v>
      </c>
      <c r="B2099" s="61" t="s">
        <v>1293</v>
      </c>
      <c r="C2099" s="62">
        <v>113</v>
      </c>
      <c r="D2099" s="62">
        <v>15</v>
      </c>
      <c r="E2099" s="63">
        <v>2</v>
      </c>
      <c r="F2099" s="64">
        <v>122000</v>
      </c>
      <c r="G2099" s="64">
        <v>1464000</v>
      </c>
      <c r="H2099" s="65">
        <v>0</v>
      </c>
      <c r="I2099" s="65">
        <v>20333.333333333332</v>
      </c>
      <c r="J2099" s="65">
        <v>203333.33333333331</v>
      </c>
      <c r="K2099" s="66">
        <v>168360</v>
      </c>
      <c r="L2099" s="65">
        <v>43920</v>
      </c>
      <c r="M2099" s="65">
        <v>29280</v>
      </c>
      <c r="N2099" s="65">
        <v>87840</v>
      </c>
      <c r="O2099" s="65">
        <v>95160</v>
      </c>
      <c r="P2099" s="67">
        <v>2112226.6666666665</v>
      </c>
      <c r="Q2099" s="65">
        <v>0</v>
      </c>
      <c r="R2099" s="65">
        <v>0</v>
      </c>
      <c r="S2099" s="65">
        <v>0</v>
      </c>
      <c r="T2099" s="68">
        <v>0</v>
      </c>
      <c r="U2099" s="68">
        <v>2112226.6666666665</v>
      </c>
    </row>
    <row r="2100" spans="1:21" ht="23.25" x14ac:dyDescent="0.25">
      <c r="A2100" s="61" t="s">
        <v>828</v>
      </c>
      <c r="B2100" s="61" t="s">
        <v>1293</v>
      </c>
      <c r="C2100" s="62">
        <v>113</v>
      </c>
      <c r="D2100" s="62">
        <v>15</v>
      </c>
      <c r="E2100" s="63">
        <v>2</v>
      </c>
      <c r="F2100" s="64">
        <v>100000</v>
      </c>
      <c r="G2100" s="64">
        <v>1200000</v>
      </c>
      <c r="H2100" s="65">
        <v>0</v>
      </c>
      <c r="I2100" s="65">
        <v>16666.666666666668</v>
      </c>
      <c r="J2100" s="65">
        <v>166666.66666666669</v>
      </c>
      <c r="K2100" s="66">
        <v>138000</v>
      </c>
      <c r="L2100" s="65">
        <v>36000</v>
      </c>
      <c r="M2100" s="65">
        <v>24000</v>
      </c>
      <c r="N2100" s="65">
        <v>72000</v>
      </c>
      <c r="O2100" s="65">
        <v>78000</v>
      </c>
      <c r="P2100" s="67">
        <v>1731333.3333333335</v>
      </c>
      <c r="Q2100" s="65">
        <v>0</v>
      </c>
      <c r="R2100" s="65">
        <v>0</v>
      </c>
      <c r="S2100" s="65">
        <v>0</v>
      </c>
      <c r="T2100" s="68">
        <v>0</v>
      </c>
      <c r="U2100" s="68">
        <v>1731333.3333333335</v>
      </c>
    </row>
    <row r="2101" spans="1:21" ht="34.5" x14ac:dyDescent="0.25">
      <c r="A2101" s="61" t="s">
        <v>866</v>
      </c>
      <c r="B2101" s="61" t="s">
        <v>1293</v>
      </c>
      <c r="C2101" s="62">
        <v>113</v>
      </c>
      <c r="D2101" s="62">
        <v>15</v>
      </c>
      <c r="E2101" s="63">
        <v>1</v>
      </c>
      <c r="F2101" s="64">
        <v>25056.79</v>
      </c>
      <c r="G2101" s="64">
        <v>300681.48</v>
      </c>
      <c r="H2101" s="65">
        <v>17922.96</v>
      </c>
      <c r="I2101" s="65">
        <v>4176.1316666666662</v>
      </c>
      <c r="J2101" s="65">
        <v>41761.316666666666</v>
      </c>
      <c r="K2101" s="66">
        <v>34578.370200000005</v>
      </c>
      <c r="L2101" s="65">
        <v>9020.4444000000003</v>
      </c>
      <c r="M2101" s="65">
        <v>6013.6296000000002</v>
      </c>
      <c r="N2101" s="65">
        <v>18040.888800000001</v>
      </c>
      <c r="O2101" s="65">
        <v>19544.296200000001</v>
      </c>
      <c r="P2101" s="67">
        <v>451739.51753333327</v>
      </c>
      <c r="Q2101" s="65">
        <v>0</v>
      </c>
      <c r="R2101" s="65">
        <v>12528.395</v>
      </c>
      <c r="S2101" s="65">
        <v>14640</v>
      </c>
      <c r="T2101" s="68">
        <v>27168.395</v>
      </c>
      <c r="U2101" s="68">
        <v>478907.91253333329</v>
      </c>
    </row>
    <row r="2102" spans="1:21" ht="34.5" x14ac:dyDescent="0.25">
      <c r="A2102" s="61" t="s">
        <v>880</v>
      </c>
      <c r="B2102" s="61" t="s">
        <v>1293</v>
      </c>
      <c r="C2102" s="62">
        <v>113</v>
      </c>
      <c r="D2102" s="62">
        <v>15</v>
      </c>
      <c r="E2102" s="63">
        <v>1</v>
      </c>
      <c r="F2102" s="64">
        <v>28293</v>
      </c>
      <c r="G2102" s="64">
        <v>339516</v>
      </c>
      <c r="H2102" s="65">
        <v>0</v>
      </c>
      <c r="I2102" s="65">
        <v>4715.5</v>
      </c>
      <c r="J2102" s="65">
        <v>47155</v>
      </c>
      <c r="K2102" s="66">
        <v>39044.340000000004</v>
      </c>
      <c r="L2102" s="65">
        <v>10185.48</v>
      </c>
      <c r="M2102" s="65">
        <v>6790.32</v>
      </c>
      <c r="N2102" s="65">
        <v>20370.96</v>
      </c>
      <c r="O2102" s="65">
        <v>22068.54</v>
      </c>
      <c r="P2102" s="67">
        <v>489846.14</v>
      </c>
      <c r="Q2102" s="65">
        <v>0</v>
      </c>
      <c r="R2102" s="65">
        <v>0</v>
      </c>
      <c r="S2102" s="65">
        <v>0</v>
      </c>
      <c r="T2102" s="68">
        <v>0</v>
      </c>
      <c r="U2102" s="68">
        <v>489846.14</v>
      </c>
    </row>
    <row r="2103" spans="1:21" ht="23.25" x14ac:dyDescent="0.25">
      <c r="A2103" s="61" t="s">
        <v>1294</v>
      </c>
      <c r="B2103" s="61" t="s">
        <v>1293</v>
      </c>
      <c r="C2103" s="62">
        <v>113</v>
      </c>
      <c r="D2103" s="62">
        <v>15</v>
      </c>
      <c r="E2103" s="63">
        <v>1</v>
      </c>
      <c r="F2103" s="64">
        <v>82838.320000000007</v>
      </c>
      <c r="G2103" s="64">
        <v>994059.84000000008</v>
      </c>
      <c r="H2103" s="65">
        <v>0</v>
      </c>
      <c r="I2103" s="65">
        <v>13806.386666666667</v>
      </c>
      <c r="J2103" s="65">
        <v>138063.86666666667</v>
      </c>
      <c r="K2103" s="66">
        <v>114316.88160000001</v>
      </c>
      <c r="L2103" s="65">
        <v>29821.7952</v>
      </c>
      <c r="M2103" s="65">
        <v>19881.196800000002</v>
      </c>
      <c r="N2103" s="65">
        <v>59643.590400000001</v>
      </c>
      <c r="O2103" s="65">
        <v>64613.88960000001</v>
      </c>
      <c r="P2103" s="67">
        <v>1434207.4469333338</v>
      </c>
      <c r="Q2103" s="65">
        <v>0</v>
      </c>
      <c r="R2103" s="65">
        <v>0</v>
      </c>
      <c r="S2103" s="65">
        <v>0</v>
      </c>
      <c r="T2103" s="68">
        <v>0</v>
      </c>
      <c r="U2103" s="68">
        <v>1434207.4469333338</v>
      </c>
    </row>
    <row r="2104" spans="1:21" ht="23.25" x14ac:dyDescent="0.25">
      <c r="A2104" s="61" t="s">
        <v>830</v>
      </c>
      <c r="B2104" s="61" t="s">
        <v>1293</v>
      </c>
      <c r="C2104" s="62">
        <v>113</v>
      </c>
      <c r="D2104" s="62">
        <v>15</v>
      </c>
      <c r="E2104" s="63">
        <v>1</v>
      </c>
      <c r="F2104" s="64">
        <v>41574.18</v>
      </c>
      <c r="G2104" s="64">
        <v>498890.16000000003</v>
      </c>
      <c r="H2104" s="65">
        <v>0</v>
      </c>
      <c r="I2104" s="65">
        <v>6929.0300000000007</v>
      </c>
      <c r="J2104" s="65">
        <v>69290.3</v>
      </c>
      <c r="K2104" s="66">
        <v>57372.368400000007</v>
      </c>
      <c r="L2104" s="65">
        <v>14966.7048</v>
      </c>
      <c r="M2104" s="65">
        <v>9977.8032000000003</v>
      </c>
      <c r="N2104" s="65">
        <v>29933.409599999999</v>
      </c>
      <c r="O2104" s="65">
        <v>32427.860399999998</v>
      </c>
      <c r="P2104" s="67">
        <v>719787.63640000008</v>
      </c>
      <c r="Q2104" s="65">
        <v>0</v>
      </c>
      <c r="R2104" s="65">
        <v>0</v>
      </c>
      <c r="S2104" s="65">
        <v>0</v>
      </c>
      <c r="T2104" s="68">
        <v>0</v>
      </c>
      <c r="U2104" s="68">
        <v>719787.63640000008</v>
      </c>
    </row>
    <row r="2105" spans="1:21" ht="23.25" x14ac:dyDescent="0.25">
      <c r="A2105" s="61" t="s">
        <v>832</v>
      </c>
      <c r="B2105" s="61" t="s">
        <v>1293</v>
      </c>
      <c r="C2105" s="62">
        <v>113</v>
      </c>
      <c r="D2105" s="62">
        <v>15</v>
      </c>
      <c r="E2105" s="63">
        <v>1</v>
      </c>
      <c r="F2105" s="64">
        <v>20688.52</v>
      </c>
      <c r="G2105" s="64">
        <v>248262.24</v>
      </c>
      <c r="H2105" s="65">
        <v>0</v>
      </c>
      <c r="I2105" s="65">
        <v>3448.086666666667</v>
      </c>
      <c r="J2105" s="65">
        <v>34480.866666666669</v>
      </c>
      <c r="K2105" s="66">
        <v>28550.157600000006</v>
      </c>
      <c r="L2105" s="65">
        <v>7447.8671999999988</v>
      </c>
      <c r="M2105" s="65">
        <v>4965.2448000000004</v>
      </c>
      <c r="N2105" s="65">
        <v>14895.734399999998</v>
      </c>
      <c r="O2105" s="65">
        <v>16137.045600000001</v>
      </c>
      <c r="P2105" s="67">
        <v>358187.24293333339</v>
      </c>
      <c r="Q2105" s="65">
        <v>0</v>
      </c>
      <c r="R2105" s="65">
        <v>0</v>
      </c>
      <c r="S2105" s="65">
        <v>0</v>
      </c>
      <c r="T2105" s="68">
        <v>0</v>
      </c>
      <c r="U2105" s="68">
        <v>358187.24293333339</v>
      </c>
    </row>
    <row r="2106" spans="1:21" ht="23.25" x14ac:dyDescent="0.25">
      <c r="A2106" s="61" t="s">
        <v>799</v>
      </c>
      <c r="B2106" s="61" t="s">
        <v>1293</v>
      </c>
      <c r="C2106" s="62">
        <v>113</v>
      </c>
      <c r="D2106" s="62">
        <v>15</v>
      </c>
      <c r="E2106" s="63">
        <v>1</v>
      </c>
      <c r="F2106" s="64">
        <v>41574.18</v>
      </c>
      <c r="G2106" s="64">
        <v>498890.16000000003</v>
      </c>
      <c r="H2106" s="65">
        <v>0</v>
      </c>
      <c r="I2106" s="65">
        <v>6929.0300000000007</v>
      </c>
      <c r="J2106" s="65">
        <v>69290.3</v>
      </c>
      <c r="K2106" s="66">
        <v>57372.368400000007</v>
      </c>
      <c r="L2106" s="65">
        <v>14966.7048</v>
      </c>
      <c r="M2106" s="65">
        <v>9977.8032000000003</v>
      </c>
      <c r="N2106" s="65">
        <v>29933.409599999999</v>
      </c>
      <c r="O2106" s="65">
        <v>32427.860399999998</v>
      </c>
      <c r="P2106" s="67">
        <v>719787.63640000008</v>
      </c>
      <c r="Q2106" s="65">
        <v>0</v>
      </c>
      <c r="R2106" s="65">
        <v>0</v>
      </c>
      <c r="S2106" s="65">
        <v>0</v>
      </c>
      <c r="T2106" s="68">
        <v>0</v>
      </c>
      <c r="U2106" s="68">
        <v>719787.63640000008</v>
      </c>
    </row>
    <row r="2107" spans="1:21" ht="23.25" x14ac:dyDescent="0.25">
      <c r="A2107" s="61" t="s">
        <v>800</v>
      </c>
      <c r="B2107" s="61" t="s">
        <v>1293</v>
      </c>
      <c r="C2107" s="62">
        <v>113</v>
      </c>
      <c r="D2107" s="62">
        <v>15</v>
      </c>
      <c r="E2107" s="63">
        <v>7</v>
      </c>
      <c r="F2107" s="64">
        <v>209442.51999999996</v>
      </c>
      <c r="G2107" s="64">
        <v>2513310.2399999998</v>
      </c>
      <c r="H2107" s="65">
        <v>0</v>
      </c>
      <c r="I2107" s="65">
        <v>34907.086666666662</v>
      </c>
      <c r="J2107" s="65">
        <v>349070.86666666664</v>
      </c>
      <c r="K2107" s="66">
        <v>289030.6776</v>
      </c>
      <c r="L2107" s="65">
        <v>75399.307199999996</v>
      </c>
      <c r="M2107" s="65">
        <v>50266.204800000007</v>
      </c>
      <c r="N2107" s="65">
        <v>150798.61439999999</v>
      </c>
      <c r="O2107" s="65">
        <v>163365.16560000001</v>
      </c>
      <c r="P2107" s="67">
        <v>3626148.1629333338</v>
      </c>
      <c r="Q2107" s="65">
        <v>0</v>
      </c>
      <c r="R2107" s="65">
        <v>0</v>
      </c>
      <c r="S2107" s="65">
        <v>0</v>
      </c>
      <c r="T2107" s="68">
        <v>0</v>
      </c>
      <c r="U2107" s="68">
        <v>3626148.1629333338</v>
      </c>
    </row>
    <row r="2108" spans="1:21" ht="23.25" x14ac:dyDescent="0.25">
      <c r="A2108" s="61" t="s">
        <v>1099</v>
      </c>
      <c r="B2108" s="61" t="s">
        <v>1293</v>
      </c>
      <c r="C2108" s="62">
        <v>113</v>
      </c>
      <c r="D2108" s="62">
        <v>15</v>
      </c>
      <c r="E2108" s="63">
        <v>1</v>
      </c>
      <c r="F2108" s="64">
        <v>18070</v>
      </c>
      <c r="G2108" s="64">
        <v>216840</v>
      </c>
      <c r="H2108" s="65">
        <v>0</v>
      </c>
      <c r="I2108" s="65">
        <v>3011.666666666667</v>
      </c>
      <c r="J2108" s="65">
        <v>30116.666666666668</v>
      </c>
      <c r="K2108" s="66">
        <v>24936.600000000002</v>
      </c>
      <c r="L2108" s="65">
        <v>6505.2000000000007</v>
      </c>
      <c r="M2108" s="65">
        <v>4336.8</v>
      </c>
      <c r="N2108" s="65">
        <v>13010.400000000001</v>
      </c>
      <c r="O2108" s="65">
        <v>14094.599999999999</v>
      </c>
      <c r="P2108" s="67">
        <v>312851.93333333329</v>
      </c>
      <c r="Q2108" s="65">
        <v>0</v>
      </c>
      <c r="R2108" s="65">
        <v>9035</v>
      </c>
      <c r="S2108" s="65">
        <v>14640</v>
      </c>
      <c r="T2108" s="68">
        <v>23675</v>
      </c>
      <c r="U2108" s="68">
        <v>336526.93333333329</v>
      </c>
    </row>
    <row r="2109" spans="1:21" ht="23.25" x14ac:dyDescent="0.25">
      <c r="A2109" s="61" t="s">
        <v>833</v>
      </c>
      <c r="B2109" s="61" t="s">
        <v>1293</v>
      </c>
      <c r="C2109" s="62">
        <v>113</v>
      </c>
      <c r="D2109" s="62">
        <v>15</v>
      </c>
      <c r="E2109" s="63">
        <v>1</v>
      </c>
      <c r="F2109" s="64">
        <v>20313.66</v>
      </c>
      <c r="G2109" s="64">
        <v>243763.91999999998</v>
      </c>
      <c r="H2109" s="65">
        <v>17922.96</v>
      </c>
      <c r="I2109" s="65">
        <v>3385.6099999999997</v>
      </c>
      <c r="J2109" s="65">
        <v>33856.1</v>
      </c>
      <c r="K2109" s="66">
        <v>28032.8508</v>
      </c>
      <c r="L2109" s="65">
        <v>7312.9176000000007</v>
      </c>
      <c r="M2109" s="65">
        <v>4875.2784000000001</v>
      </c>
      <c r="N2109" s="65">
        <v>14625.835200000001</v>
      </c>
      <c r="O2109" s="65">
        <v>15844.6548</v>
      </c>
      <c r="P2109" s="67">
        <v>369620.12679999997</v>
      </c>
      <c r="Q2109" s="65">
        <v>0</v>
      </c>
      <c r="R2109" s="65">
        <v>10156.83</v>
      </c>
      <c r="S2109" s="65">
        <v>16440</v>
      </c>
      <c r="T2109" s="68">
        <v>26596.83</v>
      </c>
      <c r="U2109" s="68">
        <v>396216.95679999999</v>
      </c>
    </row>
    <row r="2110" spans="1:21" ht="45.75" x14ac:dyDescent="0.25">
      <c r="A2110" s="61" t="s">
        <v>848</v>
      </c>
      <c r="B2110" s="61" t="s">
        <v>1293</v>
      </c>
      <c r="C2110" s="62">
        <v>113</v>
      </c>
      <c r="D2110" s="62">
        <v>15</v>
      </c>
      <c r="E2110" s="63">
        <v>1</v>
      </c>
      <c r="F2110" s="64">
        <v>47125</v>
      </c>
      <c r="G2110" s="64">
        <v>565500</v>
      </c>
      <c r="H2110" s="65">
        <v>0</v>
      </c>
      <c r="I2110" s="65">
        <v>7854.1666666666661</v>
      </c>
      <c r="J2110" s="65">
        <v>78541.666666666657</v>
      </c>
      <c r="K2110" s="66">
        <v>65032.5</v>
      </c>
      <c r="L2110" s="65">
        <v>16965</v>
      </c>
      <c r="M2110" s="65">
        <v>11310</v>
      </c>
      <c r="N2110" s="65">
        <v>33930</v>
      </c>
      <c r="O2110" s="65">
        <v>36757.5</v>
      </c>
      <c r="P2110" s="67">
        <v>815890.83333333326</v>
      </c>
      <c r="Q2110" s="65">
        <v>0</v>
      </c>
      <c r="R2110" s="65">
        <v>0</v>
      </c>
      <c r="S2110" s="65">
        <v>0</v>
      </c>
      <c r="T2110" s="68">
        <v>0</v>
      </c>
      <c r="U2110" s="68">
        <v>815890.83333333326</v>
      </c>
    </row>
    <row r="2111" spans="1:21" ht="23.25" x14ac:dyDescent="0.25">
      <c r="A2111" s="61" t="s">
        <v>857</v>
      </c>
      <c r="B2111" s="61" t="s">
        <v>1293</v>
      </c>
      <c r="C2111" s="62">
        <v>113</v>
      </c>
      <c r="D2111" s="62">
        <v>15</v>
      </c>
      <c r="E2111" s="63">
        <v>1</v>
      </c>
      <c r="F2111" s="64">
        <v>18916.21</v>
      </c>
      <c r="G2111" s="64">
        <v>226994.52</v>
      </c>
      <c r="H2111" s="65">
        <v>11948.64</v>
      </c>
      <c r="I2111" s="65">
        <v>3152.7016666666664</v>
      </c>
      <c r="J2111" s="65">
        <v>31527.016666666663</v>
      </c>
      <c r="K2111" s="66">
        <v>26104.3698</v>
      </c>
      <c r="L2111" s="65">
        <v>6809.8355999999985</v>
      </c>
      <c r="M2111" s="65">
        <v>4539.8903999999993</v>
      </c>
      <c r="N2111" s="65">
        <v>13619.671199999997</v>
      </c>
      <c r="O2111" s="65">
        <v>14754.643800000002</v>
      </c>
      <c r="P2111" s="67">
        <v>339451.28913333325</v>
      </c>
      <c r="Q2111" s="65">
        <v>0</v>
      </c>
      <c r="R2111" s="65">
        <v>9458.1049999999996</v>
      </c>
      <c r="S2111" s="65">
        <v>19680</v>
      </c>
      <c r="T2111" s="68">
        <v>29138.105</v>
      </c>
      <c r="U2111" s="68">
        <v>368589.39413333323</v>
      </c>
    </row>
    <row r="2112" spans="1:21" ht="34.5" x14ac:dyDescent="0.25">
      <c r="A2112" s="61" t="s">
        <v>972</v>
      </c>
      <c r="B2112" s="61" t="s">
        <v>1293</v>
      </c>
      <c r="C2112" s="62">
        <v>113</v>
      </c>
      <c r="D2112" s="62">
        <v>15</v>
      </c>
      <c r="E2112" s="63">
        <v>1</v>
      </c>
      <c r="F2112" s="64">
        <v>17218.5</v>
      </c>
      <c r="G2112" s="64">
        <v>206622</v>
      </c>
      <c r="H2112" s="65">
        <v>17922.96</v>
      </c>
      <c r="I2112" s="65">
        <v>2869.75</v>
      </c>
      <c r="J2112" s="65">
        <v>28697.500000000004</v>
      </c>
      <c r="K2112" s="66">
        <v>23761.53</v>
      </c>
      <c r="L2112" s="65">
        <v>6198.66</v>
      </c>
      <c r="M2112" s="65">
        <v>4132.4400000000005</v>
      </c>
      <c r="N2112" s="65">
        <v>12397.32</v>
      </c>
      <c r="O2112" s="65">
        <v>13430.43</v>
      </c>
      <c r="P2112" s="67">
        <v>316032.58999999997</v>
      </c>
      <c r="Q2112" s="65">
        <v>0</v>
      </c>
      <c r="R2112" s="65">
        <v>8609.25</v>
      </c>
      <c r="S2112" s="65">
        <v>16440</v>
      </c>
      <c r="T2112" s="68">
        <v>25049.25</v>
      </c>
      <c r="U2112" s="68">
        <v>341081.83999999997</v>
      </c>
    </row>
    <row r="2113" spans="1:21" ht="45.75" x14ac:dyDescent="0.25">
      <c r="A2113" s="61" t="s">
        <v>831</v>
      </c>
      <c r="B2113" s="61" t="s">
        <v>1295</v>
      </c>
      <c r="C2113" s="62">
        <v>113</v>
      </c>
      <c r="D2113" s="62">
        <v>15</v>
      </c>
      <c r="E2113" s="63">
        <v>1</v>
      </c>
      <c r="F2113" s="64">
        <v>29920.36</v>
      </c>
      <c r="G2113" s="64">
        <v>359044.32</v>
      </c>
      <c r="H2113" s="65">
        <v>0</v>
      </c>
      <c r="I2113" s="65">
        <v>4986.7266666666665</v>
      </c>
      <c r="J2113" s="65">
        <v>49867.266666666663</v>
      </c>
      <c r="K2113" s="66">
        <v>41290.096799999999</v>
      </c>
      <c r="L2113" s="65">
        <v>10771.329600000001</v>
      </c>
      <c r="M2113" s="65">
        <v>7180.8863999999994</v>
      </c>
      <c r="N2113" s="65">
        <v>21542.659200000002</v>
      </c>
      <c r="O2113" s="65">
        <v>23337.880799999999</v>
      </c>
      <c r="P2113" s="67">
        <v>518021.16613333335</v>
      </c>
      <c r="Q2113" s="65">
        <v>0</v>
      </c>
      <c r="R2113" s="65">
        <v>0</v>
      </c>
      <c r="S2113" s="65">
        <v>0</v>
      </c>
      <c r="T2113" s="68">
        <v>0</v>
      </c>
      <c r="U2113" s="68">
        <v>518021.16613333335</v>
      </c>
    </row>
    <row r="2114" spans="1:21" ht="45.75" x14ac:dyDescent="0.25">
      <c r="A2114" s="61" t="s">
        <v>834</v>
      </c>
      <c r="B2114" s="61" t="s">
        <v>1295</v>
      </c>
      <c r="C2114" s="62">
        <v>113</v>
      </c>
      <c r="D2114" s="62">
        <v>15</v>
      </c>
      <c r="E2114" s="63">
        <v>1</v>
      </c>
      <c r="F2114" s="64">
        <v>15167</v>
      </c>
      <c r="G2114" s="64">
        <v>182004</v>
      </c>
      <c r="H2114" s="65">
        <v>8961.5999999999985</v>
      </c>
      <c r="I2114" s="65">
        <v>2527.8333333333335</v>
      </c>
      <c r="J2114" s="65">
        <v>25278.333333333332</v>
      </c>
      <c r="K2114" s="66">
        <v>20930.460000000003</v>
      </c>
      <c r="L2114" s="65">
        <v>5460.12</v>
      </c>
      <c r="M2114" s="65">
        <v>3640.0800000000004</v>
      </c>
      <c r="N2114" s="65">
        <v>10920.24</v>
      </c>
      <c r="O2114" s="65">
        <v>11830.26</v>
      </c>
      <c r="P2114" s="67">
        <v>271552.92666666664</v>
      </c>
      <c r="Q2114" s="65">
        <v>0</v>
      </c>
      <c r="R2114" s="65">
        <v>7583.5</v>
      </c>
      <c r="S2114" s="65">
        <v>16440</v>
      </c>
      <c r="T2114" s="68">
        <v>24023.5</v>
      </c>
      <c r="U2114" s="68">
        <v>295576.42666666664</v>
      </c>
    </row>
    <row r="2115" spans="1:21" ht="45.75" x14ac:dyDescent="0.25">
      <c r="A2115" s="61" t="s">
        <v>871</v>
      </c>
      <c r="B2115" s="61" t="s">
        <v>1295</v>
      </c>
      <c r="C2115" s="62">
        <v>113</v>
      </c>
      <c r="D2115" s="62">
        <v>15</v>
      </c>
      <c r="E2115" s="63">
        <v>1</v>
      </c>
      <c r="F2115" s="64">
        <v>23351.38</v>
      </c>
      <c r="G2115" s="64">
        <v>280216.56</v>
      </c>
      <c r="H2115" s="65">
        <v>8961.5999999999985</v>
      </c>
      <c r="I2115" s="65">
        <v>3891.8966666666665</v>
      </c>
      <c r="J2115" s="65">
        <v>38918.966666666667</v>
      </c>
      <c r="K2115" s="66">
        <v>32224.904400000007</v>
      </c>
      <c r="L2115" s="65">
        <v>8406.496799999999</v>
      </c>
      <c r="M2115" s="65">
        <v>5604.3312000000005</v>
      </c>
      <c r="N2115" s="65">
        <v>16812.993599999998</v>
      </c>
      <c r="O2115" s="65">
        <v>18214.076400000002</v>
      </c>
      <c r="P2115" s="67">
        <v>413251.82573333336</v>
      </c>
      <c r="Q2115" s="65">
        <v>0</v>
      </c>
      <c r="R2115" s="65">
        <v>11675.69</v>
      </c>
      <c r="S2115" s="65">
        <v>16440</v>
      </c>
      <c r="T2115" s="68">
        <v>28115.690000000002</v>
      </c>
      <c r="U2115" s="68">
        <v>441367.51573333336</v>
      </c>
    </row>
    <row r="2116" spans="1:21" ht="34.5" x14ac:dyDescent="0.25">
      <c r="A2116" s="61" t="s">
        <v>840</v>
      </c>
      <c r="B2116" s="61" t="s">
        <v>1296</v>
      </c>
      <c r="C2116" s="62">
        <v>113</v>
      </c>
      <c r="D2116" s="62">
        <v>15</v>
      </c>
      <c r="E2116" s="63">
        <v>1</v>
      </c>
      <c r="F2116" s="64">
        <v>67544.7</v>
      </c>
      <c r="G2116" s="64">
        <v>810536.39999999991</v>
      </c>
      <c r="H2116" s="65">
        <v>0</v>
      </c>
      <c r="I2116" s="65">
        <v>11257.449999999999</v>
      </c>
      <c r="J2116" s="65">
        <v>112574.49999999999</v>
      </c>
      <c r="K2116" s="66">
        <v>93211.686000000002</v>
      </c>
      <c r="L2116" s="65">
        <v>24316.091999999997</v>
      </c>
      <c r="M2116" s="65">
        <v>16210.727999999999</v>
      </c>
      <c r="N2116" s="65">
        <v>48632.183999999994</v>
      </c>
      <c r="O2116" s="65">
        <v>52684.865999999995</v>
      </c>
      <c r="P2116" s="67">
        <v>1169423.9059999995</v>
      </c>
      <c r="Q2116" s="65">
        <v>0</v>
      </c>
      <c r="R2116" s="65">
        <v>0</v>
      </c>
      <c r="S2116" s="65">
        <v>0</v>
      </c>
      <c r="T2116" s="68">
        <v>0</v>
      </c>
      <c r="U2116" s="68">
        <v>1169423.9059999995</v>
      </c>
    </row>
    <row r="2117" spans="1:21" ht="34.5" x14ac:dyDescent="0.25">
      <c r="A2117" s="61" t="s">
        <v>827</v>
      </c>
      <c r="B2117" s="61" t="s">
        <v>1296</v>
      </c>
      <c r="C2117" s="62">
        <v>113</v>
      </c>
      <c r="D2117" s="62">
        <v>15</v>
      </c>
      <c r="E2117" s="63">
        <v>1</v>
      </c>
      <c r="F2117" s="64">
        <v>44992.98</v>
      </c>
      <c r="G2117" s="64">
        <v>539915.76</v>
      </c>
      <c r="H2117" s="65">
        <v>0</v>
      </c>
      <c r="I2117" s="65">
        <v>7498.83</v>
      </c>
      <c r="J2117" s="65">
        <v>74988.3</v>
      </c>
      <c r="K2117" s="66">
        <v>62090.31240000001</v>
      </c>
      <c r="L2117" s="65">
        <v>16197.472800000001</v>
      </c>
      <c r="M2117" s="65">
        <v>10798.315200000001</v>
      </c>
      <c r="N2117" s="65">
        <v>32394.945600000003</v>
      </c>
      <c r="O2117" s="65">
        <v>35094.524400000002</v>
      </c>
      <c r="P2117" s="67">
        <v>778978.46039999998</v>
      </c>
      <c r="Q2117" s="65">
        <v>0</v>
      </c>
      <c r="R2117" s="65">
        <v>0</v>
      </c>
      <c r="S2117" s="65">
        <v>0</v>
      </c>
      <c r="T2117" s="68">
        <v>0</v>
      </c>
      <c r="U2117" s="68">
        <v>778978.46039999998</v>
      </c>
    </row>
    <row r="2118" spans="1:21" ht="34.5" x14ac:dyDescent="0.25">
      <c r="A2118" s="61" t="s">
        <v>793</v>
      </c>
      <c r="B2118" s="61" t="s">
        <v>1296</v>
      </c>
      <c r="C2118" s="62">
        <v>113</v>
      </c>
      <c r="D2118" s="62">
        <v>15</v>
      </c>
      <c r="E2118" s="63">
        <v>1</v>
      </c>
      <c r="F2118" s="64">
        <v>56958.8</v>
      </c>
      <c r="G2118" s="64">
        <v>683505.60000000009</v>
      </c>
      <c r="H2118" s="65">
        <v>0</v>
      </c>
      <c r="I2118" s="65">
        <v>9493.133333333335</v>
      </c>
      <c r="J2118" s="65">
        <v>94931.333333333343</v>
      </c>
      <c r="K2118" s="66">
        <v>78603.144</v>
      </c>
      <c r="L2118" s="65">
        <v>20505.168000000001</v>
      </c>
      <c r="M2118" s="65">
        <v>13670.112000000001</v>
      </c>
      <c r="N2118" s="65">
        <v>41010.336000000003</v>
      </c>
      <c r="O2118" s="65">
        <v>44427.864000000001</v>
      </c>
      <c r="P2118" s="67">
        <v>986146.69066666672</v>
      </c>
      <c r="Q2118" s="65">
        <v>0</v>
      </c>
      <c r="R2118" s="65">
        <v>0</v>
      </c>
      <c r="S2118" s="65">
        <v>0</v>
      </c>
      <c r="T2118" s="68">
        <v>0</v>
      </c>
      <c r="U2118" s="68">
        <v>986146.69066666672</v>
      </c>
    </row>
    <row r="2119" spans="1:21" ht="34.5" x14ac:dyDescent="0.25">
      <c r="A2119" s="61" t="s">
        <v>1297</v>
      </c>
      <c r="B2119" s="61" t="s">
        <v>1296</v>
      </c>
      <c r="C2119" s="62">
        <v>113</v>
      </c>
      <c r="D2119" s="62">
        <v>15</v>
      </c>
      <c r="E2119" s="63">
        <v>1</v>
      </c>
      <c r="F2119" s="64">
        <v>82838.320000000007</v>
      </c>
      <c r="G2119" s="64">
        <v>994059.84000000008</v>
      </c>
      <c r="H2119" s="65">
        <v>0</v>
      </c>
      <c r="I2119" s="65">
        <v>13806.386666666667</v>
      </c>
      <c r="J2119" s="65">
        <v>138063.86666666667</v>
      </c>
      <c r="K2119" s="66">
        <v>114316.88160000001</v>
      </c>
      <c r="L2119" s="65">
        <v>29821.7952</v>
      </c>
      <c r="M2119" s="65">
        <v>19881.196800000002</v>
      </c>
      <c r="N2119" s="65">
        <v>59643.590400000001</v>
      </c>
      <c r="O2119" s="65">
        <v>64613.88960000001</v>
      </c>
      <c r="P2119" s="67">
        <v>1434207.4469333338</v>
      </c>
      <c r="Q2119" s="65">
        <v>0</v>
      </c>
      <c r="R2119" s="65">
        <v>0</v>
      </c>
      <c r="S2119" s="65">
        <v>0</v>
      </c>
      <c r="T2119" s="68">
        <v>0</v>
      </c>
      <c r="U2119" s="68">
        <v>1434207.4469333338</v>
      </c>
    </row>
    <row r="2120" spans="1:21" ht="34.5" x14ac:dyDescent="0.25">
      <c r="A2120" s="61" t="s">
        <v>799</v>
      </c>
      <c r="B2120" s="61" t="s">
        <v>1296</v>
      </c>
      <c r="C2120" s="62">
        <v>113</v>
      </c>
      <c r="D2120" s="62">
        <v>15</v>
      </c>
      <c r="E2120" s="63">
        <v>1</v>
      </c>
      <c r="F2120" s="64">
        <v>41574.18</v>
      </c>
      <c r="G2120" s="64">
        <v>498890.16000000003</v>
      </c>
      <c r="H2120" s="65">
        <v>0</v>
      </c>
      <c r="I2120" s="65">
        <v>6929.0300000000007</v>
      </c>
      <c r="J2120" s="65">
        <v>69290.3</v>
      </c>
      <c r="K2120" s="66">
        <v>57372.368400000007</v>
      </c>
      <c r="L2120" s="65">
        <v>14966.7048</v>
      </c>
      <c r="M2120" s="65">
        <v>9977.8032000000003</v>
      </c>
      <c r="N2120" s="65">
        <v>29933.409599999999</v>
      </c>
      <c r="O2120" s="65">
        <v>32427.860399999998</v>
      </c>
      <c r="P2120" s="67">
        <v>719787.63640000008</v>
      </c>
      <c r="Q2120" s="65">
        <v>0</v>
      </c>
      <c r="R2120" s="65">
        <v>0</v>
      </c>
      <c r="S2120" s="65">
        <v>0</v>
      </c>
      <c r="T2120" s="68">
        <v>0</v>
      </c>
      <c r="U2120" s="68">
        <v>719787.63640000008</v>
      </c>
    </row>
    <row r="2121" spans="1:21" ht="34.5" x14ac:dyDescent="0.25">
      <c r="A2121" s="61" t="s">
        <v>800</v>
      </c>
      <c r="B2121" s="61" t="s">
        <v>1296</v>
      </c>
      <c r="C2121" s="62">
        <v>113</v>
      </c>
      <c r="D2121" s="62">
        <v>15</v>
      </c>
      <c r="E2121" s="63">
        <v>1</v>
      </c>
      <c r="F2121" s="64">
        <v>29920.36</v>
      </c>
      <c r="G2121" s="64">
        <v>359044.32</v>
      </c>
      <c r="H2121" s="65">
        <v>0</v>
      </c>
      <c r="I2121" s="65">
        <v>4986.7266666666665</v>
      </c>
      <c r="J2121" s="65">
        <v>49867.266666666663</v>
      </c>
      <c r="K2121" s="66">
        <v>41290.096799999999</v>
      </c>
      <c r="L2121" s="65">
        <v>10771.329600000001</v>
      </c>
      <c r="M2121" s="65">
        <v>7180.8863999999994</v>
      </c>
      <c r="N2121" s="65">
        <v>21542.659200000002</v>
      </c>
      <c r="O2121" s="65">
        <v>23337.880799999999</v>
      </c>
      <c r="P2121" s="67">
        <v>518021.16613333335</v>
      </c>
      <c r="Q2121" s="65">
        <v>0</v>
      </c>
      <c r="R2121" s="65">
        <v>0</v>
      </c>
      <c r="S2121" s="65">
        <v>0</v>
      </c>
      <c r="T2121" s="68">
        <v>0</v>
      </c>
      <c r="U2121" s="68">
        <v>518021.16613333335</v>
      </c>
    </row>
    <row r="2122" spans="1:21" ht="23.25" x14ac:dyDescent="0.25">
      <c r="A2122" s="61" t="s">
        <v>1298</v>
      </c>
      <c r="B2122" s="61" t="s">
        <v>1299</v>
      </c>
      <c r="C2122" s="62">
        <v>113</v>
      </c>
      <c r="D2122" s="62">
        <v>15</v>
      </c>
      <c r="E2122" s="63">
        <v>1</v>
      </c>
      <c r="F2122" s="64">
        <v>96045.759999999995</v>
      </c>
      <c r="G2122" s="64">
        <v>1152549.1199999999</v>
      </c>
      <c r="H2122" s="65">
        <v>0</v>
      </c>
      <c r="I2122" s="65">
        <v>16007.626666666665</v>
      </c>
      <c r="J2122" s="65">
        <v>160076.26666666666</v>
      </c>
      <c r="K2122" s="66">
        <v>132543.1488</v>
      </c>
      <c r="L2122" s="65">
        <v>34576.473599999998</v>
      </c>
      <c r="M2122" s="65">
        <v>23050.982400000001</v>
      </c>
      <c r="N2122" s="65">
        <v>69152.947199999995</v>
      </c>
      <c r="O2122" s="65">
        <v>74915.692800000004</v>
      </c>
      <c r="P2122" s="67">
        <v>1662872.2581333334</v>
      </c>
      <c r="Q2122" s="65">
        <v>0</v>
      </c>
      <c r="R2122" s="65">
        <v>0</v>
      </c>
      <c r="S2122" s="65">
        <v>0</v>
      </c>
      <c r="T2122" s="68">
        <v>0</v>
      </c>
      <c r="U2122" s="68">
        <v>1662872.2581333334</v>
      </c>
    </row>
    <row r="2123" spans="1:21" x14ac:dyDescent="0.25">
      <c r="A2123" s="61" t="s">
        <v>1300</v>
      </c>
      <c r="B2123" s="61" t="s">
        <v>1301</v>
      </c>
      <c r="C2123" s="62">
        <v>113</v>
      </c>
      <c r="D2123" s="62">
        <v>15</v>
      </c>
      <c r="E2123" s="63">
        <v>3</v>
      </c>
      <c r="F2123" s="64">
        <v>65315.19</v>
      </c>
      <c r="G2123" s="64">
        <v>783782.28</v>
      </c>
      <c r="H2123" s="65">
        <v>0</v>
      </c>
      <c r="I2123" s="65">
        <v>10885.865000000002</v>
      </c>
      <c r="J2123" s="65">
        <v>108858.65</v>
      </c>
      <c r="K2123" s="66">
        <v>90134.962200000009</v>
      </c>
      <c r="L2123" s="65">
        <v>23513.468399999998</v>
      </c>
      <c r="M2123" s="65">
        <v>15675.6456</v>
      </c>
      <c r="N2123" s="65">
        <v>47026.936799999996</v>
      </c>
      <c r="O2123" s="65">
        <v>50945.848200000008</v>
      </c>
      <c r="P2123" s="67">
        <v>1130823.6561999999</v>
      </c>
      <c r="Q2123" s="65">
        <v>0</v>
      </c>
      <c r="R2123" s="65">
        <v>32657.595000000001</v>
      </c>
      <c r="S2123" s="65">
        <v>43920</v>
      </c>
      <c r="T2123" s="68">
        <v>76577.595000000001</v>
      </c>
      <c r="U2123" s="68">
        <v>1207401.2511999998</v>
      </c>
    </row>
    <row r="2124" spans="1:21" ht="23.25" x14ac:dyDescent="0.25">
      <c r="A2124" s="61" t="s">
        <v>1302</v>
      </c>
      <c r="B2124" s="61" t="s">
        <v>1301</v>
      </c>
      <c r="C2124" s="62">
        <v>113</v>
      </c>
      <c r="D2124" s="62">
        <v>15</v>
      </c>
      <c r="E2124" s="63">
        <v>1</v>
      </c>
      <c r="F2124" s="64">
        <v>25454.38</v>
      </c>
      <c r="G2124" s="64">
        <v>305452.56</v>
      </c>
      <c r="H2124" s="65">
        <v>0</v>
      </c>
      <c r="I2124" s="65">
        <v>4242.3966666666665</v>
      </c>
      <c r="J2124" s="65">
        <v>42423.966666666667</v>
      </c>
      <c r="K2124" s="66">
        <v>35127.044399999999</v>
      </c>
      <c r="L2124" s="65">
        <v>9163.5767999999989</v>
      </c>
      <c r="M2124" s="65">
        <v>6109.0511999999999</v>
      </c>
      <c r="N2124" s="65">
        <v>18327.153599999998</v>
      </c>
      <c r="O2124" s="65">
        <v>19854.416400000002</v>
      </c>
      <c r="P2124" s="67">
        <v>440700.16573333333</v>
      </c>
      <c r="Q2124" s="65">
        <v>0</v>
      </c>
      <c r="R2124" s="65">
        <v>12727.19</v>
      </c>
      <c r="S2124" s="65">
        <v>14640</v>
      </c>
      <c r="T2124" s="68">
        <v>27367.190000000002</v>
      </c>
      <c r="U2124" s="68">
        <v>468067.35573333333</v>
      </c>
    </row>
    <row r="2125" spans="1:21" x14ac:dyDescent="0.25">
      <c r="A2125" s="61" t="s">
        <v>1303</v>
      </c>
      <c r="B2125" s="61" t="s">
        <v>1301</v>
      </c>
      <c r="C2125" s="62">
        <v>113</v>
      </c>
      <c r="D2125" s="62">
        <v>15</v>
      </c>
      <c r="E2125" s="63">
        <v>1</v>
      </c>
      <c r="F2125" s="64">
        <v>89231.3</v>
      </c>
      <c r="G2125" s="64">
        <v>1070775.6000000001</v>
      </c>
      <c r="H2125" s="65">
        <v>0</v>
      </c>
      <c r="I2125" s="65">
        <v>14871.883333333335</v>
      </c>
      <c r="J2125" s="65">
        <v>148718.83333333334</v>
      </c>
      <c r="K2125" s="66">
        <v>123139.194</v>
      </c>
      <c r="L2125" s="65">
        <v>32123.267999999996</v>
      </c>
      <c r="M2125" s="65">
        <v>21415.512000000002</v>
      </c>
      <c r="N2125" s="65">
        <v>64246.535999999993</v>
      </c>
      <c r="O2125" s="65">
        <v>69600.414000000004</v>
      </c>
      <c r="P2125" s="67">
        <v>1544891.2406666668</v>
      </c>
      <c r="Q2125" s="65">
        <v>0</v>
      </c>
      <c r="R2125" s="65">
        <v>0</v>
      </c>
      <c r="S2125" s="65">
        <v>0</v>
      </c>
      <c r="T2125" s="68">
        <v>0</v>
      </c>
      <c r="U2125" s="68">
        <v>1544891.2406666668</v>
      </c>
    </row>
    <row r="2126" spans="1:21" x14ac:dyDescent="0.25">
      <c r="A2126" s="61" t="s">
        <v>1300</v>
      </c>
      <c r="B2126" s="61" t="s">
        <v>1304</v>
      </c>
      <c r="C2126" s="62">
        <v>113</v>
      </c>
      <c r="D2126" s="62">
        <v>15</v>
      </c>
      <c r="E2126" s="63">
        <v>2</v>
      </c>
      <c r="F2126" s="64">
        <v>43543.46</v>
      </c>
      <c r="G2126" s="64">
        <v>522521.52</v>
      </c>
      <c r="H2126" s="65">
        <v>0</v>
      </c>
      <c r="I2126" s="65">
        <v>7257.2433333333338</v>
      </c>
      <c r="J2126" s="65">
        <v>72572.433333333334</v>
      </c>
      <c r="K2126" s="66">
        <v>60089.974800000004</v>
      </c>
      <c r="L2126" s="65">
        <v>15675.6456</v>
      </c>
      <c r="M2126" s="65">
        <v>10450.430399999999</v>
      </c>
      <c r="N2126" s="65">
        <v>31351.2912</v>
      </c>
      <c r="O2126" s="65">
        <v>33963.898800000003</v>
      </c>
      <c r="P2126" s="67">
        <v>753882.43746666657</v>
      </c>
      <c r="Q2126" s="65">
        <v>0</v>
      </c>
      <c r="R2126" s="65">
        <v>21771.73</v>
      </c>
      <c r="S2126" s="65">
        <v>29280</v>
      </c>
      <c r="T2126" s="68">
        <v>51051.729999999996</v>
      </c>
      <c r="U2126" s="68">
        <v>804934.16746666655</v>
      </c>
    </row>
    <row r="2127" spans="1:21" ht="23.25" x14ac:dyDescent="0.25">
      <c r="A2127" s="61" t="s">
        <v>1305</v>
      </c>
      <c r="B2127" s="61" t="s">
        <v>1304</v>
      </c>
      <c r="C2127" s="62">
        <v>113</v>
      </c>
      <c r="D2127" s="62">
        <v>15</v>
      </c>
      <c r="E2127" s="63">
        <v>1</v>
      </c>
      <c r="F2127" s="64">
        <v>23377.8</v>
      </c>
      <c r="G2127" s="64">
        <v>280533.59999999998</v>
      </c>
      <c r="H2127" s="65">
        <v>0</v>
      </c>
      <c r="I2127" s="65">
        <v>3896.3</v>
      </c>
      <c r="J2127" s="65">
        <v>38963</v>
      </c>
      <c r="K2127" s="66">
        <v>32261.364000000001</v>
      </c>
      <c r="L2127" s="65">
        <v>8416.0079999999998</v>
      </c>
      <c r="M2127" s="65">
        <v>5610.6719999999996</v>
      </c>
      <c r="N2127" s="65">
        <v>16832.016</v>
      </c>
      <c r="O2127" s="65">
        <v>18234.684000000001</v>
      </c>
      <c r="P2127" s="67">
        <v>404747.64399999997</v>
      </c>
      <c r="Q2127" s="65">
        <v>0</v>
      </c>
      <c r="R2127" s="65">
        <v>11688.9</v>
      </c>
      <c r="S2127" s="65">
        <v>14640</v>
      </c>
      <c r="T2127" s="68">
        <v>26328.9</v>
      </c>
      <c r="U2127" s="68">
        <v>431076.54399999999</v>
      </c>
    </row>
    <row r="2128" spans="1:21" x14ac:dyDescent="0.25">
      <c r="A2128" s="61" t="s">
        <v>1303</v>
      </c>
      <c r="B2128" s="61" t="s">
        <v>1304</v>
      </c>
      <c r="C2128" s="62">
        <v>113</v>
      </c>
      <c r="D2128" s="62">
        <v>15</v>
      </c>
      <c r="E2128" s="63">
        <v>1</v>
      </c>
      <c r="F2128" s="64">
        <v>89231.3</v>
      </c>
      <c r="G2128" s="64">
        <v>1070775.6000000001</v>
      </c>
      <c r="H2128" s="65">
        <v>0</v>
      </c>
      <c r="I2128" s="65">
        <v>14871.883333333335</v>
      </c>
      <c r="J2128" s="65">
        <v>148718.83333333334</v>
      </c>
      <c r="K2128" s="66">
        <v>123139.194</v>
      </c>
      <c r="L2128" s="65">
        <v>32123.267999999996</v>
      </c>
      <c r="M2128" s="65">
        <v>21415.512000000002</v>
      </c>
      <c r="N2128" s="65">
        <v>64246.535999999993</v>
      </c>
      <c r="O2128" s="65">
        <v>69600.414000000004</v>
      </c>
      <c r="P2128" s="67">
        <v>1544891.2406666668</v>
      </c>
      <c r="Q2128" s="65">
        <v>0</v>
      </c>
      <c r="R2128" s="65">
        <v>0</v>
      </c>
      <c r="S2128" s="65">
        <v>0</v>
      </c>
      <c r="T2128" s="68">
        <v>0</v>
      </c>
      <c r="U2128" s="68">
        <v>1544891.2406666668</v>
      </c>
    </row>
    <row r="2129" spans="1:21" ht="23.25" x14ac:dyDescent="0.25">
      <c r="A2129" s="61" t="s">
        <v>1306</v>
      </c>
      <c r="B2129" s="61" t="s">
        <v>1304</v>
      </c>
      <c r="C2129" s="62">
        <v>113</v>
      </c>
      <c r="D2129" s="62">
        <v>15</v>
      </c>
      <c r="E2129" s="63">
        <v>1</v>
      </c>
      <c r="F2129" s="64">
        <v>27399.09</v>
      </c>
      <c r="G2129" s="64">
        <v>328789.08</v>
      </c>
      <c r="H2129" s="65">
        <v>0</v>
      </c>
      <c r="I2129" s="65">
        <v>4566.5150000000003</v>
      </c>
      <c r="J2129" s="65">
        <v>45665.15</v>
      </c>
      <c r="K2129" s="66">
        <v>37810.744200000001</v>
      </c>
      <c r="L2129" s="65">
        <v>9863.6723999999995</v>
      </c>
      <c r="M2129" s="65">
        <v>6575.7816000000003</v>
      </c>
      <c r="N2129" s="65">
        <v>19727.344799999999</v>
      </c>
      <c r="O2129" s="65">
        <v>21371.290200000003</v>
      </c>
      <c r="P2129" s="67">
        <v>474369.57820000005</v>
      </c>
      <c r="Q2129" s="65">
        <v>0</v>
      </c>
      <c r="R2129" s="65">
        <v>13699.545</v>
      </c>
      <c r="S2129" s="65">
        <v>14640</v>
      </c>
      <c r="T2129" s="68">
        <v>28339.544999999998</v>
      </c>
      <c r="U2129" s="68">
        <v>502709.12320000003</v>
      </c>
    </row>
    <row r="2130" spans="1:21" x14ac:dyDescent="0.25">
      <c r="A2130" s="61" t="s">
        <v>1300</v>
      </c>
      <c r="B2130" s="61" t="s">
        <v>1307</v>
      </c>
      <c r="C2130" s="62">
        <v>113</v>
      </c>
      <c r="D2130" s="62">
        <v>15</v>
      </c>
      <c r="E2130" s="63">
        <v>2</v>
      </c>
      <c r="F2130" s="64">
        <v>43543.46</v>
      </c>
      <c r="G2130" s="64">
        <v>522521.52</v>
      </c>
      <c r="H2130" s="65">
        <v>0</v>
      </c>
      <c r="I2130" s="65">
        <v>7257.2433333333338</v>
      </c>
      <c r="J2130" s="65">
        <v>72572.433333333334</v>
      </c>
      <c r="K2130" s="66">
        <v>60089.974800000004</v>
      </c>
      <c r="L2130" s="65">
        <v>15675.6456</v>
      </c>
      <c r="M2130" s="65">
        <v>10450.430399999999</v>
      </c>
      <c r="N2130" s="65">
        <v>31351.2912</v>
      </c>
      <c r="O2130" s="65">
        <v>33963.898800000003</v>
      </c>
      <c r="P2130" s="67">
        <v>753882.43746666657</v>
      </c>
      <c r="Q2130" s="65">
        <v>0</v>
      </c>
      <c r="R2130" s="65">
        <v>21771.73</v>
      </c>
      <c r="S2130" s="65">
        <v>29280</v>
      </c>
      <c r="T2130" s="68">
        <v>51051.729999999996</v>
      </c>
      <c r="U2130" s="68">
        <v>804934.16746666655</v>
      </c>
    </row>
    <row r="2131" spans="1:21" ht="23.25" x14ac:dyDescent="0.25">
      <c r="A2131" s="61" t="s">
        <v>1302</v>
      </c>
      <c r="B2131" s="61" t="s">
        <v>1307</v>
      </c>
      <c r="C2131" s="62">
        <v>113</v>
      </c>
      <c r="D2131" s="62">
        <v>15</v>
      </c>
      <c r="E2131" s="63">
        <v>1</v>
      </c>
      <c r="F2131" s="64">
        <v>25454.38</v>
      </c>
      <c r="G2131" s="64">
        <v>305452.56</v>
      </c>
      <c r="H2131" s="65">
        <v>0</v>
      </c>
      <c r="I2131" s="65">
        <v>4242.3966666666665</v>
      </c>
      <c r="J2131" s="65">
        <v>42423.966666666667</v>
      </c>
      <c r="K2131" s="66">
        <v>35127.044399999999</v>
      </c>
      <c r="L2131" s="65">
        <v>9163.5767999999989</v>
      </c>
      <c r="M2131" s="65">
        <v>6109.0511999999999</v>
      </c>
      <c r="N2131" s="65">
        <v>18327.153599999998</v>
      </c>
      <c r="O2131" s="65">
        <v>19854.416400000002</v>
      </c>
      <c r="P2131" s="67">
        <v>440700.16573333333</v>
      </c>
      <c r="Q2131" s="65">
        <v>0</v>
      </c>
      <c r="R2131" s="65">
        <v>12727.19</v>
      </c>
      <c r="S2131" s="65">
        <v>14640</v>
      </c>
      <c r="T2131" s="68">
        <v>27367.190000000002</v>
      </c>
      <c r="U2131" s="68">
        <v>468067.35573333333</v>
      </c>
    </row>
    <row r="2132" spans="1:21" ht="23.25" x14ac:dyDescent="0.25">
      <c r="A2132" s="61" t="s">
        <v>1305</v>
      </c>
      <c r="B2132" s="61" t="s">
        <v>1307</v>
      </c>
      <c r="C2132" s="62">
        <v>113</v>
      </c>
      <c r="D2132" s="62">
        <v>15</v>
      </c>
      <c r="E2132" s="63">
        <v>1</v>
      </c>
      <c r="F2132" s="64">
        <v>23377.8</v>
      </c>
      <c r="G2132" s="64">
        <v>280533.59999999998</v>
      </c>
      <c r="H2132" s="65">
        <v>0</v>
      </c>
      <c r="I2132" s="65">
        <v>3896.3</v>
      </c>
      <c r="J2132" s="65">
        <v>38963</v>
      </c>
      <c r="K2132" s="66">
        <v>32261.364000000001</v>
      </c>
      <c r="L2132" s="65">
        <v>8416.0079999999998</v>
      </c>
      <c r="M2132" s="65">
        <v>5610.6719999999996</v>
      </c>
      <c r="N2132" s="65">
        <v>16832.016</v>
      </c>
      <c r="O2132" s="65">
        <v>18234.684000000001</v>
      </c>
      <c r="P2132" s="67">
        <v>404747.64399999997</v>
      </c>
      <c r="Q2132" s="65">
        <v>0</v>
      </c>
      <c r="R2132" s="65">
        <v>11688.9</v>
      </c>
      <c r="S2132" s="65">
        <v>14640</v>
      </c>
      <c r="T2132" s="68">
        <v>26328.9</v>
      </c>
      <c r="U2132" s="68">
        <v>431076.54399999999</v>
      </c>
    </row>
    <row r="2133" spans="1:21" x14ac:dyDescent="0.25">
      <c r="A2133" s="61" t="s">
        <v>1303</v>
      </c>
      <c r="B2133" s="61" t="s">
        <v>1307</v>
      </c>
      <c r="C2133" s="62">
        <v>113</v>
      </c>
      <c r="D2133" s="62">
        <v>15</v>
      </c>
      <c r="E2133" s="63">
        <v>1</v>
      </c>
      <c r="F2133" s="64">
        <v>89231.3</v>
      </c>
      <c r="G2133" s="64">
        <v>1070775.6000000001</v>
      </c>
      <c r="H2133" s="65">
        <v>0</v>
      </c>
      <c r="I2133" s="65">
        <v>14871.883333333335</v>
      </c>
      <c r="J2133" s="65">
        <v>148718.83333333334</v>
      </c>
      <c r="K2133" s="66">
        <v>123139.194</v>
      </c>
      <c r="L2133" s="65">
        <v>32123.267999999996</v>
      </c>
      <c r="M2133" s="65">
        <v>21415.512000000002</v>
      </c>
      <c r="N2133" s="65">
        <v>64246.535999999993</v>
      </c>
      <c r="O2133" s="65">
        <v>69600.414000000004</v>
      </c>
      <c r="P2133" s="67">
        <v>1544891.2406666668</v>
      </c>
      <c r="Q2133" s="65">
        <v>0</v>
      </c>
      <c r="R2133" s="65">
        <v>0</v>
      </c>
      <c r="S2133" s="65">
        <v>0</v>
      </c>
      <c r="T2133" s="68">
        <v>0</v>
      </c>
      <c r="U2133" s="68">
        <v>1544891.2406666668</v>
      </c>
    </row>
    <row r="2134" spans="1:21" ht="23.25" x14ac:dyDescent="0.25">
      <c r="A2134" s="61" t="s">
        <v>1302</v>
      </c>
      <c r="B2134" s="61" t="s">
        <v>1308</v>
      </c>
      <c r="C2134" s="62">
        <v>113</v>
      </c>
      <c r="D2134" s="62">
        <v>15</v>
      </c>
      <c r="E2134" s="63">
        <v>1</v>
      </c>
      <c r="F2134" s="64">
        <v>25454.38</v>
      </c>
      <c r="G2134" s="64">
        <v>305452.56</v>
      </c>
      <c r="H2134" s="65">
        <v>0</v>
      </c>
      <c r="I2134" s="65">
        <v>4242.3966666666665</v>
      </c>
      <c r="J2134" s="65">
        <v>42423.966666666667</v>
      </c>
      <c r="K2134" s="66">
        <v>35127.044399999999</v>
      </c>
      <c r="L2134" s="65">
        <v>9163.5767999999989</v>
      </c>
      <c r="M2134" s="65">
        <v>6109.0511999999999</v>
      </c>
      <c r="N2134" s="65">
        <v>18327.153599999998</v>
      </c>
      <c r="O2134" s="65">
        <v>19854.416400000002</v>
      </c>
      <c r="P2134" s="67">
        <v>440700.16573333333</v>
      </c>
      <c r="Q2134" s="65">
        <v>0</v>
      </c>
      <c r="R2134" s="65">
        <v>12727.19</v>
      </c>
      <c r="S2134" s="65">
        <v>14640</v>
      </c>
      <c r="T2134" s="68">
        <v>27367.190000000002</v>
      </c>
      <c r="U2134" s="68">
        <v>468067.35573333333</v>
      </c>
    </row>
    <row r="2135" spans="1:21" ht="23.25" x14ac:dyDescent="0.25">
      <c r="A2135" s="61" t="s">
        <v>1305</v>
      </c>
      <c r="B2135" s="61" t="s">
        <v>1308</v>
      </c>
      <c r="C2135" s="62">
        <v>113</v>
      </c>
      <c r="D2135" s="62">
        <v>15</v>
      </c>
      <c r="E2135" s="63">
        <v>2</v>
      </c>
      <c r="F2135" s="64">
        <v>48255.6</v>
      </c>
      <c r="G2135" s="64">
        <v>579067.19999999995</v>
      </c>
      <c r="H2135" s="65">
        <v>0</v>
      </c>
      <c r="I2135" s="65">
        <v>8042.6</v>
      </c>
      <c r="J2135" s="65">
        <v>80426</v>
      </c>
      <c r="K2135" s="66">
        <v>66592.728000000003</v>
      </c>
      <c r="L2135" s="65">
        <v>17372.016</v>
      </c>
      <c r="M2135" s="65">
        <v>11581.343999999999</v>
      </c>
      <c r="N2135" s="65">
        <v>34744.031999999999</v>
      </c>
      <c r="O2135" s="65">
        <v>37639.368000000002</v>
      </c>
      <c r="P2135" s="67">
        <v>835465.28799999994</v>
      </c>
      <c r="Q2135" s="65">
        <v>0</v>
      </c>
      <c r="R2135" s="65">
        <v>24127.8</v>
      </c>
      <c r="S2135" s="65">
        <v>29280</v>
      </c>
      <c r="T2135" s="68">
        <v>53407.8</v>
      </c>
      <c r="U2135" s="68">
        <v>888873.08799999999</v>
      </c>
    </row>
    <row r="2136" spans="1:21" x14ac:dyDescent="0.25">
      <c r="A2136" s="61" t="s">
        <v>1303</v>
      </c>
      <c r="B2136" s="61" t="s">
        <v>1308</v>
      </c>
      <c r="C2136" s="62">
        <v>113</v>
      </c>
      <c r="D2136" s="62">
        <v>15</v>
      </c>
      <c r="E2136" s="63">
        <v>1</v>
      </c>
      <c r="F2136" s="64">
        <v>89231.3</v>
      </c>
      <c r="G2136" s="64">
        <v>1070775.6000000001</v>
      </c>
      <c r="H2136" s="65">
        <v>0</v>
      </c>
      <c r="I2136" s="65">
        <v>14871.883333333335</v>
      </c>
      <c r="J2136" s="65">
        <v>148718.83333333334</v>
      </c>
      <c r="K2136" s="66">
        <v>123139.194</v>
      </c>
      <c r="L2136" s="65">
        <v>32123.267999999996</v>
      </c>
      <c r="M2136" s="65">
        <v>21415.512000000002</v>
      </c>
      <c r="N2136" s="65">
        <v>64246.535999999993</v>
      </c>
      <c r="O2136" s="65">
        <v>69600.414000000004</v>
      </c>
      <c r="P2136" s="67">
        <v>1544891.2406666668</v>
      </c>
      <c r="Q2136" s="65">
        <v>0</v>
      </c>
      <c r="R2136" s="65">
        <v>0</v>
      </c>
      <c r="S2136" s="65">
        <v>0</v>
      </c>
      <c r="T2136" s="68">
        <v>0</v>
      </c>
      <c r="U2136" s="68">
        <v>1544891.2406666668</v>
      </c>
    </row>
    <row r="2137" spans="1:21" x14ac:dyDescent="0.25">
      <c r="A2137" s="61" t="s">
        <v>1303</v>
      </c>
      <c r="B2137" s="61" t="s">
        <v>1309</v>
      </c>
      <c r="C2137" s="62">
        <v>113</v>
      </c>
      <c r="D2137" s="62">
        <v>15</v>
      </c>
      <c r="E2137" s="63">
        <v>1</v>
      </c>
      <c r="F2137" s="64">
        <v>89231.3</v>
      </c>
      <c r="G2137" s="64">
        <v>1070775.6000000001</v>
      </c>
      <c r="H2137" s="65">
        <v>0</v>
      </c>
      <c r="I2137" s="65">
        <v>14871.883333333335</v>
      </c>
      <c r="J2137" s="65">
        <v>148718.83333333334</v>
      </c>
      <c r="K2137" s="66">
        <v>123139.194</v>
      </c>
      <c r="L2137" s="65">
        <v>32123.267999999996</v>
      </c>
      <c r="M2137" s="65">
        <v>21415.512000000002</v>
      </c>
      <c r="N2137" s="65">
        <v>64246.535999999993</v>
      </c>
      <c r="O2137" s="65">
        <v>69600.414000000004</v>
      </c>
      <c r="P2137" s="67">
        <v>1544891.2406666668</v>
      </c>
      <c r="Q2137" s="65">
        <v>0</v>
      </c>
      <c r="R2137" s="65">
        <v>0</v>
      </c>
      <c r="S2137" s="65">
        <v>0</v>
      </c>
      <c r="T2137" s="68">
        <v>0</v>
      </c>
      <c r="U2137" s="68">
        <v>1544891.2406666668</v>
      </c>
    </row>
    <row r="2138" spans="1:21" ht="23.25" x14ac:dyDescent="0.25">
      <c r="A2138" s="61" t="s">
        <v>1310</v>
      </c>
      <c r="B2138" s="61" t="s">
        <v>1309</v>
      </c>
      <c r="C2138" s="62">
        <v>113</v>
      </c>
      <c r="D2138" s="62">
        <v>15</v>
      </c>
      <c r="E2138" s="63">
        <v>1</v>
      </c>
      <c r="F2138" s="64">
        <v>30524.62</v>
      </c>
      <c r="G2138" s="64">
        <v>366295.44</v>
      </c>
      <c r="H2138" s="65">
        <v>0</v>
      </c>
      <c r="I2138" s="65">
        <v>5087.4366666666665</v>
      </c>
      <c r="J2138" s="65">
        <v>50874.366666666669</v>
      </c>
      <c r="K2138" s="66">
        <v>42123.975599999998</v>
      </c>
      <c r="L2138" s="65">
        <v>10988.8632</v>
      </c>
      <c r="M2138" s="65">
        <v>7325.9087999999992</v>
      </c>
      <c r="N2138" s="65">
        <v>21977.7264</v>
      </c>
      <c r="O2138" s="65">
        <v>23809.203600000001</v>
      </c>
      <c r="P2138" s="67">
        <v>528482.92093333323</v>
      </c>
      <c r="Q2138" s="65">
        <v>0</v>
      </c>
      <c r="R2138" s="65">
        <v>15262.31</v>
      </c>
      <c r="S2138" s="65">
        <v>14640</v>
      </c>
      <c r="T2138" s="68">
        <v>29902.309999999998</v>
      </c>
      <c r="U2138" s="68">
        <v>558385.23093333328</v>
      </c>
    </row>
    <row r="2139" spans="1:21" ht="23.25" x14ac:dyDescent="0.25">
      <c r="A2139" s="61" t="s">
        <v>1302</v>
      </c>
      <c r="B2139" s="61" t="s">
        <v>1311</v>
      </c>
      <c r="C2139" s="62">
        <v>113</v>
      </c>
      <c r="D2139" s="62">
        <v>15</v>
      </c>
      <c r="E2139" s="63">
        <v>2</v>
      </c>
      <c r="F2139" s="64">
        <v>50908.76</v>
      </c>
      <c r="G2139" s="64">
        <v>610905.12</v>
      </c>
      <c r="H2139" s="65">
        <v>0</v>
      </c>
      <c r="I2139" s="65">
        <v>8484.7933333333331</v>
      </c>
      <c r="J2139" s="65">
        <v>84847.933333333334</v>
      </c>
      <c r="K2139" s="66">
        <v>70254.088799999998</v>
      </c>
      <c r="L2139" s="65">
        <v>18327.153599999998</v>
      </c>
      <c r="M2139" s="65">
        <v>12218.1024</v>
      </c>
      <c r="N2139" s="65">
        <v>36654.307199999996</v>
      </c>
      <c r="O2139" s="65">
        <v>39708.832800000004</v>
      </c>
      <c r="P2139" s="67">
        <v>881400.33146666666</v>
      </c>
      <c r="Q2139" s="65">
        <v>0</v>
      </c>
      <c r="R2139" s="65">
        <v>25454.38</v>
      </c>
      <c r="S2139" s="65">
        <v>29280</v>
      </c>
      <c r="T2139" s="68">
        <v>54734.380000000005</v>
      </c>
      <c r="U2139" s="68">
        <v>936134.71146666666</v>
      </c>
    </row>
    <row r="2140" spans="1:21" x14ac:dyDescent="0.25">
      <c r="A2140" s="61" t="s">
        <v>1303</v>
      </c>
      <c r="B2140" s="61" t="s">
        <v>1311</v>
      </c>
      <c r="C2140" s="62">
        <v>113</v>
      </c>
      <c r="D2140" s="62">
        <v>15</v>
      </c>
      <c r="E2140" s="63">
        <v>1</v>
      </c>
      <c r="F2140" s="64">
        <v>89231.3</v>
      </c>
      <c r="G2140" s="64">
        <v>1070775.6000000001</v>
      </c>
      <c r="H2140" s="65">
        <v>0</v>
      </c>
      <c r="I2140" s="65">
        <v>14871.883333333335</v>
      </c>
      <c r="J2140" s="65">
        <v>148718.83333333334</v>
      </c>
      <c r="K2140" s="66">
        <v>123139.194</v>
      </c>
      <c r="L2140" s="65">
        <v>32123.267999999996</v>
      </c>
      <c r="M2140" s="65">
        <v>21415.512000000002</v>
      </c>
      <c r="N2140" s="65">
        <v>64246.535999999993</v>
      </c>
      <c r="O2140" s="65">
        <v>69600.414000000004</v>
      </c>
      <c r="P2140" s="67">
        <v>1544891.2406666668</v>
      </c>
      <c r="Q2140" s="65">
        <v>0</v>
      </c>
      <c r="R2140" s="65">
        <v>0</v>
      </c>
      <c r="S2140" s="65">
        <v>0</v>
      </c>
      <c r="T2140" s="68">
        <v>0</v>
      </c>
      <c r="U2140" s="68">
        <v>1544891.2406666668</v>
      </c>
    </row>
    <row r="2141" spans="1:21" ht="23.25" x14ac:dyDescent="0.25">
      <c r="A2141" s="61" t="s">
        <v>1302</v>
      </c>
      <c r="B2141" s="61" t="s">
        <v>1312</v>
      </c>
      <c r="C2141" s="62">
        <v>113</v>
      </c>
      <c r="D2141" s="62">
        <v>15</v>
      </c>
      <c r="E2141" s="63">
        <v>2</v>
      </c>
      <c r="F2141" s="64">
        <v>50908.76</v>
      </c>
      <c r="G2141" s="64">
        <v>610905.12</v>
      </c>
      <c r="H2141" s="65">
        <v>0</v>
      </c>
      <c r="I2141" s="65">
        <v>8484.7933333333331</v>
      </c>
      <c r="J2141" s="65">
        <v>84847.933333333334</v>
      </c>
      <c r="K2141" s="66">
        <v>70254.088799999998</v>
      </c>
      <c r="L2141" s="65">
        <v>18327.153599999998</v>
      </c>
      <c r="M2141" s="65">
        <v>12218.1024</v>
      </c>
      <c r="N2141" s="65">
        <v>36654.307199999996</v>
      </c>
      <c r="O2141" s="65">
        <v>39708.832800000004</v>
      </c>
      <c r="P2141" s="67">
        <v>881400.33146666666</v>
      </c>
      <c r="Q2141" s="65">
        <v>0</v>
      </c>
      <c r="R2141" s="65">
        <v>25454.38</v>
      </c>
      <c r="S2141" s="65">
        <v>29280</v>
      </c>
      <c r="T2141" s="68">
        <v>54734.380000000005</v>
      </c>
      <c r="U2141" s="68">
        <v>936134.71146666666</v>
      </c>
    </row>
    <row r="2142" spans="1:21" ht="23.25" x14ac:dyDescent="0.25">
      <c r="A2142" s="61" t="s">
        <v>1305</v>
      </c>
      <c r="B2142" s="61" t="s">
        <v>1312</v>
      </c>
      <c r="C2142" s="62">
        <v>113</v>
      </c>
      <c r="D2142" s="62">
        <v>15</v>
      </c>
      <c r="E2142" s="63">
        <v>1</v>
      </c>
      <c r="F2142" s="64">
        <v>23377.8</v>
      </c>
      <c r="G2142" s="64">
        <v>280533.59999999998</v>
      </c>
      <c r="H2142" s="65">
        <v>0</v>
      </c>
      <c r="I2142" s="65">
        <v>3896.3</v>
      </c>
      <c r="J2142" s="65">
        <v>38963</v>
      </c>
      <c r="K2142" s="66">
        <v>32261.364000000001</v>
      </c>
      <c r="L2142" s="65">
        <v>8416.0079999999998</v>
      </c>
      <c r="M2142" s="65">
        <v>5610.6719999999996</v>
      </c>
      <c r="N2142" s="65">
        <v>16832.016</v>
      </c>
      <c r="O2142" s="65">
        <v>18234.684000000001</v>
      </c>
      <c r="P2142" s="67">
        <v>404747.64399999997</v>
      </c>
      <c r="Q2142" s="65">
        <v>0</v>
      </c>
      <c r="R2142" s="65">
        <v>11688.9</v>
      </c>
      <c r="S2142" s="65">
        <v>14640</v>
      </c>
      <c r="T2142" s="68">
        <v>26328.9</v>
      </c>
      <c r="U2142" s="68">
        <v>431076.54399999999</v>
      </c>
    </row>
    <row r="2143" spans="1:21" x14ac:dyDescent="0.25">
      <c r="A2143" s="61" t="s">
        <v>1303</v>
      </c>
      <c r="B2143" s="61" t="s">
        <v>1312</v>
      </c>
      <c r="C2143" s="62">
        <v>113</v>
      </c>
      <c r="D2143" s="62">
        <v>15</v>
      </c>
      <c r="E2143" s="63">
        <v>1</v>
      </c>
      <c r="F2143" s="64">
        <v>89231.3</v>
      </c>
      <c r="G2143" s="64">
        <v>1070775.6000000001</v>
      </c>
      <c r="H2143" s="65">
        <v>0</v>
      </c>
      <c r="I2143" s="65">
        <v>14871.883333333335</v>
      </c>
      <c r="J2143" s="65">
        <v>148718.83333333334</v>
      </c>
      <c r="K2143" s="66">
        <v>123139.194</v>
      </c>
      <c r="L2143" s="65">
        <v>32123.267999999996</v>
      </c>
      <c r="M2143" s="65">
        <v>21415.512000000002</v>
      </c>
      <c r="N2143" s="65">
        <v>64246.535999999993</v>
      </c>
      <c r="O2143" s="65">
        <v>69600.414000000004</v>
      </c>
      <c r="P2143" s="67">
        <v>1544891.2406666668</v>
      </c>
      <c r="Q2143" s="65">
        <v>0</v>
      </c>
      <c r="R2143" s="65">
        <v>0</v>
      </c>
      <c r="S2143" s="65">
        <v>0</v>
      </c>
      <c r="T2143" s="68">
        <v>0</v>
      </c>
      <c r="U2143" s="68">
        <v>1544891.2406666668</v>
      </c>
    </row>
    <row r="2144" spans="1:21" ht="23.25" x14ac:dyDescent="0.25">
      <c r="A2144" s="61" t="s">
        <v>1306</v>
      </c>
      <c r="B2144" s="61" t="s">
        <v>1312</v>
      </c>
      <c r="C2144" s="62">
        <v>113</v>
      </c>
      <c r="D2144" s="62">
        <v>15</v>
      </c>
      <c r="E2144" s="63">
        <v>1</v>
      </c>
      <c r="F2144" s="64">
        <v>27399.09</v>
      </c>
      <c r="G2144" s="64">
        <v>328789.08</v>
      </c>
      <c r="H2144" s="65">
        <v>0</v>
      </c>
      <c r="I2144" s="65">
        <v>4566.5150000000003</v>
      </c>
      <c r="J2144" s="65">
        <v>45665.15</v>
      </c>
      <c r="K2144" s="66">
        <v>37810.744200000001</v>
      </c>
      <c r="L2144" s="65">
        <v>9863.6723999999995</v>
      </c>
      <c r="M2144" s="65">
        <v>6575.7816000000003</v>
      </c>
      <c r="N2144" s="65">
        <v>19727.344799999999</v>
      </c>
      <c r="O2144" s="65">
        <v>21371.290200000003</v>
      </c>
      <c r="P2144" s="67">
        <v>474369.57820000005</v>
      </c>
      <c r="Q2144" s="65">
        <v>0</v>
      </c>
      <c r="R2144" s="65">
        <v>13699.545</v>
      </c>
      <c r="S2144" s="65">
        <v>14640</v>
      </c>
      <c r="T2144" s="68">
        <v>28339.544999999998</v>
      </c>
      <c r="U2144" s="68">
        <v>502709.12320000003</v>
      </c>
    </row>
    <row r="2145" spans="1:21" ht="34.5" x14ac:dyDescent="0.25">
      <c r="A2145" s="61" t="s">
        <v>1313</v>
      </c>
      <c r="B2145" s="61" t="s">
        <v>1314</v>
      </c>
      <c r="C2145" s="62">
        <v>113</v>
      </c>
      <c r="D2145" s="62">
        <v>15</v>
      </c>
      <c r="E2145" s="63">
        <v>1</v>
      </c>
      <c r="F2145" s="64">
        <v>43239.02</v>
      </c>
      <c r="G2145" s="64">
        <v>518868.24</v>
      </c>
      <c r="H2145" s="65">
        <v>0</v>
      </c>
      <c r="I2145" s="65">
        <v>7206.5033333333322</v>
      </c>
      <c r="J2145" s="65">
        <v>72065.033333333326</v>
      </c>
      <c r="K2145" s="66">
        <v>59669.847599999994</v>
      </c>
      <c r="L2145" s="65">
        <v>15566.047199999999</v>
      </c>
      <c r="M2145" s="65">
        <v>10377.364799999999</v>
      </c>
      <c r="N2145" s="65">
        <v>31132.094399999998</v>
      </c>
      <c r="O2145" s="65">
        <v>33726.435599999997</v>
      </c>
      <c r="P2145" s="67">
        <v>748611.56626666652</v>
      </c>
      <c r="Q2145" s="65">
        <v>0</v>
      </c>
      <c r="R2145" s="65">
        <v>0</v>
      </c>
      <c r="S2145" s="65">
        <v>0</v>
      </c>
      <c r="T2145" s="68">
        <v>0</v>
      </c>
      <c r="U2145" s="68">
        <v>748611.56626666652</v>
      </c>
    </row>
    <row r="2146" spans="1:21" ht="23.25" x14ac:dyDescent="0.25">
      <c r="A2146" s="61" t="s">
        <v>1302</v>
      </c>
      <c r="B2146" s="61" t="s">
        <v>1314</v>
      </c>
      <c r="C2146" s="62">
        <v>113</v>
      </c>
      <c r="D2146" s="62">
        <v>15</v>
      </c>
      <c r="E2146" s="63">
        <v>1</v>
      </c>
      <c r="F2146" s="64">
        <v>25454.38</v>
      </c>
      <c r="G2146" s="64">
        <v>305452.56</v>
      </c>
      <c r="H2146" s="65">
        <v>0</v>
      </c>
      <c r="I2146" s="65">
        <v>4242.3966666666665</v>
      </c>
      <c r="J2146" s="65">
        <v>42423.966666666667</v>
      </c>
      <c r="K2146" s="66">
        <v>35127.044399999999</v>
      </c>
      <c r="L2146" s="65">
        <v>9163.5767999999989</v>
      </c>
      <c r="M2146" s="65">
        <v>6109.0511999999999</v>
      </c>
      <c r="N2146" s="65">
        <v>18327.153599999998</v>
      </c>
      <c r="O2146" s="65">
        <v>19854.416400000002</v>
      </c>
      <c r="P2146" s="67">
        <v>440700.16573333333</v>
      </c>
      <c r="Q2146" s="65">
        <v>0</v>
      </c>
      <c r="R2146" s="65">
        <v>12727.19</v>
      </c>
      <c r="S2146" s="65">
        <v>14640</v>
      </c>
      <c r="T2146" s="68">
        <v>27367.190000000002</v>
      </c>
      <c r="U2146" s="68">
        <v>468067.35573333333</v>
      </c>
    </row>
    <row r="2147" spans="1:21" x14ac:dyDescent="0.25">
      <c r="A2147" s="61" t="s">
        <v>1303</v>
      </c>
      <c r="B2147" s="61" t="s">
        <v>1314</v>
      </c>
      <c r="C2147" s="62">
        <v>113</v>
      </c>
      <c r="D2147" s="62">
        <v>15</v>
      </c>
      <c r="E2147" s="63">
        <v>1</v>
      </c>
      <c r="F2147" s="64">
        <v>89231.3</v>
      </c>
      <c r="G2147" s="64">
        <v>1070775.6000000001</v>
      </c>
      <c r="H2147" s="65">
        <v>0</v>
      </c>
      <c r="I2147" s="65">
        <v>14871.883333333335</v>
      </c>
      <c r="J2147" s="65">
        <v>148718.83333333334</v>
      </c>
      <c r="K2147" s="66">
        <v>123139.194</v>
      </c>
      <c r="L2147" s="65">
        <v>32123.267999999996</v>
      </c>
      <c r="M2147" s="65">
        <v>21415.512000000002</v>
      </c>
      <c r="N2147" s="65">
        <v>64246.535999999993</v>
      </c>
      <c r="O2147" s="65">
        <v>69600.414000000004</v>
      </c>
      <c r="P2147" s="67">
        <v>1544891.2406666668</v>
      </c>
      <c r="Q2147" s="65">
        <v>0</v>
      </c>
      <c r="R2147" s="65">
        <v>0</v>
      </c>
      <c r="S2147" s="65">
        <v>0</v>
      </c>
      <c r="T2147" s="68">
        <v>0</v>
      </c>
      <c r="U2147" s="68">
        <v>1544891.2406666668</v>
      </c>
    </row>
    <row r="2148" spans="1:21" x14ac:dyDescent="0.25">
      <c r="A2148" s="61" t="s">
        <v>1300</v>
      </c>
      <c r="B2148" s="61" t="s">
        <v>1315</v>
      </c>
      <c r="C2148" s="62">
        <v>113</v>
      </c>
      <c r="D2148" s="62">
        <v>15</v>
      </c>
      <c r="E2148" s="63">
        <v>1</v>
      </c>
      <c r="F2148" s="64">
        <v>21771.73</v>
      </c>
      <c r="G2148" s="64">
        <v>261260.76</v>
      </c>
      <c r="H2148" s="65">
        <v>0</v>
      </c>
      <c r="I2148" s="65">
        <v>3628.6216666666669</v>
      </c>
      <c r="J2148" s="65">
        <v>36286.216666666667</v>
      </c>
      <c r="K2148" s="66">
        <v>30044.987400000002</v>
      </c>
      <c r="L2148" s="65">
        <v>7837.8227999999999</v>
      </c>
      <c r="M2148" s="65">
        <v>5225.2151999999996</v>
      </c>
      <c r="N2148" s="65">
        <v>15675.6456</v>
      </c>
      <c r="O2148" s="65">
        <v>16981.949400000001</v>
      </c>
      <c r="P2148" s="67">
        <v>376941.21873333328</v>
      </c>
      <c r="Q2148" s="65">
        <v>0</v>
      </c>
      <c r="R2148" s="65">
        <v>10885.865</v>
      </c>
      <c r="S2148" s="65">
        <v>14640</v>
      </c>
      <c r="T2148" s="68">
        <v>25525.864999999998</v>
      </c>
      <c r="U2148" s="68">
        <v>402467.08373333327</v>
      </c>
    </row>
    <row r="2149" spans="1:21" x14ac:dyDescent="0.25">
      <c r="A2149" s="61" t="s">
        <v>1303</v>
      </c>
      <c r="B2149" s="61" t="s">
        <v>1315</v>
      </c>
      <c r="C2149" s="62">
        <v>113</v>
      </c>
      <c r="D2149" s="62">
        <v>15</v>
      </c>
      <c r="E2149" s="63">
        <v>1</v>
      </c>
      <c r="F2149" s="64">
        <v>89231.3</v>
      </c>
      <c r="G2149" s="64">
        <v>1070775.6000000001</v>
      </c>
      <c r="H2149" s="65">
        <v>0</v>
      </c>
      <c r="I2149" s="65">
        <v>14871.883333333335</v>
      </c>
      <c r="J2149" s="65">
        <v>148718.83333333334</v>
      </c>
      <c r="K2149" s="66">
        <v>123139.194</v>
      </c>
      <c r="L2149" s="65">
        <v>32123.267999999996</v>
      </c>
      <c r="M2149" s="65">
        <v>21415.512000000002</v>
      </c>
      <c r="N2149" s="65">
        <v>64246.535999999993</v>
      </c>
      <c r="O2149" s="65">
        <v>69600.414000000004</v>
      </c>
      <c r="P2149" s="67">
        <v>1544891.2406666668</v>
      </c>
      <c r="Q2149" s="65">
        <v>0</v>
      </c>
      <c r="R2149" s="65">
        <v>0</v>
      </c>
      <c r="S2149" s="65">
        <v>0</v>
      </c>
      <c r="T2149" s="68">
        <v>0</v>
      </c>
      <c r="U2149" s="68">
        <v>1544891.2406666668</v>
      </c>
    </row>
    <row r="2150" spans="1:21" ht="23.25" x14ac:dyDescent="0.25">
      <c r="A2150" s="61" t="s">
        <v>1310</v>
      </c>
      <c r="B2150" s="61" t="s">
        <v>1315</v>
      </c>
      <c r="C2150" s="62">
        <v>113</v>
      </c>
      <c r="D2150" s="62">
        <v>15</v>
      </c>
      <c r="E2150" s="63">
        <v>1</v>
      </c>
      <c r="F2150" s="64">
        <v>30524.62</v>
      </c>
      <c r="G2150" s="64">
        <v>366295.44</v>
      </c>
      <c r="H2150" s="65">
        <v>0</v>
      </c>
      <c r="I2150" s="65">
        <v>5087.4366666666665</v>
      </c>
      <c r="J2150" s="65">
        <v>50874.366666666669</v>
      </c>
      <c r="K2150" s="66">
        <v>42123.975599999998</v>
      </c>
      <c r="L2150" s="65">
        <v>10988.8632</v>
      </c>
      <c r="M2150" s="65">
        <v>7325.9087999999992</v>
      </c>
      <c r="N2150" s="65">
        <v>21977.7264</v>
      </c>
      <c r="O2150" s="65">
        <v>23809.203600000001</v>
      </c>
      <c r="P2150" s="67">
        <v>528482.92093333323</v>
      </c>
      <c r="Q2150" s="65">
        <v>0</v>
      </c>
      <c r="R2150" s="65">
        <v>15262.31</v>
      </c>
      <c r="S2150" s="65">
        <v>14640</v>
      </c>
      <c r="T2150" s="68">
        <v>29902.309999999998</v>
      </c>
      <c r="U2150" s="68">
        <v>558385.23093333328</v>
      </c>
    </row>
    <row r="2151" spans="1:21" ht="23.25" x14ac:dyDescent="0.25">
      <c r="A2151" s="61" t="s">
        <v>1306</v>
      </c>
      <c r="B2151" s="61" t="s">
        <v>1315</v>
      </c>
      <c r="C2151" s="62">
        <v>113</v>
      </c>
      <c r="D2151" s="62">
        <v>15</v>
      </c>
      <c r="E2151" s="63">
        <v>1</v>
      </c>
      <c r="F2151" s="64">
        <v>27399.09</v>
      </c>
      <c r="G2151" s="64">
        <v>328789.08</v>
      </c>
      <c r="H2151" s="65">
        <v>0</v>
      </c>
      <c r="I2151" s="65">
        <v>4566.5150000000003</v>
      </c>
      <c r="J2151" s="65">
        <v>45665.15</v>
      </c>
      <c r="K2151" s="66">
        <v>37810.744200000001</v>
      </c>
      <c r="L2151" s="65">
        <v>9863.6723999999995</v>
      </c>
      <c r="M2151" s="65">
        <v>6575.7816000000003</v>
      </c>
      <c r="N2151" s="65">
        <v>19727.344799999999</v>
      </c>
      <c r="O2151" s="65">
        <v>21371.290200000003</v>
      </c>
      <c r="P2151" s="67">
        <v>474369.57820000005</v>
      </c>
      <c r="Q2151" s="65">
        <v>0</v>
      </c>
      <c r="R2151" s="65">
        <v>13699.545</v>
      </c>
      <c r="S2151" s="65">
        <v>14640</v>
      </c>
      <c r="T2151" s="68">
        <v>28339.544999999998</v>
      </c>
      <c r="U2151" s="68">
        <v>502709.12320000003</v>
      </c>
    </row>
    <row r="2152" spans="1:21" x14ac:dyDescent="0.25">
      <c r="A2152" s="61" t="s">
        <v>1300</v>
      </c>
      <c r="B2152" s="61" t="s">
        <v>1316</v>
      </c>
      <c r="C2152" s="62">
        <v>113</v>
      </c>
      <c r="D2152" s="62">
        <v>15</v>
      </c>
      <c r="E2152" s="63">
        <v>1</v>
      </c>
      <c r="F2152" s="64">
        <v>21771.73</v>
      </c>
      <c r="G2152" s="64">
        <v>261260.76</v>
      </c>
      <c r="H2152" s="65">
        <v>0</v>
      </c>
      <c r="I2152" s="65">
        <v>3628.6216666666669</v>
      </c>
      <c r="J2152" s="65">
        <v>36286.216666666667</v>
      </c>
      <c r="K2152" s="66">
        <v>30044.987400000002</v>
      </c>
      <c r="L2152" s="65">
        <v>7837.8227999999999</v>
      </c>
      <c r="M2152" s="65">
        <v>5225.2151999999996</v>
      </c>
      <c r="N2152" s="65">
        <v>15675.6456</v>
      </c>
      <c r="O2152" s="65">
        <v>16981.949400000001</v>
      </c>
      <c r="P2152" s="67">
        <v>376941.21873333328</v>
      </c>
      <c r="Q2152" s="65">
        <v>0</v>
      </c>
      <c r="R2152" s="65">
        <v>10885.865</v>
      </c>
      <c r="S2152" s="65">
        <v>14640</v>
      </c>
      <c r="T2152" s="68">
        <v>25525.864999999998</v>
      </c>
      <c r="U2152" s="68">
        <v>402467.08373333327</v>
      </c>
    </row>
    <row r="2153" spans="1:21" x14ac:dyDescent="0.25">
      <c r="A2153" s="61" t="s">
        <v>1303</v>
      </c>
      <c r="B2153" s="61" t="s">
        <v>1316</v>
      </c>
      <c r="C2153" s="62">
        <v>113</v>
      </c>
      <c r="D2153" s="62">
        <v>15</v>
      </c>
      <c r="E2153" s="63">
        <v>1</v>
      </c>
      <c r="F2153" s="64">
        <v>89231.3</v>
      </c>
      <c r="G2153" s="64">
        <v>1070775.6000000001</v>
      </c>
      <c r="H2153" s="65">
        <v>0</v>
      </c>
      <c r="I2153" s="65">
        <v>14871.883333333335</v>
      </c>
      <c r="J2153" s="65">
        <v>148718.83333333334</v>
      </c>
      <c r="K2153" s="66">
        <v>123139.194</v>
      </c>
      <c r="L2153" s="65">
        <v>32123.267999999996</v>
      </c>
      <c r="M2153" s="65">
        <v>21415.512000000002</v>
      </c>
      <c r="N2153" s="65">
        <v>64246.535999999993</v>
      </c>
      <c r="O2153" s="65">
        <v>69600.414000000004</v>
      </c>
      <c r="P2153" s="67">
        <v>1544891.2406666668</v>
      </c>
      <c r="Q2153" s="65">
        <v>0</v>
      </c>
      <c r="R2153" s="65">
        <v>0</v>
      </c>
      <c r="S2153" s="65">
        <v>0</v>
      </c>
      <c r="T2153" s="68">
        <v>0</v>
      </c>
      <c r="U2153" s="68">
        <v>1544891.2406666668</v>
      </c>
    </row>
    <row r="2154" spans="1:21" ht="34.5" x14ac:dyDescent="0.25">
      <c r="A2154" s="61" t="s">
        <v>1317</v>
      </c>
      <c r="B2154" s="61" t="s">
        <v>1318</v>
      </c>
      <c r="C2154" s="62">
        <v>113</v>
      </c>
      <c r="D2154" s="62">
        <v>15</v>
      </c>
      <c r="E2154" s="63">
        <v>1</v>
      </c>
      <c r="F2154" s="64">
        <v>37885.96</v>
      </c>
      <c r="G2154" s="64">
        <v>454631.52</v>
      </c>
      <c r="H2154" s="65">
        <v>0</v>
      </c>
      <c r="I2154" s="65">
        <v>6314.3266666666668</v>
      </c>
      <c r="J2154" s="65">
        <v>63143.26666666667</v>
      </c>
      <c r="K2154" s="66">
        <v>52282.624800000005</v>
      </c>
      <c r="L2154" s="65">
        <v>13638.945599999999</v>
      </c>
      <c r="M2154" s="65">
        <v>9092.6304</v>
      </c>
      <c r="N2154" s="65">
        <v>27277.891199999998</v>
      </c>
      <c r="O2154" s="65">
        <v>29551.048799999997</v>
      </c>
      <c r="P2154" s="67">
        <v>655932.25413333334</v>
      </c>
      <c r="Q2154" s="65">
        <v>0</v>
      </c>
      <c r="R2154" s="65">
        <v>0</v>
      </c>
      <c r="S2154" s="65">
        <v>0</v>
      </c>
      <c r="T2154" s="68">
        <v>0</v>
      </c>
      <c r="U2154" s="68">
        <v>655932.25413333334</v>
      </c>
    </row>
    <row r="2155" spans="1:21" ht="23.25" x14ac:dyDescent="0.25">
      <c r="A2155" s="61" t="s">
        <v>1302</v>
      </c>
      <c r="B2155" s="61" t="s">
        <v>1318</v>
      </c>
      <c r="C2155" s="62">
        <v>113</v>
      </c>
      <c r="D2155" s="62">
        <v>15</v>
      </c>
      <c r="E2155" s="63">
        <v>1</v>
      </c>
      <c r="F2155" s="64">
        <v>25454.38</v>
      </c>
      <c r="G2155" s="64">
        <v>305452.56</v>
      </c>
      <c r="H2155" s="65">
        <v>0</v>
      </c>
      <c r="I2155" s="65">
        <v>4242.3966666666665</v>
      </c>
      <c r="J2155" s="65">
        <v>42423.966666666667</v>
      </c>
      <c r="K2155" s="66">
        <v>35127.044399999999</v>
      </c>
      <c r="L2155" s="65">
        <v>9163.5767999999989</v>
      </c>
      <c r="M2155" s="65">
        <v>6109.0511999999999</v>
      </c>
      <c r="N2155" s="65">
        <v>18327.153599999998</v>
      </c>
      <c r="O2155" s="65">
        <v>19854.416400000002</v>
      </c>
      <c r="P2155" s="67">
        <v>440700.16573333333</v>
      </c>
      <c r="Q2155" s="65">
        <v>0</v>
      </c>
      <c r="R2155" s="65">
        <v>12727.19</v>
      </c>
      <c r="S2155" s="65">
        <v>14640</v>
      </c>
      <c r="T2155" s="68">
        <v>27367.190000000002</v>
      </c>
      <c r="U2155" s="68">
        <v>468067.35573333333</v>
      </c>
    </row>
    <row r="2156" spans="1:21" x14ac:dyDescent="0.25">
      <c r="A2156" s="61" t="s">
        <v>1303</v>
      </c>
      <c r="B2156" s="61" t="s">
        <v>1318</v>
      </c>
      <c r="C2156" s="62">
        <v>113</v>
      </c>
      <c r="D2156" s="62">
        <v>15</v>
      </c>
      <c r="E2156" s="63">
        <v>1</v>
      </c>
      <c r="F2156" s="64">
        <v>89231.3</v>
      </c>
      <c r="G2156" s="64">
        <v>1070775.6000000001</v>
      </c>
      <c r="H2156" s="65">
        <v>0</v>
      </c>
      <c r="I2156" s="65">
        <v>14871.883333333335</v>
      </c>
      <c r="J2156" s="65">
        <v>148718.83333333334</v>
      </c>
      <c r="K2156" s="66">
        <v>123139.194</v>
      </c>
      <c r="L2156" s="65">
        <v>32123.267999999996</v>
      </c>
      <c r="M2156" s="65">
        <v>21415.512000000002</v>
      </c>
      <c r="N2156" s="65">
        <v>64246.535999999993</v>
      </c>
      <c r="O2156" s="65">
        <v>69600.414000000004</v>
      </c>
      <c r="P2156" s="67">
        <v>1544891.2406666668</v>
      </c>
      <c r="Q2156" s="65">
        <v>0</v>
      </c>
      <c r="R2156" s="65">
        <v>0</v>
      </c>
      <c r="S2156" s="65">
        <v>0</v>
      </c>
      <c r="T2156" s="68">
        <v>0</v>
      </c>
      <c r="U2156" s="68">
        <v>1544891.2406666668</v>
      </c>
    </row>
    <row r="2157" spans="1:21" x14ac:dyDescent="0.25">
      <c r="A2157" s="61" t="s">
        <v>1300</v>
      </c>
      <c r="B2157" s="61" t="s">
        <v>1319</v>
      </c>
      <c r="C2157" s="62">
        <v>113</v>
      </c>
      <c r="D2157" s="62">
        <v>15</v>
      </c>
      <c r="E2157" s="63">
        <v>1</v>
      </c>
      <c r="F2157" s="64">
        <v>21771.73</v>
      </c>
      <c r="G2157" s="64">
        <v>261260.76</v>
      </c>
      <c r="H2157" s="65">
        <v>0</v>
      </c>
      <c r="I2157" s="65">
        <v>3628.6216666666669</v>
      </c>
      <c r="J2157" s="65">
        <v>36286.216666666667</v>
      </c>
      <c r="K2157" s="66">
        <v>30044.987400000002</v>
      </c>
      <c r="L2157" s="65">
        <v>7837.8227999999999</v>
      </c>
      <c r="M2157" s="65">
        <v>5225.2151999999996</v>
      </c>
      <c r="N2157" s="65">
        <v>15675.6456</v>
      </c>
      <c r="O2157" s="65">
        <v>16981.949400000001</v>
      </c>
      <c r="P2157" s="67">
        <v>376941.21873333328</v>
      </c>
      <c r="Q2157" s="65">
        <v>0</v>
      </c>
      <c r="R2157" s="65">
        <v>10885.865</v>
      </c>
      <c r="S2157" s="65">
        <v>14640</v>
      </c>
      <c r="T2157" s="68">
        <v>25525.864999999998</v>
      </c>
      <c r="U2157" s="68">
        <v>402467.08373333327</v>
      </c>
    </row>
    <row r="2158" spans="1:21" ht="34.5" x14ac:dyDescent="0.25">
      <c r="A2158" s="61" t="s">
        <v>1320</v>
      </c>
      <c r="B2158" s="61" t="s">
        <v>1319</v>
      </c>
      <c r="C2158" s="62">
        <v>113</v>
      </c>
      <c r="D2158" s="62">
        <v>15</v>
      </c>
      <c r="E2158" s="63">
        <v>1</v>
      </c>
      <c r="F2158" s="64">
        <v>39211.97</v>
      </c>
      <c r="G2158" s="64">
        <v>470543.64</v>
      </c>
      <c r="H2158" s="65">
        <v>0</v>
      </c>
      <c r="I2158" s="65">
        <v>6535.3283333333329</v>
      </c>
      <c r="J2158" s="65">
        <v>65353.283333333333</v>
      </c>
      <c r="K2158" s="66">
        <v>54112.518599999996</v>
      </c>
      <c r="L2158" s="65">
        <v>14116.3092</v>
      </c>
      <c r="M2158" s="65">
        <v>9410.872800000001</v>
      </c>
      <c r="N2158" s="65">
        <v>28232.618399999999</v>
      </c>
      <c r="O2158" s="65">
        <v>30585.336600000002</v>
      </c>
      <c r="P2158" s="67">
        <v>678889.90726666676</v>
      </c>
      <c r="Q2158" s="65">
        <v>0</v>
      </c>
      <c r="R2158" s="65">
        <v>0</v>
      </c>
      <c r="S2158" s="65">
        <v>0</v>
      </c>
      <c r="T2158" s="68">
        <v>0</v>
      </c>
      <c r="U2158" s="68">
        <v>678889.90726666676</v>
      </c>
    </row>
    <row r="2159" spans="1:21" x14ac:dyDescent="0.25">
      <c r="A2159" s="61" t="s">
        <v>1303</v>
      </c>
      <c r="B2159" s="61" t="s">
        <v>1319</v>
      </c>
      <c r="C2159" s="62">
        <v>113</v>
      </c>
      <c r="D2159" s="62">
        <v>15</v>
      </c>
      <c r="E2159" s="63">
        <v>1</v>
      </c>
      <c r="F2159" s="64">
        <v>89231.3</v>
      </c>
      <c r="G2159" s="64">
        <v>1070775.6000000001</v>
      </c>
      <c r="H2159" s="65">
        <v>0</v>
      </c>
      <c r="I2159" s="65">
        <v>14871.883333333335</v>
      </c>
      <c r="J2159" s="65">
        <v>148718.83333333334</v>
      </c>
      <c r="K2159" s="66">
        <v>123139.194</v>
      </c>
      <c r="L2159" s="65">
        <v>32123.267999999996</v>
      </c>
      <c r="M2159" s="65">
        <v>21415.512000000002</v>
      </c>
      <c r="N2159" s="65">
        <v>64246.535999999993</v>
      </c>
      <c r="O2159" s="65">
        <v>69600.414000000004</v>
      </c>
      <c r="P2159" s="67">
        <v>1544891.2406666668</v>
      </c>
      <c r="Q2159" s="65">
        <v>0</v>
      </c>
      <c r="R2159" s="65">
        <v>0</v>
      </c>
      <c r="S2159" s="65">
        <v>0</v>
      </c>
      <c r="T2159" s="68">
        <v>0</v>
      </c>
      <c r="U2159" s="68">
        <v>1544891.2406666668</v>
      </c>
    </row>
    <row r="2160" spans="1:21" ht="23.25" x14ac:dyDescent="0.25">
      <c r="A2160" s="61" t="s">
        <v>1310</v>
      </c>
      <c r="B2160" s="61" t="s">
        <v>1319</v>
      </c>
      <c r="C2160" s="62">
        <v>113</v>
      </c>
      <c r="D2160" s="62">
        <v>15</v>
      </c>
      <c r="E2160" s="63">
        <v>1</v>
      </c>
      <c r="F2160" s="64">
        <v>30524.62</v>
      </c>
      <c r="G2160" s="64">
        <v>366295.44</v>
      </c>
      <c r="H2160" s="65">
        <v>0</v>
      </c>
      <c r="I2160" s="65">
        <v>5087.4366666666665</v>
      </c>
      <c r="J2160" s="65">
        <v>50874.366666666669</v>
      </c>
      <c r="K2160" s="66">
        <v>42123.975599999998</v>
      </c>
      <c r="L2160" s="65">
        <v>10988.8632</v>
      </c>
      <c r="M2160" s="65">
        <v>7325.9087999999992</v>
      </c>
      <c r="N2160" s="65">
        <v>21977.7264</v>
      </c>
      <c r="O2160" s="65">
        <v>23809.203600000001</v>
      </c>
      <c r="P2160" s="67">
        <v>528482.92093333323</v>
      </c>
      <c r="Q2160" s="65">
        <v>0</v>
      </c>
      <c r="R2160" s="65">
        <v>15262.31</v>
      </c>
      <c r="S2160" s="65">
        <v>14640</v>
      </c>
      <c r="T2160" s="68">
        <v>29902.309999999998</v>
      </c>
      <c r="U2160" s="68">
        <v>558385.23093333328</v>
      </c>
    </row>
    <row r="2161" spans="1:21" x14ac:dyDescent="0.25">
      <c r="A2161" s="61" t="s">
        <v>1300</v>
      </c>
      <c r="B2161" s="61" t="s">
        <v>1321</v>
      </c>
      <c r="C2161" s="62">
        <v>113</v>
      </c>
      <c r="D2161" s="62">
        <v>15</v>
      </c>
      <c r="E2161" s="63">
        <v>2</v>
      </c>
      <c r="F2161" s="64">
        <v>43543.46</v>
      </c>
      <c r="G2161" s="64">
        <v>522521.52</v>
      </c>
      <c r="H2161" s="65">
        <v>0</v>
      </c>
      <c r="I2161" s="65">
        <v>7257.2433333333338</v>
      </c>
      <c r="J2161" s="65">
        <v>72572.433333333334</v>
      </c>
      <c r="K2161" s="66">
        <v>60089.974800000004</v>
      </c>
      <c r="L2161" s="65">
        <v>15675.6456</v>
      </c>
      <c r="M2161" s="65">
        <v>10450.430399999999</v>
      </c>
      <c r="N2161" s="65">
        <v>31351.2912</v>
      </c>
      <c r="O2161" s="65">
        <v>33963.898800000003</v>
      </c>
      <c r="P2161" s="67">
        <v>753882.43746666657</v>
      </c>
      <c r="Q2161" s="65">
        <v>0</v>
      </c>
      <c r="R2161" s="65">
        <v>21771.73</v>
      </c>
      <c r="S2161" s="65">
        <v>29280</v>
      </c>
      <c r="T2161" s="68">
        <v>51051.729999999996</v>
      </c>
      <c r="U2161" s="68">
        <v>804934.16746666655</v>
      </c>
    </row>
    <row r="2162" spans="1:21" x14ac:dyDescent="0.25">
      <c r="A2162" s="61" t="s">
        <v>1303</v>
      </c>
      <c r="B2162" s="61" t="s">
        <v>1321</v>
      </c>
      <c r="C2162" s="62">
        <v>113</v>
      </c>
      <c r="D2162" s="62">
        <v>15</v>
      </c>
      <c r="E2162" s="63">
        <v>1</v>
      </c>
      <c r="F2162" s="64">
        <v>89231.3</v>
      </c>
      <c r="G2162" s="64">
        <v>1070775.6000000001</v>
      </c>
      <c r="H2162" s="65">
        <v>0</v>
      </c>
      <c r="I2162" s="65">
        <v>14871.883333333335</v>
      </c>
      <c r="J2162" s="65">
        <v>148718.83333333334</v>
      </c>
      <c r="K2162" s="66">
        <v>123139.194</v>
      </c>
      <c r="L2162" s="65">
        <v>32123.267999999996</v>
      </c>
      <c r="M2162" s="65">
        <v>21415.512000000002</v>
      </c>
      <c r="N2162" s="65">
        <v>64246.535999999993</v>
      </c>
      <c r="O2162" s="65">
        <v>69600.414000000004</v>
      </c>
      <c r="P2162" s="67">
        <v>1544891.2406666668</v>
      </c>
      <c r="Q2162" s="65">
        <v>0</v>
      </c>
      <c r="R2162" s="65">
        <v>0</v>
      </c>
      <c r="S2162" s="65">
        <v>0</v>
      </c>
      <c r="T2162" s="68">
        <v>0</v>
      </c>
      <c r="U2162" s="68">
        <v>1544891.2406666668</v>
      </c>
    </row>
    <row r="2163" spans="1:21" ht="23.25" x14ac:dyDescent="0.25">
      <c r="A2163" s="61" t="s">
        <v>1322</v>
      </c>
      <c r="B2163" s="61" t="s">
        <v>1323</v>
      </c>
      <c r="C2163" s="62">
        <v>113</v>
      </c>
      <c r="D2163" s="62">
        <v>15</v>
      </c>
      <c r="E2163" s="63">
        <v>1</v>
      </c>
      <c r="F2163" s="64">
        <v>25209.040000000001</v>
      </c>
      <c r="G2163" s="64">
        <v>302508.48</v>
      </c>
      <c r="H2163" s="65">
        <v>0</v>
      </c>
      <c r="I2163" s="65">
        <v>4201.5066666666662</v>
      </c>
      <c r="J2163" s="65">
        <v>42015.066666666666</v>
      </c>
      <c r="K2163" s="66">
        <v>34788.475200000001</v>
      </c>
      <c r="L2163" s="65">
        <v>9075.2543999999998</v>
      </c>
      <c r="M2163" s="65">
        <v>6050.1696000000002</v>
      </c>
      <c r="N2163" s="65">
        <v>18150.5088</v>
      </c>
      <c r="O2163" s="65">
        <v>19663.051200000002</v>
      </c>
      <c r="P2163" s="67">
        <v>436452.51253333327</v>
      </c>
      <c r="Q2163" s="65">
        <v>0</v>
      </c>
      <c r="R2163" s="65">
        <v>12604.52</v>
      </c>
      <c r="S2163" s="65">
        <v>14640</v>
      </c>
      <c r="T2163" s="68">
        <v>27244.52</v>
      </c>
      <c r="U2163" s="68">
        <v>463697.03253333329</v>
      </c>
    </row>
    <row r="2164" spans="1:21" x14ac:dyDescent="0.25">
      <c r="A2164" s="61" t="s">
        <v>1303</v>
      </c>
      <c r="B2164" s="61" t="s">
        <v>1323</v>
      </c>
      <c r="C2164" s="62">
        <v>113</v>
      </c>
      <c r="D2164" s="62">
        <v>15</v>
      </c>
      <c r="E2164" s="63">
        <v>1</v>
      </c>
      <c r="F2164" s="64">
        <v>89231.3</v>
      </c>
      <c r="G2164" s="64">
        <v>1070775.6000000001</v>
      </c>
      <c r="H2164" s="65">
        <v>0</v>
      </c>
      <c r="I2164" s="65">
        <v>14871.883333333335</v>
      </c>
      <c r="J2164" s="65">
        <v>148718.83333333334</v>
      </c>
      <c r="K2164" s="66">
        <v>123139.194</v>
      </c>
      <c r="L2164" s="65">
        <v>32123.267999999996</v>
      </c>
      <c r="M2164" s="65">
        <v>21415.512000000002</v>
      </c>
      <c r="N2164" s="65">
        <v>64246.535999999993</v>
      </c>
      <c r="O2164" s="65">
        <v>69600.414000000004</v>
      </c>
      <c r="P2164" s="67">
        <v>1544891.2406666668</v>
      </c>
      <c r="Q2164" s="65">
        <v>0</v>
      </c>
      <c r="R2164" s="65">
        <v>0</v>
      </c>
      <c r="S2164" s="65">
        <v>0</v>
      </c>
      <c r="T2164" s="68">
        <v>0</v>
      </c>
      <c r="U2164" s="68">
        <v>1544891.2406666668</v>
      </c>
    </row>
    <row r="2165" spans="1:21" ht="23.25" x14ac:dyDescent="0.25">
      <c r="A2165" s="61" t="s">
        <v>1324</v>
      </c>
      <c r="B2165" s="61" t="s">
        <v>1323</v>
      </c>
      <c r="C2165" s="62">
        <v>113</v>
      </c>
      <c r="D2165" s="62">
        <v>15</v>
      </c>
      <c r="E2165" s="63">
        <v>1</v>
      </c>
      <c r="F2165" s="64">
        <v>34006.68</v>
      </c>
      <c r="G2165" s="64">
        <v>408080.16000000003</v>
      </c>
      <c r="H2165" s="65">
        <v>0</v>
      </c>
      <c r="I2165" s="65">
        <v>5667.7800000000007</v>
      </c>
      <c r="J2165" s="65">
        <v>56677.8</v>
      </c>
      <c r="K2165" s="66">
        <v>46929.218399999998</v>
      </c>
      <c r="L2165" s="65">
        <v>12242.4048</v>
      </c>
      <c r="M2165" s="65">
        <v>8161.6031999999996</v>
      </c>
      <c r="N2165" s="65">
        <v>24484.809600000001</v>
      </c>
      <c r="O2165" s="65">
        <v>26525.210400000004</v>
      </c>
      <c r="P2165" s="67">
        <v>588768.98640000005</v>
      </c>
      <c r="Q2165" s="65">
        <v>0</v>
      </c>
      <c r="R2165" s="65">
        <v>17003.34</v>
      </c>
      <c r="S2165" s="65">
        <v>14640</v>
      </c>
      <c r="T2165" s="68">
        <v>31643.34</v>
      </c>
      <c r="U2165" s="68">
        <v>620412.32640000002</v>
      </c>
    </row>
    <row r="2166" spans="1:21" ht="23.25" x14ac:dyDescent="0.25">
      <c r="A2166" s="61" t="s">
        <v>1306</v>
      </c>
      <c r="B2166" s="61" t="s">
        <v>1323</v>
      </c>
      <c r="C2166" s="62">
        <v>113</v>
      </c>
      <c r="D2166" s="62">
        <v>15</v>
      </c>
      <c r="E2166" s="63">
        <v>1</v>
      </c>
      <c r="F2166" s="64">
        <v>27399.09</v>
      </c>
      <c r="G2166" s="64">
        <v>328789.08</v>
      </c>
      <c r="H2166" s="65">
        <v>0</v>
      </c>
      <c r="I2166" s="65">
        <v>4566.5150000000003</v>
      </c>
      <c r="J2166" s="65">
        <v>45665.15</v>
      </c>
      <c r="K2166" s="66">
        <v>37810.744200000001</v>
      </c>
      <c r="L2166" s="65">
        <v>9863.6723999999995</v>
      </c>
      <c r="M2166" s="65">
        <v>6575.7816000000003</v>
      </c>
      <c r="N2166" s="65">
        <v>19727.344799999999</v>
      </c>
      <c r="O2166" s="65">
        <v>21371.290200000003</v>
      </c>
      <c r="P2166" s="67">
        <v>474369.57820000005</v>
      </c>
      <c r="Q2166" s="65">
        <v>0</v>
      </c>
      <c r="R2166" s="65">
        <v>13699.545</v>
      </c>
      <c r="S2166" s="65">
        <v>14640</v>
      </c>
      <c r="T2166" s="68">
        <v>28339.544999999998</v>
      </c>
      <c r="U2166" s="68">
        <v>502709.12320000003</v>
      </c>
    </row>
    <row r="2167" spans="1:21" ht="23.25" x14ac:dyDescent="0.25">
      <c r="A2167" s="61" t="s">
        <v>1302</v>
      </c>
      <c r="B2167" s="61" t="s">
        <v>1325</v>
      </c>
      <c r="C2167" s="62">
        <v>113</v>
      </c>
      <c r="D2167" s="62">
        <v>15</v>
      </c>
      <c r="E2167" s="63">
        <v>1</v>
      </c>
      <c r="F2167" s="64">
        <v>25454.38</v>
      </c>
      <c r="G2167" s="64">
        <v>305452.56</v>
      </c>
      <c r="H2167" s="65">
        <v>0</v>
      </c>
      <c r="I2167" s="65">
        <v>4242.3966666666665</v>
      </c>
      <c r="J2167" s="65">
        <v>42423.966666666667</v>
      </c>
      <c r="K2167" s="66">
        <v>35127.044399999999</v>
      </c>
      <c r="L2167" s="65">
        <v>9163.5767999999989</v>
      </c>
      <c r="M2167" s="65">
        <v>6109.0511999999999</v>
      </c>
      <c r="N2167" s="65">
        <v>18327.153599999998</v>
      </c>
      <c r="O2167" s="65">
        <v>19854.416400000002</v>
      </c>
      <c r="P2167" s="67">
        <v>440700.16573333333</v>
      </c>
      <c r="Q2167" s="65">
        <v>0</v>
      </c>
      <c r="R2167" s="65">
        <v>12727.19</v>
      </c>
      <c r="S2167" s="65">
        <v>14640</v>
      </c>
      <c r="T2167" s="68">
        <v>27367.190000000002</v>
      </c>
      <c r="U2167" s="68">
        <v>468067.35573333333</v>
      </c>
    </row>
    <row r="2168" spans="1:21" ht="23.25" x14ac:dyDescent="0.25">
      <c r="A2168" s="61" t="s">
        <v>1322</v>
      </c>
      <c r="B2168" s="61" t="s">
        <v>1325</v>
      </c>
      <c r="C2168" s="62">
        <v>113</v>
      </c>
      <c r="D2168" s="62">
        <v>15</v>
      </c>
      <c r="E2168" s="63">
        <v>2</v>
      </c>
      <c r="F2168" s="64">
        <v>50418.080000000002</v>
      </c>
      <c r="G2168" s="64">
        <v>605016.96</v>
      </c>
      <c r="H2168" s="65">
        <v>0</v>
      </c>
      <c r="I2168" s="65">
        <v>8403.0133333333324</v>
      </c>
      <c r="J2168" s="65">
        <v>84030.133333333331</v>
      </c>
      <c r="K2168" s="66">
        <v>69576.950400000002</v>
      </c>
      <c r="L2168" s="65">
        <v>18150.5088</v>
      </c>
      <c r="M2168" s="65">
        <v>12100.3392</v>
      </c>
      <c r="N2168" s="65">
        <v>36301.017599999999</v>
      </c>
      <c r="O2168" s="65">
        <v>39326.102400000003</v>
      </c>
      <c r="P2168" s="67">
        <v>872905.02506666654</v>
      </c>
      <c r="Q2168" s="65">
        <v>0</v>
      </c>
      <c r="R2168" s="65">
        <v>25209.040000000001</v>
      </c>
      <c r="S2168" s="65">
        <v>29280</v>
      </c>
      <c r="T2168" s="68">
        <v>54489.04</v>
      </c>
      <c r="U2168" s="68">
        <v>927394.06506666658</v>
      </c>
    </row>
    <row r="2169" spans="1:21" x14ac:dyDescent="0.25">
      <c r="A2169" s="61" t="s">
        <v>1303</v>
      </c>
      <c r="B2169" s="61" t="s">
        <v>1325</v>
      </c>
      <c r="C2169" s="62">
        <v>113</v>
      </c>
      <c r="D2169" s="62">
        <v>15</v>
      </c>
      <c r="E2169" s="63">
        <v>1</v>
      </c>
      <c r="F2169" s="64">
        <v>89231.3</v>
      </c>
      <c r="G2169" s="64">
        <v>1070775.6000000001</v>
      </c>
      <c r="H2169" s="65">
        <v>0</v>
      </c>
      <c r="I2169" s="65">
        <v>14871.883333333335</v>
      </c>
      <c r="J2169" s="65">
        <v>148718.83333333334</v>
      </c>
      <c r="K2169" s="66">
        <v>123139.194</v>
      </c>
      <c r="L2169" s="65">
        <v>32123.267999999996</v>
      </c>
      <c r="M2169" s="65">
        <v>21415.512000000002</v>
      </c>
      <c r="N2169" s="65">
        <v>64246.535999999993</v>
      </c>
      <c r="O2169" s="65">
        <v>69600.414000000004</v>
      </c>
      <c r="P2169" s="67">
        <v>1544891.2406666668</v>
      </c>
      <c r="Q2169" s="65">
        <v>0</v>
      </c>
      <c r="R2169" s="65">
        <v>0</v>
      </c>
      <c r="S2169" s="65">
        <v>0</v>
      </c>
      <c r="T2169" s="68">
        <v>0</v>
      </c>
      <c r="U2169" s="68">
        <v>1544891.2406666668</v>
      </c>
    </row>
    <row r="2170" spans="1:21" ht="23.25" x14ac:dyDescent="0.25">
      <c r="A2170" s="61" t="s">
        <v>1302</v>
      </c>
      <c r="B2170" s="61" t="s">
        <v>1326</v>
      </c>
      <c r="C2170" s="62">
        <v>113</v>
      </c>
      <c r="D2170" s="62">
        <v>15</v>
      </c>
      <c r="E2170" s="63">
        <v>1</v>
      </c>
      <c r="F2170" s="64">
        <v>25454.38</v>
      </c>
      <c r="G2170" s="64">
        <v>305452.56</v>
      </c>
      <c r="H2170" s="65">
        <v>0</v>
      </c>
      <c r="I2170" s="65">
        <v>4242.3966666666665</v>
      </c>
      <c r="J2170" s="65">
        <v>42423.966666666667</v>
      </c>
      <c r="K2170" s="66">
        <v>35127.044399999999</v>
      </c>
      <c r="L2170" s="65">
        <v>9163.5767999999989</v>
      </c>
      <c r="M2170" s="65">
        <v>6109.0511999999999</v>
      </c>
      <c r="N2170" s="65">
        <v>18327.153599999998</v>
      </c>
      <c r="O2170" s="65">
        <v>19854.416400000002</v>
      </c>
      <c r="P2170" s="67">
        <v>440700.16573333333</v>
      </c>
      <c r="Q2170" s="65">
        <v>0</v>
      </c>
      <c r="R2170" s="65">
        <v>12727.19</v>
      </c>
      <c r="S2170" s="65">
        <v>14640</v>
      </c>
      <c r="T2170" s="68">
        <v>27367.190000000002</v>
      </c>
      <c r="U2170" s="68">
        <v>468067.35573333333</v>
      </c>
    </row>
    <row r="2171" spans="1:21" ht="23.25" x14ac:dyDescent="0.25">
      <c r="A2171" s="61" t="s">
        <v>1322</v>
      </c>
      <c r="B2171" s="61" t="s">
        <v>1326</v>
      </c>
      <c r="C2171" s="62">
        <v>113</v>
      </c>
      <c r="D2171" s="62">
        <v>15</v>
      </c>
      <c r="E2171" s="63">
        <v>1</v>
      </c>
      <c r="F2171" s="64">
        <v>25209.040000000001</v>
      </c>
      <c r="G2171" s="64">
        <v>302508.48</v>
      </c>
      <c r="H2171" s="65">
        <v>0</v>
      </c>
      <c r="I2171" s="65">
        <v>4201.5066666666662</v>
      </c>
      <c r="J2171" s="65">
        <v>42015.066666666666</v>
      </c>
      <c r="K2171" s="66">
        <v>34788.475200000001</v>
      </c>
      <c r="L2171" s="65">
        <v>9075.2543999999998</v>
      </c>
      <c r="M2171" s="65">
        <v>6050.1696000000002</v>
      </c>
      <c r="N2171" s="65">
        <v>18150.5088</v>
      </c>
      <c r="O2171" s="65">
        <v>19663.051200000002</v>
      </c>
      <c r="P2171" s="67">
        <v>436452.51253333327</v>
      </c>
      <c r="Q2171" s="65">
        <v>0</v>
      </c>
      <c r="R2171" s="65">
        <v>12604.52</v>
      </c>
      <c r="S2171" s="65">
        <v>14640</v>
      </c>
      <c r="T2171" s="68">
        <v>27244.52</v>
      </c>
      <c r="U2171" s="68">
        <v>463697.03253333329</v>
      </c>
    </row>
    <row r="2172" spans="1:21" x14ac:dyDescent="0.25">
      <c r="A2172" s="61" t="s">
        <v>1303</v>
      </c>
      <c r="B2172" s="61" t="s">
        <v>1326</v>
      </c>
      <c r="C2172" s="62">
        <v>113</v>
      </c>
      <c r="D2172" s="62">
        <v>15</v>
      </c>
      <c r="E2172" s="63">
        <v>1</v>
      </c>
      <c r="F2172" s="64">
        <v>89231.3</v>
      </c>
      <c r="G2172" s="64">
        <v>1070775.6000000001</v>
      </c>
      <c r="H2172" s="65">
        <v>0</v>
      </c>
      <c r="I2172" s="65">
        <v>14871.883333333335</v>
      </c>
      <c r="J2172" s="65">
        <v>148718.83333333334</v>
      </c>
      <c r="K2172" s="66">
        <v>123139.194</v>
      </c>
      <c r="L2172" s="65">
        <v>32123.267999999996</v>
      </c>
      <c r="M2172" s="65">
        <v>21415.512000000002</v>
      </c>
      <c r="N2172" s="65">
        <v>64246.535999999993</v>
      </c>
      <c r="O2172" s="65">
        <v>69600.414000000004</v>
      </c>
      <c r="P2172" s="67">
        <v>1544891.2406666668</v>
      </c>
      <c r="Q2172" s="65">
        <v>0</v>
      </c>
      <c r="R2172" s="65">
        <v>0</v>
      </c>
      <c r="S2172" s="65">
        <v>0</v>
      </c>
      <c r="T2172" s="68">
        <v>0</v>
      </c>
      <c r="U2172" s="68">
        <v>1544891.2406666668</v>
      </c>
    </row>
    <row r="2173" spans="1:21" ht="23.25" x14ac:dyDescent="0.25">
      <c r="A2173" s="61" t="s">
        <v>1306</v>
      </c>
      <c r="B2173" s="61" t="s">
        <v>1326</v>
      </c>
      <c r="C2173" s="62">
        <v>113</v>
      </c>
      <c r="D2173" s="62">
        <v>15</v>
      </c>
      <c r="E2173" s="63">
        <v>1</v>
      </c>
      <c r="F2173" s="64">
        <v>27399.09</v>
      </c>
      <c r="G2173" s="64">
        <v>328789.08</v>
      </c>
      <c r="H2173" s="65">
        <v>0</v>
      </c>
      <c r="I2173" s="65">
        <v>4566.5150000000003</v>
      </c>
      <c r="J2173" s="65">
        <v>45665.15</v>
      </c>
      <c r="K2173" s="66">
        <v>37810.744200000001</v>
      </c>
      <c r="L2173" s="65">
        <v>9863.6723999999995</v>
      </c>
      <c r="M2173" s="65">
        <v>6575.7816000000003</v>
      </c>
      <c r="N2173" s="65">
        <v>19727.344799999999</v>
      </c>
      <c r="O2173" s="65">
        <v>21371.290200000003</v>
      </c>
      <c r="P2173" s="67">
        <v>474369.57820000005</v>
      </c>
      <c r="Q2173" s="65">
        <v>0</v>
      </c>
      <c r="R2173" s="65">
        <v>13699.545</v>
      </c>
      <c r="S2173" s="65">
        <v>14640</v>
      </c>
      <c r="T2173" s="68">
        <v>28339.544999999998</v>
      </c>
      <c r="U2173" s="68">
        <v>502709.12320000003</v>
      </c>
    </row>
    <row r="2174" spans="1:21" x14ac:dyDescent="0.25">
      <c r="A2174" s="61" t="s">
        <v>1300</v>
      </c>
      <c r="B2174" s="61" t="s">
        <v>1327</v>
      </c>
      <c r="C2174" s="62">
        <v>113</v>
      </c>
      <c r="D2174" s="62">
        <v>15</v>
      </c>
      <c r="E2174" s="63">
        <v>1</v>
      </c>
      <c r="F2174" s="64">
        <v>21771.73</v>
      </c>
      <c r="G2174" s="64">
        <v>261260.76</v>
      </c>
      <c r="H2174" s="65">
        <v>0</v>
      </c>
      <c r="I2174" s="65">
        <v>3628.6216666666669</v>
      </c>
      <c r="J2174" s="65">
        <v>36286.216666666667</v>
      </c>
      <c r="K2174" s="66">
        <v>30044.987400000002</v>
      </c>
      <c r="L2174" s="65">
        <v>7837.8227999999999</v>
      </c>
      <c r="M2174" s="65">
        <v>5225.2151999999996</v>
      </c>
      <c r="N2174" s="65">
        <v>15675.6456</v>
      </c>
      <c r="O2174" s="65">
        <v>16981.949400000001</v>
      </c>
      <c r="P2174" s="67">
        <v>376941.21873333328</v>
      </c>
      <c r="Q2174" s="65">
        <v>0</v>
      </c>
      <c r="R2174" s="65">
        <v>10885.865</v>
      </c>
      <c r="S2174" s="65">
        <v>14640</v>
      </c>
      <c r="T2174" s="68">
        <v>25525.864999999998</v>
      </c>
      <c r="U2174" s="68">
        <v>402467.08373333327</v>
      </c>
    </row>
    <row r="2175" spans="1:21" ht="34.5" x14ac:dyDescent="0.25">
      <c r="A2175" s="61" t="s">
        <v>1313</v>
      </c>
      <c r="B2175" s="61" t="s">
        <v>1327</v>
      </c>
      <c r="C2175" s="62">
        <v>113</v>
      </c>
      <c r="D2175" s="62">
        <v>15</v>
      </c>
      <c r="E2175" s="63">
        <v>1</v>
      </c>
      <c r="F2175" s="64">
        <v>43239.02</v>
      </c>
      <c r="G2175" s="64">
        <v>518868.24</v>
      </c>
      <c r="H2175" s="65">
        <v>0</v>
      </c>
      <c r="I2175" s="65">
        <v>7206.5033333333322</v>
      </c>
      <c r="J2175" s="65">
        <v>72065.033333333326</v>
      </c>
      <c r="K2175" s="66">
        <v>59669.847599999994</v>
      </c>
      <c r="L2175" s="65">
        <v>15566.047199999999</v>
      </c>
      <c r="M2175" s="65">
        <v>10377.364799999999</v>
      </c>
      <c r="N2175" s="65">
        <v>31132.094399999998</v>
      </c>
      <c r="O2175" s="65">
        <v>33726.435599999997</v>
      </c>
      <c r="P2175" s="67">
        <v>748611.56626666652</v>
      </c>
      <c r="Q2175" s="65">
        <v>0</v>
      </c>
      <c r="R2175" s="65">
        <v>21619.51</v>
      </c>
      <c r="S2175" s="65">
        <v>14640</v>
      </c>
      <c r="T2175" s="68">
        <v>36259.509999999995</v>
      </c>
      <c r="U2175" s="68">
        <v>784871.07626666653</v>
      </c>
    </row>
    <row r="2176" spans="1:21" x14ac:dyDescent="0.25">
      <c r="A2176" s="61" t="s">
        <v>1303</v>
      </c>
      <c r="B2176" s="61" t="s">
        <v>1327</v>
      </c>
      <c r="C2176" s="62">
        <v>113</v>
      </c>
      <c r="D2176" s="62">
        <v>15</v>
      </c>
      <c r="E2176" s="63">
        <v>1</v>
      </c>
      <c r="F2176" s="64">
        <v>89231.3</v>
      </c>
      <c r="G2176" s="64">
        <v>1070775.6000000001</v>
      </c>
      <c r="H2176" s="65">
        <v>0</v>
      </c>
      <c r="I2176" s="65">
        <v>14871.883333333335</v>
      </c>
      <c r="J2176" s="65">
        <v>148718.83333333334</v>
      </c>
      <c r="K2176" s="66">
        <v>123139.194</v>
      </c>
      <c r="L2176" s="65">
        <v>32123.267999999996</v>
      </c>
      <c r="M2176" s="65">
        <v>21415.512000000002</v>
      </c>
      <c r="N2176" s="65">
        <v>64246.535999999993</v>
      </c>
      <c r="O2176" s="65">
        <v>69600.414000000004</v>
      </c>
      <c r="P2176" s="67">
        <v>1544891.2406666668</v>
      </c>
      <c r="Q2176" s="65">
        <v>0</v>
      </c>
      <c r="R2176" s="65">
        <v>0</v>
      </c>
      <c r="S2176" s="65">
        <v>0</v>
      </c>
      <c r="T2176" s="68">
        <v>0</v>
      </c>
      <c r="U2176" s="68">
        <v>1544891.2406666668</v>
      </c>
    </row>
    <row r="2177" spans="1:21" ht="23.25" x14ac:dyDescent="0.25">
      <c r="A2177" s="61" t="s">
        <v>1306</v>
      </c>
      <c r="B2177" s="61" t="s">
        <v>1327</v>
      </c>
      <c r="C2177" s="62">
        <v>113</v>
      </c>
      <c r="D2177" s="62">
        <v>15</v>
      </c>
      <c r="E2177" s="63">
        <v>1</v>
      </c>
      <c r="F2177" s="64">
        <v>27399.09</v>
      </c>
      <c r="G2177" s="64">
        <v>328789.08</v>
      </c>
      <c r="H2177" s="65">
        <v>0</v>
      </c>
      <c r="I2177" s="65">
        <v>4566.5150000000003</v>
      </c>
      <c r="J2177" s="65">
        <v>45665.15</v>
      </c>
      <c r="K2177" s="66">
        <v>37810.744200000001</v>
      </c>
      <c r="L2177" s="65">
        <v>9863.6723999999995</v>
      </c>
      <c r="M2177" s="65">
        <v>6575.7816000000003</v>
      </c>
      <c r="N2177" s="65">
        <v>19727.344799999999</v>
      </c>
      <c r="O2177" s="65">
        <v>21371.290200000003</v>
      </c>
      <c r="P2177" s="67">
        <v>474369.57820000005</v>
      </c>
      <c r="Q2177" s="65">
        <v>0</v>
      </c>
      <c r="R2177" s="65">
        <v>13699.545</v>
      </c>
      <c r="S2177" s="65">
        <v>14640</v>
      </c>
      <c r="T2177" s="68">
        <v>28339.544999999998</v>
      </c>
      <c r="U2177" s="68">
        <v>502709.12320000003</v>
      </c>
    </row>
    <row r="2178" spans="1:21" ht="23.25" x14ac:dyDescent="0.25">
      <c r="A2178" s="61" t="s">
        <v>1004</v>
      </c>
      <c r="B2178" s="61" t="s">
        <v>1328</v>
      </c>
      <c r="C2178" s="62">
        <v>113</v>
      </c>
      <c r="D2178" s="62">
        <v>15</v>
      </c>
      <c r="E2178" s="63">
        <v>1</v>
      </c>
      <c r="F2178" s="64">
        <v>20579.88</v>
      </c>
      <c r="G2178" s="64">
        <v>246958.56</v>
      </c>
      <c r="H2178" s="65">
        <v>14935.68</v>
      </c>
      <c r="I2178" s="65">
        <v>3429.98</v>
      </c>
      <c r="J2178" s="65">
        <v>34299.799999999996</v>
      </c>
      <c r="K2178" s="66">
        <v>28400.234400000001</v>
      </c>
      <c r="L2178" s="65">
        <v>7408.7567999999992</v>
      </c>
      <c r="M2178" s="65">
        <v>4939.1712000000007</v>
      </c>
      <c r="N2178" s="65">
        <v>14817.513599999998</v>
      </c>
      <c r="O2178" s="65">
        <v>16052.306400000001</v>
      </c>
      <c r="P2178" s="67">
        <v>371242.00239999994</v>
      </c>
      <c r="Q2178" s="65">
        <v>0</v>
      </c>
      <c r="R2178" s="65">
        <v>10289.94</v>
      </c>
      <c r="S2178" s="65">
        <v>14640</v>
      </c>
      <c r="T2178" s="68">
        <v>24929.940000000002</v>
      </c>
      <c r="U2178" s="68">
        <v>396171.94239999994</v>
      </c>
    </row>
    <row r="2179" spans="1:21" ht="23.25" x14ac:dyDescent="0.25">
      <c r="A2179" s="61" t="s">
        <v>946</v>
      </c>
      <c r="B2179" s="61" t="s">
        <v>1328</v>
      </c>
      <c r="C2179" s="62">
        <v>113</v>
      </c>
      <c r="D2179" s="62">
        <v>15</v>
      </c>
      <c r="E2179" s="63">
        <v>1</v>
      </c>
      <c r="F2179" s="64">
        <v>0</v>
      </c>
      <c r="G2179" s="64">
        <v>0</v>
      </c>
      <c r="H2179" s="65">
        <v>0</v>
      </c>
      <c r="I2179" s="65">
        <v>0</v>
      </c>
      <c r="J2179" s="65">
        <v>0</v>
      </c>
      <c r="K2179" s="66">
        <v>0</v>
      </c>
      <c r="L2179" s="65">
        <v>0</v>
      </c>
      <c r="M2179" s="65">
        <v>0</v>
      </c>
      <c r="N2179" s="65">
        <v>0</v>
      </c>
      <c r="O2179" s="65">
        <v>0</v>
      </c>
      <c r="P2179" s="67">
        <v>0</v>
      </c>
      <c r="Q2179" s="65">
        <v>0</v>
      </c>
      <c r="R2179" s="65">
        <v>0</v>
      </c>
      <c r="S2179" s="65">
        <v>14640</v>
      </c>
      <c r="T2179" s="68">
        <v>14640</v>
      </c>
      <c r="U2179" s="68">
        <v>14640</v>
      </c>
    </row>
    <row r="2180" spans="1:21" ht="23.25" x14ac:dyDescent="0.25">
      <c r="A2180" s="61" t="s">
        <v>838</v>
      </c>
      <c r="B2180" s="61" t="s">
        <v>1328</v>
      </c>
      <c r="C2180" s="62">
        <v>113</v>
      </c>
      <c r="D2180" s="62">
        <v>15</v>
      </c>
      <c r="E2180" s="63">
        <v>1</v>
      </c>
      <c r="F2180" s="64">
        <v>22430.2</v>
      </c>
      <c r="G2180" s="64">
        <v>269162.40000000002</v>
      </c>
      <c r="H2180" s="65">
        <v>11948.64</v>
      </c>
      <c r="I2180" s="65">
        <v>3738.3666666666668</v>
      </c>
      <c r="J2180" s="65">
        <v>37383.666666666672</v>
      </c>
      <c r="K2180" s="66">
        <v>30953.676000000007</v>
      </c>
      <c r="L2180" s="65">
        <v>8074.8719999999994</v>
      </c>
      <c r="M2180" s="65">
        <v>5383.2480000000005</v>
      </c>
      <c r="N2180" s="65">
        <v>16149.743999999999</v>
      </c>
      <c r="O2180" s="65">
        <v>17495.556000000004</v>
      </c>
      <c r="P2180" s="67">
        <v>400290.16933333332</v>
      </c>
      <c r="Q2180" s="65">
        <v>0</v>
      </c>
      <c r="R2180" s="65">
        <v>11215.1</v>
      </c>
      <c r="S2180" s="65">
        <v>16440</v>
      </c>
      <c r="T2180" s="68">
        <v>27655.1</v>
      </c>
      <c r="U2180" s="68">
        <v>427945.2693333333</v>
      </c>
    </row>
    <row r="2181" spans="1:21" ht="23.25" x14ac:dyDescent="0.25">
      <c r="A2181" s="61" t="s">
        <v>1287</v>
      </c>
      <c r="B2181" s="61" t="s">
        <v>1328</v>
      </c>
      <c r="C2181" s="62">
        <v>113</v>
      </c>
      <c r="D2181" s="62">
        <v>15</v>
      </c>
      <c r="E2181" s="63">
        <v>2</v>
      </c>
      <c r="F2181" s="64">
        <v>65510.36</v>
      </c>
      <c r="G2181" s="64">
        <v>786124.32000000007</v>
      </c>
      <c r="H2181" s="65">
        <v>26884.559999999998</v>
      </c>
      <c r="I2181" s="65">
        <v>10918.393333333333</v>
      </c>
      <c r="J2181" s="65">
        <v>109183.93333333333</v>
      </c>
      <c r="K2181" s="66">
        <v>90404.296800000011</v>
      </c>
      <c r="L2181" s="65">
        <v>23583.729599999999</v>
      </c>
      <c r="M2181" s="65">
        <v>15722.486400000002</v>
      </c>
      <c r="N2181" s="65">
        <v>47167.459199999998</v>
      </c>
      <c r="O2181" s="65">
        <v>51098.080800000011</v>
      </c>
      <c r="P2181" s="67">
        <v>1161087.2594666667</v>
      </c>
      <c r="Q2181" s="65">
        <v>0</v>
      </c>
      <c r="R2181" s="65">
        <v>32755.18</v>
      </c>
      <c r="S2181" s="65">
        <v>29280</v>
      </c>
      <c r="T2181" s="68">
        <v>62035.18</v>
      </c>
      <c r="U2181" s="68">
        <v>1223122.4394666667</v>
      </c>
    </row>
    <row r="2182" spans="1:21" ht="23.25" x14ac:dyDescent="0.25">
      <c r="A2182" s="61" t="s">
        <v>1288</v>
      </c>
      <c r="B2182" s="61" t="s">
        <v>1328</v>
      </c>
      <c r="C2182" s="62">
        <v>113</v>
      </c>
      <c r="D2182" s="62">
        <v>15</v>
      </c>
      <c r="E2182" s="63">
        <v>1</v>
      </c>
      <c r="F2182" s="64">
        <v>16806</v>
      </c>
      <c r="G2182" s="64">
        <v>201672</v>
      </c>
      <c r="H2182" s="65">
        <v>14935.68</v>
      </c>
      <c r="I2182" s="65">
        <v>2801</v>
      </c>
      <c r="J2182" s="65">
        <v>28010.000000000004</v>
      </c>
      <c r="K2182" s="66">
        <v>23192.28</v>
      </c>
      <c r="L2182" s="65">
        <v>6050.16</v>
      </c>
      <c r="M2182" s="65">
        <v>4033.44</v>
      </c>
      <c r="N2182" s="65">
        <v>12100.32</v>
      </c>
      <c r="O2182" s="65">
        <v>13108.68</v>
      </c>
      <c r="P2182" s="67">
        <v>305903.55999999994</v>
      </c>
      <c r="Q2182" s="65">
        <v>0</v>
      </c>
      <c r="R2182" s="65">
        <v>8403</v>
      </c>
      <c r="S2182" s="65">
        <v>14640</v>
      </c>
      <c r="T2182" s="68">
        <v>23043</v>
      </c>
      <c r="U2182" s="68">
        <v>328946.55999999994</v>
      </c>
    </row>
    <row r="2183" spans="1:21" ht="23.25" x14ac:dyDescent="0.25">
      <c r="A2183" s="61" t="s">
        <v>1279</v>
      </c>
      <c r="B2183" s="61" t="s">
        <v>1328</v>
      </c>
      <c r="C2183" s="62">
        <v>113</v>
      </c>
      <c r="D2183" s="62">
        <v>15</v>
      </c>
      <c r="E2183" s="63">
        <v>1</v>
      </c>
      <c r="F2183" s="64">
        <v>11822.65</v>
      </c>
      <c r="G2183" s="64">
        <v>141871.79999999999</v>
      </c>
      <c r="H2183" s="65">
        <v>8961.5999999999985</v>
      </c>
      <c r="I2183" s="65">
        <v>1970.4416666666666</v>
      </c>
      <c r="J2183" s="65">
        <v>19704.416666666664</v>
      </c>
      <c r="K2183" s="66">
        <v>16315.257</v>
      </c>
      <c r="L2183" s="65">
        <v>4256.1539999999995</v>
      </c>
      <c r="M2183" s="65">
        <v>2837.4360000000001</v>
      </c>
      <c r="N2183" s="65">
        <v>8512.3079999999991</v>
      </c>
      <c r="O2183" s="65">
        <v>9221.6670000000013</v>
      </c>
      <c r="P2183" s="67">
        <v>213651.08033333335</v>
      </c>
      <c r="Q2183" s="65">
        <v>0</v>
      </c>
      <c r="R2183" s="65">
        <v>5911.3249999999998</v>
      </c>
      <c r="S2183" s="65">
        <v>14640</v>
      </c>
      <c r="T2183" s="68">
        <v>20551.325000000001</v>
      </c>
      <c r="U2183" s="68">
        <v>234202.40533333336</v>
      </c>
    </row>
    <row r="2184" spans="1:21" ht="23.25" x14ac:dyDescent="0.25">
      <c r="A2184" s="61" t="s">
        <v>1271</v>
      </c>
      <c r="B2184" s="61" t="s">
        <v>1328</v>
      </c>
      <c r="C2184" s="62">
        <v>113</v>
      </c>
      <c r="D2184" s="62">
        <v>15</v>
      </c>
      <c r="E2184" s="63">
        <v>1</v>
      </c>
      <c r="F2184" s="64">
        <v>14890.38</v>
      </c>
      <c r="G2184" s="64">
        <v>178684.56</v>
      </c>
      <c r="H2184" s="65">
        <v>0</v>
      </c>
      <c r="I2184" s="65">
        <v>2481.73</v>
      </c>
      <c r="J2184" s="65">
        <v>24817.3</v>
      </c>
      <c r="K2184" s="66">
        <v>20548.724399999999</v>
      </c>
      <c r="L2184" s="65">
        <v>5360.5367999999999</v>
      </c>
      <c r="M2184" s="65">
        <v>3573.6911999999998</v>
      </c>
      <c r="N2184" s="65">
        <v>10721.0736</v>
      </c>
      <c r="O2184" s="65">
        <v>11614.4964</v>
      </c>
      <c r="P2184" s="67">
        <v>257802.11240000001</v>
      </c>
      <c r="Q2184" s="65">
        <v>0</v>
      </c>
      <c r="R2184" s="65">
        <v>7445.19</v>
      </c>
      <c r="S2184" s="65">
        <v>14640</v>
      </c>
      <c r="T2184" s="68">
        <v>22085.19</v>
      </c>
      <c r="U2184" s="68">
        <v>279887.30239999999</v>
      </c>
    </row>
    <row r="2185" spans="1:21" ht="34.5" x14ac:dyDescent="0.25">
      <c r="A2185" s="61" t="s">
        <v>844</v>
      </c>
      <c r="B2185" s="61" t="s">
        <v>1328</v>
      </c>
      <c r="C2185" s="62">
        <v>113</v>
      </c>
      <c r="D2185" s="62">
        <v>15</v>
      </c>
      <c r="E2185" s="63">
        <v>7</v>
      </c>
      <c r="F2185" s="64">
        <v>132856.48000000001</v>
      </c>
      <c r="G2185" s="64">
        <v>1594277.7600000002</v>
      </c>
      <c r="H2185" s="65">
        <v>83640.239999999991</v>
      </c>
      <c r="I2185" s="65">
        <v>22142.746666666666</v>
      </c>
      <c r="J2185" s="65">
        <v>221427.46666666665</v>
      </c>
      <c r="K2185" s="66">
        <v>183341.9424</v>
      </c>
      <c r="L2185" s="65">
        <v>47828.332799999996</v>
      </c>
      <c r="M2185" s="65">
        <v>31885.555199999999</v>
      </c>
      <c r="N2185" s="65">
        <v>95656.665599999993</v>
      </c>
      <c r="O2185" s="65">
        <v>103628.05439999999</v>
      </c>
      <c r="P2185" s="67">
        <v>2383828.7637333334</v>
      </c>
      <c r="Q2185" s="65">
        <v>0</v>
      </c>
      <c r="R2185" s="65">
        <v>66428.240000000005</v>
      </c>
      <c r="S2185" s="65">
        <v>123780</v>
      </c>
      <c r="T2185" s="68">
        <v>190208.24</v>
      </c>
      <c r="U2185" s="68">
        <v>2574037.0037333337</v>
      </c>
    </row>
    <row r="2186" spans="1:21" ht="34.5" x14ac:dyDescent="0.25">
      <c r="A2186" s="61" t="s">
        <v>851</v>
      </c>
      <c r="B2186" s="61" t="s">
        <v>1328</v>
      </c>
      <c r="C2186" s="62">
        <v>113</v>
      </c>
      <c r="D2186" s="62">
        <v>15</v>
      </c>
      <c r="E2186" s="63">
        <v>1</v>
      </c>
      <c r="F2186" s="64">
        <v>16323.34</v>
      </c>
      <c r="G2186" s="64">
        <v>195880.08000000002</v>
      </c>
      <c r="H2186" s="65">
        <v>0</v>
      </c>
      <c r="I2186" s="65">
        <v>2720.5566666666668</v>
      </c>
      <c r="J2186" s="65">
        <v>27205.566666666669</v>
      </c>
      <c r="K2186" s="66">
        <v>22526.209200000001</v>
      </c>
      <c r="L2186" s="65">
        <v>5876.4023999999999</v>
      </c>
      <c r="M2186" s="65">
        <v>3917.6016000000004</v>
      </c>
      <c r="N2186" s="65">
        <v>11752.8048</v>
      </c>
      <c r="O2186" s="65">
        <v>12732.2052</v>
      </c>
      <c r="P2186" s="67">
        <v>282611.42653333338</v>
      </c>
      <c r="Q2186" s="65">
        <v>0</v>
      </c>
      <c r="R2186" s="65">
        <v>8161.67</v>
      </c>
      <c r="S2186" s="65">
        <v>16440</v>
      </c>
      <c r="T2186" s="68">
        <v>24601.67</v>
      </c>
      <c r="U2186" s="68">
        <v>307213.09653333336</v>
      </c>
    </row>
    <row r="2187" spans="1:21" ht="34.5" x14ac:dyDescent="0.25">
      <c r="A2187" s="61" t="s">
        <v>789</v>
      </c>
      <c r="B2187" s="61" t="s">
        <v>1328</v>
      </c>
      <c r="C2187" s="62">
        <v>113</v>
      </c>
      <c r="D2187" s="62">
        <v>15</v>
      </c>
      <c r="E2187" s="63">
        <v>1</v>
      </c>
      <c r="F2187" s="64">
        <v>16552.259999999998</v>
      </c>
      <c r="G2187" s="64">
        <v>198627.12</v>
      </c>
      <c r="H2187" s="65">
        <v>0</v>
      </c>
      <c r="I2187" s="65">
        <v>2758.71</v>
      </c>
      <c r="J2187" s="65">
        <v>27587.1</v>
      </c>
      <c r="K2187" s="66">
        <v>22842.118799999997</v>
      </c>
      <c r="L2187" s="65">
        <v>5958.8135999999995</v>
      </c>
      <c r="M2187" s="65">
        <v>3972.5423999999994</v>
      </c>
      <c r="N2187" s="65">
        <v>11917.627199999999</v>
      </c>
      <c r="O2187" s="65">
        <v>12910.7628</v>
      </c>
      <c r="P2187" s="67">
        <v>286574.79480000003</v>
      </c>
      <c r="Q2187" s="65">
        <v>0</v>
      </c>
      <c r="R2187" s="65">
        <v>8276.1299999999992</v>
      </c>
      <c r="S2187" s="65">
        <v>16440</v>
      </c>
      <c r="T2187" s="68">
        <v>24716.129999999997</v>
      </c>
      <c r="U2187" s="68">
        <v>311290.92480000004</v>
      </c>
    </row>
    <row r="2188" spans="1:21" ht="23.25" x14ac:dyDescent="0.25">
      <c r="A2188" s="61" t="s">
        <v>853</v>
      </c>
      <c r="B2188" s="61" t="s">
        <v>1328</v>
      </c>
      <c r="C2188" s="62">
        <v>113</v>
      </c>
      <c r="D2188" s="62">
        <v>15</v>
      </c>
      <c r="E2188" s="63">
        <v>2</v>
      </c>
      <c r="F2188" s="64">
        <v>31281.16</v>
      </c>
      <c r="G2188" s="64">
        <v>375373.92</v>
      </c>
      <c r="H2188" s="65">
        <v>23897.279999999999</v>
      </c>
      <c r="I2188" s="65">
        <v>5213.5266666666666</v>
      </c>
      <c r="J2188" s="65">
        <v>52135.266666666663</v>
      </c>
      <c r="K2188" s="66">
        <v>43168.000800000002</v>
      </c>
      <c r="L2188" s="65">
        <v>11261.2176</v>
      </c>
      <c r="M2188" s="65">
        <v>7507.4784000000009</v>
      </c>
      <c r="N2188" s="65">
        <v>22522.4352</v>
      </c>
      <c r="O2188" s="65">
        <v>24399.304799999998</v>
      </c>
      <c r="P2188" s="67">
        <v>565478.43013333331</v>
      </c>
      <c r="Q2188" s="65">
        <v>0</v>
      </c>
      <c r="R2188" s="65">
        <v>15640.58</v>
      </c>
      <c r="S2188" s="65">
        <v>31500</v>
      </c>
      <c r="T2188" s="68">
        <v>47140.58</v>
      </c>
      <c r="U2188" s="68">
        <v>612619.01013333327</v>
      </c>
    </row>
    <row r="2189" spans="1:21" ht="23.25" x14ac:dyDescent="0.25">
      <c r="A2189" s="61" t="s">
        <v>855</v>
      </c>
      <c r="B2189" s="61" t="s">
        <v>1328</v>
      </c>
      <c r="C2189" s="62">
        <v>113</v>
      </c>
      <c r="D2189" s="62">
        <v>15</v>
      </c>
      <c r="E2189" s="63">
        <v>2</v>
      </c>
      <c r="F2189" s="64">
        <v>40241.68</v>
      </c>
      <c r="G2189" s="64">
        <v>482900.16000000003</v>
      </c>
      <c r="H2189" s="65">
        <v>41820.239999999998</v>
      </c>
      <c r="I2189" s="65">
        <v>6706.9466666666676</v>
      </c>
      <c r="J2189" s="65">
        <v>67069.466666666674</v>
      </c>
      <c r="K2189" s="66">
        <v>55533.518400000001</v>
      </c>
      <c r="L2189" s="65">
        <v>14487.004799999999</v>
      </c>
      <c r="M2189" s="65">
        <v>9658.003200000001</v>
      </c>
      <c r="N2189" s="65">
        <v>28974.009599999998</v>
      </c>
      <c r="O2189" s="65">
        <v>31388.510400000003</v>
      </c>
      <c r="P2189" s="67">
        <v>738537.85973333335</v>
      </c>
      <c r="Q2189" s="65">
        <v>0</v>
      </c>
      <c r="R2189" s="65">
        <v>20120.84</v>
      </c>
      <c r="S2189" s="65">
        <v>32880</v>
      </c>
      <c r="T2189" s="68">
        <v>53000.84</v>
      </c>
      <c r="U2189" s="68">
        <v>791538.69973333331</v>
      </c>
    </row>
    <row r="2190" spans="1:21" ht="23.25" x14ac:dyDescent="0.25">
      <c r="A2190" s="61" t="s">
        <v>1329</v>
      </c>
      <c r="B2190" s="61" t="s">
        <v>1328</v>
      </c>
      <c r="C2190" s="62">
        <v>113</v>
      </c>
      <c r="D2190" s="62">
        <v>15</v>
      </c>
      <c r="E2190" s="63">
        <v>1</v>
      </c>
      <c r="F2190" s="64">
        <v>18125.54</v>
      </c>
      <c r="G2190" s="64">
        <v>217506.48</v>
      </c>
      <c r="H2190" s="65">
        <v>0</v>
      </c>
      <c r="I2190" s="65">
        <v>3020.9233333333332</v>
      </c>
      <c r="J2190" s="65">
        <v>30209.233333333334</v>
      </c>
      <c r="K2190" s="66">
        <v>25013.245200000001</v>
      </c>
      <c r="L2190" s="65">
        <v>6525.1944000000003</v>
      </c>
      <c r="M2190" s="65">
        <v>4350.1296000000002</v>
      </c>
      <c r="N2190" s="65">
        <v>13050.388800000001</v>
      </c>
      <c r="O2190" s="65">
        <v>14137.921200000001</v>
      </c>
      <c r="P2190" s="67">
        <v>313813.51586666662</v>
      </c>
      <c r="Q2190" s="65">
        <v>0</v>
      </c>
      <c r="R2190" s="65">
        <v>9062.77</v>
      </c>
      <c r="S2190" s="65">
        <v>14640</v>
      </c>
      <c r="T2190" s="68">
        <v>23702.77</v>
      </c>
      <c r="U2190" s="68">
        <v>337516.28586666664</v>
      </c>
    </row>
    <row r="2191" spans="1:21" ht="23.25" x14ac:dyDescent="0.25">
      <c r="A2191" s="61" t="s">
        <v>897</v>
      </c>
      <c r="B2191" s="61" t="s">
        <v>1328</v>
      </c>
      <c r="C2191" s="62">
        <v>113</v>
      </c>
      <c r="D2191" s="62">
        <v>15</v>
      </c>
      <c r="E2191" s="63">
        <v>4</v>
      </c>
      <c r="F2191" s="64">
        <v>66354</v>
      </c>
      <c r="G2191" s="64">
        <v>796248</v>
      </c>
      <c r="H2191" s="65">
        <v>8961.5999999999985</v>
      </c>
      <c r="I2191" s="65">
        <v>11059</v>
      </c>
      <c r="J2191" s="65">
        <v>110590.00000000001</v>
      </c>
      <c r="K2191" s="66">
        <v>91568.52</v>
      </c>
      <c r="L2191" s="65">
        <v>23887.439999999999</v>
      </c>
      <c r="M2191" s="65">
        <v>15924.96</v>
      </c>
      <c r="N2191" s="65">
        <v>47774.879999999997</v>
      </c>
      <c r="O2191" s="65">
        <v>51756.12</v>
      </c>
      <c r="P2191" s="67">
        <v>1157770.52</v>
      </c>
      <c r="Q2191" s="65">
        <v>0</v>
      </c>
      <c r="R2191" s="65">
        <v>33177</v>
      </c>
      <c r="S2191" s="65">
        <v>80880</v>
      </c>
      <c r="T2191" s="68">
        <v>114057</v>
      </c>
      <c r="U2191" s="68">
        <v>1271827.52</v>
      </c>
    </row>
    <row r="2192" spans="1:21" ht="23.25" x14ac:dyDescent="0.25">
      <c r="A2192" s="61" t="s">
        <v>1103</v>
      </c>
      <c r="B2192" s="61" t="s">
        <v>1328</v>
      </c>
      <c r="C2192" s="62">
        <v>113</v>
      </c>
      <c r="D2192" s="62">
        <v>15</v>
      </c>
      <c r="E2192" s="63">
        <v>1</v>
      </c>
      <c r="F2192" s="64">
        <v>0</v>
      </c>
      <c r="G2192" s="64">
        <v>0</v>
      </c>
      <c r="H2192" s="65">
        <v>0</v>
      </c>
      <c r="I2192" s="65">
        <v>0</v>
      </c>
      <c r="J2192" s="65">
        <v>0</v>
      </c>
      <c r="K2192" s="66">
        <v>0</v>
      </c>
      <c r="L2192" s="65">
        <v>0</v>
      </c>
      <c r="M2192" s="65">
        <v>0</v>
      </c>
      <c r="N2192" s="65">
        <v>0</v>
      </c>
      <c r="O2192" s="65">
        <v>0</v>
      </c>
      <c r="P2192" s="67">
        <v>0</v>
      </c>
      <c r="Q2192" s="65">
        <v>0</v>
      </c>
      <c r="R2192" s="65">
        <v>0</v>
      </c>
      <c r="S2192" s="65">
        <v>14640</v>
      </c>
      <c r="T2192" s="68">
        <v>14640</v>
      </c>
      <c r="U2192" s="68">
        <v>14640</v>
      </c>
    </row>
    <row r="2193" spans="1:21" ht="23.25" x14ac:dyDescent="0.25">
      <c r="A2193" s="61" t="s">
        <v>840</v>
      </c>
      <c r="B2193" s="61" t="s">
        <v>1328</v>
      </c>
      <c r="C2193" s="62">
        <v>113</v>
      </c>
      <c r="D2193" s="62">
        <v>15</v>
      </c>
      <c r="E2193" s="63">
        <v>1</v>
      </c>
      <c r="F2193" s="64">
        <v>67544.7</v>
      </c>
      <c r="G2193" s="64">
        <v>810536.39999999991</v>
      </c>
      <c r="H2193" s="65">
        <v>0</v>
      </c>
      <c r="I2193" s="65">
        <v>11257.449999999999</v>
      </c>
      <c r="J2193" s="65">
        <v>112574.49999999999</v>
      </c>
      <c r="K2193" s="66">
        <v>93211.686000000002</v>
      </c>
      <c r="L2193" s="65">
        <v>24316.091999999997</v>
      </c>
      <c r="M2193" s="65">
        <v>16210.727999999999</v>
      </c>
      <c r="N2193" s="65">
        <v>48632.183999999994</v>
      </c>
      <c r="O2193" s="65">
        <v>52684.865999999995</v>
      </c>
      <c r="P2193" s="67">
        <v>1169423.9059999995</v>
      </c>
      <c r="Q2193" s="65">
        <v>0</v>
      </c>
      <c r="R2193" s="65">
        <v>0</v>
      </c>
      <c r="S2193" s="65">
        <v>0</v>
      </c>
      <c r="T2193" s="68">
        <v>0</v>
      </c>
      <c r="U2193" s="68">
        <v>1169423.9059999995</v>
      </c>
    </row>
    <row r="2194" spans="1:21" ht="34.5" x14ac:dyDescent="0.25">
      <c r="A2194" s="61" t="s">
        <v>866</v>
      </c>
      <c r="B2194" s="61" t="s">
        <v>1328</v>
      </c>
      <c r="C2194" s="62">
        <v>113</v>
      </c>
      <c r="D2194" s="62">
        <v>15</v>
      </c>
      <c r="E2194" s="63">
        <v>1</v>
      </c>
      <c r="F2194" s="64">
        <v>23464.19</v>
      </c>
      <c r="G2194" s="64">
        <v>281570.27999999997</v>
      </c>
      <c r="H2194" s="65">
        <v>17922.96</v>
      </c>
      <c r="I2194" s="65">
        <v>3910.6983333333328</v>
      </c>
      <c r="J2194" s="65">
        <v>39106.98333333333</v>
      </c>
      <c r="K2194" s="66">
        <v>32380.582199999997</v>
      </c>
      <c r="L2194" s="65">
        <v>8447.1083999999992</v>
      </c>
      <c r="M2194" s="65">
        <v>5631.4056</v>
      </c>
      <c r="N2194" s="65">
        <v>16894.216799999998</v>
      </c>
      <c r="O2194" s="65">
        <v>18302.068200000002</v>
      </c>
      <c r="P2194" s="67">
        <v>424166.30286666664</v>
      </c>
      <c r="Q2194" s="65">
        <v>0</v>
      </c>
      <c r="R2194" s="65">
        <v>11732.094999999999</v>
      </c>
      <c r="S2194" s="65">
        <v>14640</v>
      </c>
      <c r="T2194" s="68">
        <v>26372.095000000001</v>
      </c>
      <c r="U2194" s="68">
        <v>450538.39786666667</v>
      </c>
    </row>
    <row r="2195" spans="1:21" ht="34.5" x14ac:dyDescent="0.25">
      <c r="A2195" s="61" t="s">
        <v>1006</v>
      </c>
      <c r="B2195" s="61" t="s">
        <v>1328</v>
      </c>
      <c r="C2195" s="62">
        <v>113</v>
      </c>
      <c r="D2195" s="62">
        <v>15</v>
      </c>
      <c r="E2195" s="63">
        <v>1</v>
      </c>
      <c r="F2195" s="64">
        <v>0</v>
      </c>
      <c r="G2195" s="64">
        <v>0</v>
      </c>
      <c r="H2195" s="65">
        <v>0</v>
      </c>
      <c r="I2195" s="65">
        <v>0</v>
      </c>
      <c r="J2195" s="65">
        <v>0</v>
      </c>
      <c r="K2195" s="66">
        <v>0</v>
      </c>
      <c r="L2195" s="65">
        <v>0</v>
      </c>
      <c r="M2195" s="65">
        <v>0</v>
      </c>
      <c r="N2195" s="65">
        <v>0</v>
      </c>
      <c r="O2195" s="65">
        <v>0</v>
      </c>
      <c r="P2195" s="67">
        <v>0</v>
      </c>
      <c r="Q2195" s="65">
        <v>0</v>
      </c>
      <c r="R2195" s="65">
        <v>0</v>
      </c>
      <c r="S2195" s="65">
        <v>14640</v>
      </c>
      <c r="T2195" s="68">
        <v>14640</v>
      </c>
      <c r="U2195" s="68">
        <v>14640</v>
      </c>
    </row>
    <row r="2196" spans="1:21" ht="23.25" x14ac:dyDescent="0.25">
      <c r="A2196" s="61" t="s">
        <v>1007</v>
      </c>
      <c r="B2196" s="61" t="s">
        <v>1328</v>
      </c>
      <c r="C2196" s="62">
        <v>113</v>
      </c>
      <c r="D2196" s="62">
        <v>15</v>
      </c>
      <c r="E2196" s="63">
        <v>2</v>
      </c>
      <c r="F2196" s="64">
        <v>33698.82</v>
      </c>
      <c r="G2196" s="64">
        <v>404385.83999999997</v>
      </c>
      <c r="H2196" s="65">
        <v>14935.68</v>
      </c>
      <c r="I2196" s="65">
        <v>5616.4699999999993</v>
      </c>
      <c r="J2196" s="65">
        <v>56164.7</v>
      </c>
      <c r="K2196" s="66">
        <v>46504.371599999999</v>
      </c>
      <c r="L2196" s="65">
        <v>12131.575199999999</v>
      </c>
      <c r="M2196" s="65">
        <v>8087.7168000000001</v>
      </c>
      <c r="N2196" s="65">
        <v>24263.150399999999</v>
      </c>
      <c r="O2196" s="65">
        <v>26285.079599999997</v>
      </c>
      <c r="P2196" s="67">
        <v>598374.58360000001</v>
      </c>
      <c r="Q2196" s="65">
        <v>0</v>
      </c>
      <c r="R2196" s="65">
        <v>16849.41</v>
      </c>
      <c r="S2196" s="65">
        <v>34320</v>
      </c>
      <c r="T2196" s="68">
        <v>51169.41</v>
      </c>
      <c r="U2196" s="68">
        <v>649543.99360000005</v>
      </c>
    </row>
    <row r="2197" spans="1:21" ht="23.25" x14ac:dyDescent="0.25">
      <c r="A2197" s="61" t="s">
        <v>1107</v>
      </c>
      <c r="B2197" s="61" t="s">
        <v>1328</v>
      </c>
      <c r="C2197" s="62">
        <v>113</v>
      </c>
      <c r="D2197" s="62">
        <v>15</v>
      </c>
      <c r="E2197" s="63">
        <v>1</v>
      </c>
      <c r="F2197" s="64">
        <v>19767.12</v>
      </c>
      <c r="G2197" s="64">
        <v>237205.44</v>
      </c>
      <c r="H2197" s="65">
        <v>17922.96</v>
      </c>
      <c r="I2197" s="65">
        <v>3294.52</v>
      </c>
      <c r="J2197" s="65">
        <v>32945.199999999997</v>
      </c>
      <c r="K2197" s="66">
        <v>27278.625599999999</v>
      </c>
      <c r="L2197" s="65">
        <v>7116.1632</v>
      </c>
      <c r="M2197" s="65">
        <v>4744.1088</v>
      </c>
      <c r="N2197" s="65">
        <v>14232.3264</v>
      </c>
      <c r="O2197" s="65">
        <v>15418.353599999999</v>
      </c>
      <c r="P2197" s="67">
        <v>360157.69760000001</v>
      </c>
      <c r="Q2197" s="65">
        <v>0</v>
      </c>
      <c r="R2197" s="65">
        <v>9883.56</v>
      </c>
      <c r="S2197" s="65">
        <v>14640</v>
      </c>
      <c r="T2197" s="68">
        <v>24523.559999999998</v>
      </c>
      <c r="U2197" s="68">
        <v>384681.25760000001</v>
      </c>
    </row>
    <row r="2198" spans="1:21" ht="23.25" x14ac:dyDescent="0.25">
      <c r="A2198" s="61" t="s">
        <v>979</v>
      </c>
      <c r="B2198" s="61" t="s">
        <v>1328</v>
      </c>
      <c r="C2198" s="62">
        <v>113</v>
      </c>
      <c r="D2198" s="62">
        <v>15</v>
      </c>
      <c r="E2198" s="63">
        <v>2</v>
      </c>
      <c r="F2198" s="64">
        <v>0</v>
      </c>
      <c r="G2198" s="64">
        <v>0</v>
      </c>
      <c r="H2198" s="65">
        <v>0</v>
      </c>
      <c r="I2198" s="65">
        <v>0</v>
      </c>
      <c r="J2198" s="65">
        <v>0</v>
      </c>
      <c r="K2198" s="66">
        <v>0</v>
      </c>
      <c r="L2198" s="65">
        <v>0</v>
      </c>
      <c r="M2198" s="65">
        <v>0</v>
      </c>
      <c r="N2198" s="65">
        <v>0</v>
      </c>
      <c r="O2198" s="65">
        <v>0</v>
      </c>
      <c r="P2198" s="67">
        <v>0</v>
      </c>
      <c r="Q2198" s="65">
        <v>0</v>
      </c>
      <c r="R2198" s="65">
        <v>0</v>
      </c>
      <c r="S2198" s="65">
        <v>29280</v>
      </c>
      <c r="T2198" s="68">
        <v>29280</v>
      </c>
      <c r="U2198" s="68">
        <v>29280</v>
      </c>
    </row>
    <row r="2199" spans="1:21" ht="23.25" x14ac:dyDescent="0.25">
      <c r="A2199" s="61" t="s">
        <v>830</v>
      </c>
      <c r="B2199" s="61" t="s">
        <v>1328</v>
      </c>
      <c r="C2199" s="62">
        <v>113</v>
      </c>
      <c r="D2199" s="62">
        <v>15</v>
      </c>
      <c r="E2199" s="63">
        <v>1</v>
      </c>
      <c r="F2199" s="64">
        <v>41574.18</v>
      </c>
      <c r="G2199" s="64">
        <v>498890.16000000003</v>
      </c>
      <c r="H2199" s="65">
        <v>0</v>
      </c>
      <c r="I2199" s="65">
        <v>6929.0300000000007</v>
      </c>
      <c r="J2199" s="65">
        <v>69290.3</v>
      </c>
      <c r="K2199" s="66">
        <v>57372.368400000007</v>
      </c>
      <c r="L2199" s="65">
        <v>14966.7048</v>
      </c>
      <c r="M2199" s="65">
        <v>9977.8032000000003</v>
      </c>
      <c r="N2199" s="65">
        <v>29933.409599999999</v>
      </c>
      <c r="O2199" s="65">
        <v>32427.860399999998</v>
      </c>
      <c r="P2199" s="67">
        <v>719787.63640000008</v>
      </c>
      <c r="Q2199" s="65">
        <v>0</v>
      </c>
      <c r="R2199" s="65">
        <v>0</v>
      </c>
      <c r="S2199" s="65">
        <v>0</v>
      </c>
      <c r="T2199" s="68">
        <v>0</v>
      </c>
      <c r="U2199" s="68">
        <v>719787.63640000008</v>
      </c>
    </row>
    <row r="2200" spans="1:21" ht="23.25" x14ac:dyDescent="0.25">
      <c r="A2200" s="61" t="s">
        <v>831</v>
      </c>
      <c r="B2200" s="61" t="s">
        <v>1328</v>
      </c>
      <c r="C2200" s="62">
        <v>113</v>
      </c>
      <c r="D2200" s="62">
        <v>15</v>
      </c>
      <c r="E2200" s="63">
        <v>3</v>
      </c>
      <c r="F2200" s="64">
        <v>89761.08</v>
      </c>
      <c r="G2200" s="64">
        <v>1077132.96</v>
      </c>
      <c r="H2200" s="65">
        <v>0</v>
      </c>
      <c r="I2200" s="65">
        <v>14960.18</v>
      </c>
      <c r="J2200" s="65">
        <v>149601.79999999999</v>
      </c>
      <c r="K2200" s="66">
        <v>123870.2904</v>
      </c>
      <c r="L2200" s="65">
        <v>32313.988800000003</v>
      </c>
      <c r="M2200" s="65">
        <v>21542.659199999998</v>
      </c>
      <c r="N2200" s="65">
        <v>64627.977600000006</v>
      </c>
      <c r="O2200" s="65">
        <v>70013.642399999997</v>
      </c>
      <c r="P2200" s="67">
        <v>1554063.4983999999</v>
      </c>
      <c r="Q2200" s="65">
        <v>0</v>
      </c>
      <c r="R2200" s="65">
        <v>0</v>
      </c>
      <c r="S2200" s="65">
        <v>0</v>
      </c>
      <c r="T2200" s="68">
        <v>0</v>
      </c>
      <c r="U2200" s="68">
        <v>1554063.4983999999</v>
      </c>
    </row>
    <row r="2201" spans="1:21" ht="23.25" x14ac:dyDescent="0.25">
      <c r="A2201" s="61" t="s">
        <v>832</v>
      </c>
      <c r="B2201" s="61" t="s">
        <v>1328</v>
      </c>
      <c r="C2201" s="62">
        <v>113</v>
      </c>
      <c r="D2201" s="62">
        <v>15</v>
      </c>
      <c r="E2201" s="63">
        <v>3</v>
      </c>
      <c r="F2201" s="64">
        <v>62065.56</v>
      </c>
      <c r="G2201" s="64">
        <v>744786.72</v>
      </c>
      <c r="H2201" s="65">
        <v>0</v>
      </c>
      <c r="I2201" s="65">
        <v>10344.260000000002</v>
      </c>
      <c r="J2201" s="65">
        <v>103442.6</v>
      </c>
      <c r="K2201" s="66">
        <v>85650.472800000018</v>
      </c>
      <c r="L2201" s="65">
        <v>22343.601599999995</v>
      </c>
      <c r="M2201" s="65">
        <v>14895.734400000001</v>
      </c>
      <c r="N2201" s="65">
        <v>44687.203199999989</v>
      </c>
      <c r="O2201" s="65">
        <v>48411.136800000007</v>
      </c>
      <c r="P2201" s="67">
        <v>1074561.7288000002</v>
      </c>
      <c r="Q2201" s="65">
        <v>0</v>
      </c>
      <c r="R2201" s="65">
        <v>0</v>
      </c>
      <c r="S2201" s="65">
        <v>0</v>
      </c>
      <c r="T2201" s="68">
        <v>0</v>
      </c>
      <c r="U2201" s="68">
        <v>1074561.7288000002</v>
      </c>
    </row>
    <row r="2202" spans="1:21" ht="23.25" x14ac:dyDescent="0.25">
      <c r="A2202" s="61" t="s">
        <v>810</v>
      </c>
      <c r="B2202" s="61" t="s">
        <v>1328</v>
      </c>
      <c r="C2202" s="62">
        <v>113</v>
      </c>
      <c r="D2202" s="62">
        <v>15</v>
      </c>
      <c r="E2202" s="63">
        <v>1</v>
      </c>
      <c r="F2202" s="64">
        <v>25224.57</v>
      </c>
      <c r="G2202" s="64">
        <v>302694.83999999997</v>
      </c>
      <c r="H2202" s="65">
        <v>11948.64</v>
      </c>
      <c r="I2202" s="65">
        <v>4204.0949999999993</v>
      </c>
      <c r="J2202" s="65">
        <v>42040.95</v>
      </c>
      <c r="K2202" s="66">
        <v>34809.906600000002</v>
      </c>
      <c r="L2202" s="65">
        <v>9080.8451999999997</v>
      </c>
      <c r="M2202" s="65">
        <v>6053.8968000000004</v>
      </c>
      <c r="N2202" s="65">
        <v>18161.690399999999</v>
      </c>
      <c r="O2202" s="65">
        <v>19675.1646</v>
      </c>
      <c r="P2202" s="67">
        <v>448670.02859999996</v>
      </c>
      <c r="Q2202" s="65">
        <v>0</v>
      </c>
      <c r="R2202" s="65">
        <v>12612.285</v>
      </c>
      <c r="S2202" s="65">
        <v>16440</v>
      </c>
      <c r="T2202" s="68">
        <v>29052.285</v>
      </c>
      <c r="U2202" s="68">
        <v>477722.31359999994</v>
      </c>
    </row>
    <row r="2203" spans="1:21" ht="23.25" x14ac:dyDescent="0.25">
      <c r="A2203" s="61" t="s">
        <v>833</v>
      </c>
      <c r="B2203" s="61" t="s">
        <v>1328</v>
      </c>
      <c r="C2203" s="62">
        <v>113</v>
      </c>
      <c r="D2203" s="62">
        <v>15</v>
      </c>
      <c r="E2203" s="63">
        <v>6</v>
      </c>
      <c r="F2203" s="64">
        <v>118033.84</v>
      </c>
      <c r="G2203" s="64">
        <v>1416406.08</v>
      </c>
      <c r="H2203" s="65">
        <v>56755.92</v>
      </c>
      <c r="I2203" s="65">
        <v>19672.306666666667</v>
      </c>
      <c r="J2203" s="65">
        <v>196723.06666666671</v>
      </c>
      <c r="K2203" s="66">
        <v>162886.69919999997</v>
      </c>
      <c r="L2203" s="65">
        <v>42492.182399999998</v>
      </c>
      <c r="M2203" s="65">
        <v>28328.121599999999</v>
      </c>
      <c r="N2203" s="65">
        <v>84984.364799999996</v>
      </c>
      <c r="O2203" s="65">
        <v>92066.395200000014</v>
      </c>
      <c r="P2203" s="67">
        <v>2100315.1365333335</v>
      </c>
      <c r="Q2203" s="65">
        <v>0</v>
      </c>
      <c r="R2203" s="65">
        <v>59016.92</v>
      </c>
      <c r="S2203" s="65">
        <v>98640</v>
      </c>
      <c r="T2203" s="68">
        <v>157656.91999999998</v>
      </c>
      <c r="U2203" s="68">
        <v>2257972.0565333334</v>
      </c>
    </row>
    <row r="2204" spans="1:21" ht="23.25" x14ac:dyDescent="0.25">
      <c r="A2204" s="61" t="s">
        <v>811</v>
      </c>
      <c r="B2204" s="61" t="s">
        <v>1328</v>
      </c>
      <c r="C2204" s="62">
        <v>113</v>
      </c>
      <c r="D2204" s="62">
        <v>15</v>
      </c>
      <c r="E2204" s="63">
        <v>6</v>
      </c>
      <c r="F2204" s="64">
        <v>131710.24</v>
      </c>
      <c r="G2204" s="64">
        <v>1580522.88</v>
      </c>
      <c r="H2204" s="65">
        <v>113511.84</v>
      </c>
      <c r="I2204" s="65">
        <v>21951.706666666669</v>
      </c>
      <c r="J2204" s="65">
        <v>219517.06666666671</v>
      </c>
      <c r="K2204" s="66">
        <v>181760.13120000003</v>
      </c>
      <c r="L2204" s="65">
        <v>47415.686400000006</v>
      </c>
      <c r="M2204" s="65">
        <v>31610.457600000002</v>
      </c>
      <c r="N2204" s="65">
        <v>94831.372800000012</v>
      </c>
      <c r="O2204" s="65">
        <v>102733.98720000002</v>
      </c>
      <c r="P2204" s="67">
        <v>2393855.1285333335</v>
      </c>
      <c r="Q2204" s="65">
        <v>0</v>
      </c>
      <c r="R2204" s="65">
        <v>65855.12</v>
      </c>
      <c r="S2204" s="65">
        <v>98640</v>
      </c>
      <c r="T2204" s="68">
        <v>164495.11999999997</v>
      </c>
      <c r="U2204" s="68">
        <v>2558350.2485333337</v>
      </c>
    </row>
    <row r="2205" spans="1:21" ht="23.25" x14ac:dyDescent="0.25">
      <c r="A2205" s="61" t="s">
        <v>1001</v>
      </c>
      <c r="B2205" s="61" t="s">
        <v>1328</v>
      </c>
      <c r="C2205" s="62">
        <v>113</v>
      </c>
      <c r="D2205" s="62">
        <v>15</v>
      </c>
      <c r="E2205" s="63">
        <v>1</v>
      </c>
      <c r="F2205" s="64">
        <v>22403.62</v>
      </c>
      <c r="G2205" s="64">
        <v>268843.44</v>
      </c>
      <c r="H2205" s="65">
        <v>11948.64</v>
      </c>
      <c r="I2205" s="65">
        <v>3733.9366666666665</v>
      </c>
      <c r="J2205" s="65">
        <v>37339.366666666669</v>
      </c>
      <c r="K2205" s="66">
        <v>30916.995599999998</v>
      </c>
      <c r="L2205" s="65">
        <v>8065.3031999999985</v>
      </c>
      <c r="M2205" s="65">
        <v>5376.8688000000002</v>
      </c>
      <c r="N2205" s="65">
        <v>16130.606399999997</v>
      </c>
      <c r="O2205" s="65">
        <v>17474.8236</v>
      </c>
      <c r="P2205" s="67">
        <v>399829.98093333334</v>
      </c>
      <c r="Q2205" s="65">
        <v>0</v>
      </c>
      <c r="R2205" s="65">
        <v>11201.81</v>
      </c>
      <c r="S2205" s="65">
        <v>16440</v>
      </c>
      <c r="T2205" s="68">
        <v>27641.809999999998</v>
      </c>
      <c r="U2205" s="68">
        <v>427471.79093333334</v>
      </c>
    </row>
    <row r="2206" spans="1:21" ht="23.25" x14ac:dyDescent="0.25">
      <c r="A2206" s="61" t="s">
        <v>1330</v>
      </c>
      <c r="B2206" s="61" t="s">
        <v>1328</v>
      </c>
      <c r="C2206" s="62">
        <v>113</v>
      </c>
      <c r="D2206" s="62">
        <v>15</v>
      </c>
      <c r="E2206" s="63">
        <v>1</v>
      </c>
      <c r="F2206" s="64">
        <v>44320</v>
      </c>
      <c r="G2206" s="64">
        <v>531840</v>
      </c>
      <c r="H2206" s="65">
        <v>0</v>
      </c>
      <c r="I2206" s="65">
        <v>7386.6666666666661</v>
      </c>
      <c r="J2206" s="65">
        <v>73866.666666666657</v>
      </c>
      <c r="K2206" s="66">
        <v>61161.600000000006</v>
      </c>
      <c r="L2206" s="65">
        <v>15955.199999999999</v>
      </c>
      <c r="M2206" s="65">
        <v>10636.8</v>
      </c>
      <c r="N2206" s="65">
        <v>31910.399999999998</v>
      </c>
      <c r="O2206" s="65">
        <v>34569.600000000006</v>
      </c>
      <c r="P2206" s="67">
        <v>767326.93333333323</v>
      </c>
      <c r="Q2206" s="65">
        <v>0</v>
      </c>
      <c r="R2206" s="65">
        <v>0</v>
      </c>
      <c r="S2206" s="65">
        <v>0</v>
      </c>
      <c r="T2206" s="68">
        <v>0</v>
      </c>
      <c r="U2206" s="68">
        <v>767326.93333333323</v>
      </c>
    </row>
    <row r="2207" spans="1:21" ht="23.25" x14ac:dyDescent="0.25">
      <c r="A2207" s="61" t="s">
        <v>1331</v>
      </c>
      <c r="B2207" s="61" t="s">
        <v>1328</v>
      </c>
      <c r="C2207" s="62">
        <v>113</v>
      </c>
      <c r="D2207" s="62">
        <v>15</v>
      </c>
      <c r="E2207" s="63">
        <v>1</v>
      </c>
      <c r="F2207" s="64">
        <v>82838.320000000007</v>
      </c>
      <c r="G2207" s="64">
        <v>994059.84000000008</v>
      </c>
      <c r="H2207" s="65">
        <v>0</v>
      </c>
      <c r="I2207" s="65">
        <v>13806.386666666667</v>
      </c>
      <c r="J2207" s="65">
        <v>138063.86666666667</v>
      </c>
      <c r="K2207" s="66">
        <v>114316.88160000001</v>
      </c>
      <c r="L2207" s="65">
        <v>29821.7952</v>
      </c>
      <c r="M2207" s="65">
        <v>19881.196800000002</v>
      </c>
      <c r="N2207" s="65">
        <v>59643.590400000001</v>
      </c>
      <c r="O2207" s="65">
        <v>64613.88960000001</v>
      </c>
      <c r="P2207" s="67">
        <v>1434207.4469333338</v>
      </c>
      <c r="Q2207" s="65">
        <v>0</v>
      </c>
      <c r="R2207" s="65">
        <v>0</v>
      </c>
      <c r="S2207" s="65">
        <v>0</v>
      </c>
      <c r="T2207" s="68">
        <v>0</v>
      </c>
      <c r="U2207" s="68">
        <v>1434207.4469333338</v>
      </c>
    </row>
    <row r="2208" spans="1:21" ht="23.25" x14ac:dyDescent="0.25">
      <c r="A2208" s="61" t="s">
        <v>1332</v>
      </c>
      <c r="B2208" s="61" t="s">
        <v>1328</v>
      </c>
      <c r="C2208" s="62">
        <v>113</v>
      </c>
      <c r="D2208" s="62">
        <v>15</v>
      </c>
      <c r="E2208" s="63">
        <v>3</v>
      </c>
      <c r="F2208" s="64">
        <v>132960</v>
      </c>
      <c r="G2208" s="64">
        <v>1595520</v>
      </c>
      <c r="H2208" s="65">
        <v>0</v>
      </c>
      <c r="I2208" s="65">
        <v>22160</v>
      </c>
      <c r="J2208" s="65">
        <v>221599.99999999997</v>
      </c>
      <c r="K2208" s="66">
        <v>183484.80000000002</v>
      </c>
      <c r="L2208" s="65">
        <v>47865.599999999999</v>
      </c>
      <c r="M2208" s="65">
        <v>31910.399999999998</v>
      </c>
      <c r="N2208" s="65">
        <v>95731.199999999997</v>
      </c>
      <c r="O2208" s="65">
        <v>103708.80000000002</v>
      </c>
      <c r="P2208" s="67">
        <v>2301980.7999999998</v>
      </c>
      <c r="Q2208" s="65">
        <v>0</v>
      </c>
      <c r="R2208" s="65">
        <v>0</v>
      </c>
      <c r="S2208" s="65">
        <v>0</v>
      </c>
      <c r="T2208" s="68">
        <v>0</v>
      </c>
      <c r="U2208" s="68">
        <v>2301980.7999999998</v>
      </c>
    </row>
    <row r="2209" spans="1:21" ht="34.5" x14ac:dyDescent="0.25">
      <c r="A2209" s="61" t="s">
        <v>1333</v>
      </c>
      <c r="B2209" s="61" t="s">
        <v>1328</v>
      </c>
      <c r="C2209" s="62">
        <v>113</v>
      </c>
      <c r="D2209" s="62">
        <v>15</v>
      </c>
      <c r="E2209" s="63">
        <v>19</v>
      </c>
      <c r="F2209" s="64">
        <v>842080</v>
      </c>
      <c r="G2209" s="64">
        <v>10104960</v>
      </c>
      <c r="H2209" s="65">
        <v>0</v>
      </c>
      <c r="I2209" s="65">
        <v>140346.66666666669</v>
      </c>
      <c r="J2209" s="65">
        <v>1403466.6666666665</v>
      </c>
      <c r="K2209" s="66">
        <v>1162070.3999999999</v>
      </c>
      <c r="L2209" s="65">
        <v>303148.8000000001</v>
      </c>
      <c r="M2209" s="65">
        <v>202099.19999999995</v>
      </c>
      <c r="N2209" s="65">
        <v>606297.60000000021</v>
      </c>
      <c r="O2209" s="65">
        <v>656822.39999999979</v>
      </c>
      <c r="P2209" s="67">
        <v>14579211.733333336</v>
      </c>
      <c r="Q2209" s="65">
        <v>0</v>
      </c>
      <c r="R2209" s="65">
        <v>0</v>
      </c>
      <c r="S2209" s="65">
        <v>0</v>
      </c>
      <c r="T2209" s="68">
        <v>0</v>
      </c>
      <c r="U2209" s="68">
        <v>14579211.733333336</v>
      </c>
    </row>
    <row r="2210" spans="1:21" ht="23.25" x14ac:dyDescent="0.25">
      <c r="A2210" s="61" t="s">
        <v>925</v>
      </c>
      <c r="B2210" s="61" t="s">
        <v>1328</v>
      </c>
      <c r="C2210" s="62">
        <v>113</v>
      </c>
      <c r="D2210" s="62">
        <v>15</v>
      </c>
      <c r="E2210" s="63">
        <v>5</v>
      </c>
      <c r="F2210" s="64">
        <v>25319.51</v>
      </c>
      <c r="G2210" s="64">
        <v>303834.12</v>
      </c>
      <c r="H2210" s="65">
        <v>17922.96</v>
      </c>
      <c r="I2210" s="65">
        <v>4219.9183333333331</v>
      </c>
      <c r="J2210" s="65">
        <v>42199.183333333334</v>
      </c>
      <c r="K2210" s="66">
        <v>34940.923799999997</v>
      </c>
      <c r="L2210" s="65">
        <v>9115.0236000000004</v>
      </c>
      <c r="M2210" s="65">
        <v>6076.6823999999997</v>
      </c>
      <c r="N2210" s="65">
        <v>18230.047200000001</v>
      </c>
      <c r="O2210" s="65">
        <v>19749.217799999999</v>
      </c>
      <c r="P2210" s="67">
        <v>456288.07646666665</v>
      </c>
      <c r="Q2210" s="65">
        <v>0</v>
      </c>
      <c r="R2210" s="65">
        <v>12659.754999999999</v>
      </c>
      <c r="S2210" s="65">
        <v>73200</v>
      </c>
      <c r="T2210" s="68">
        <v>85859.755000000005</v>
      </c>
      <c r="U2210" s="68">
        <v>542147.83146666666</v>
      </c>
    </row>
    <row r="2211" spans="1:21" ht="45.75" x14ac:dyDescent="0.25">
      <c r="A2211" s="61" t="s">
        <v>1191</v>
      </c>
      <c r="B2211" s="61" t="s">
        <v>1328</v>
      </c>
      <c r="C2211" s="62">
        <v>113</v>
      </c>
      <c r="D2211" s="62">
        <v>15</v>
      </c>
      <c r="E2211" s="63">
        <v>1</v>
      </c>
      <c r="F2211" s="64">
        <v>32839.379999999997</v>
      </c>
      <c r="G2211" s="64">
        <v>394072.55999999994</v>
      </c>
      <c r="H2211" s="65">
        <v>0</v>
      </c>
      <c r="I2211" s="65">
        <v>5473.2299999999987</v>
      </c>
      <c r="J2211" s="65">
        <v>54732.299999999988</v>
      </c>
      <c r="K2211" s="66">
        <v>45318.344400000002</v>
      </c>
      <c r="L2211" s="65">
        <v>11822.176799999999</v>
      </c>
      <c r="M2211" s="65">
        <v>7881.4511999999995</v>
      </c>
      <c r="N2211" s="65">
        <v>23644.353599999999</v>
      </c>
      <c r="O2211" s="65">
        <v>25614.716399999998</v>
      </c>
      <c r="P2211" s="67">
        <v>568559.1324</v>
      </c>
      <c r="Q2211" s="65">
        <v>0</v>
      </c>
      <c r="R2211" s="65">
        <v>0</v>
      </c>
      <c r="S2211" s="65">
        <v>0</v>
      </c>
      <c r="T2211" s="68">
        <v>0</v>
      </c>
      <c r="U2211" s="68">
        <v>568559.1324</v>
      </c>
    </row>
    <row r="2212" spans="1:21" ht="23.25" x14ac:dyDescent="0.25">
      <c r="A2212" s="61" t="s">
        <v>1134</v>
      </c>
      <c r="B2212" s="61" t="s">
        <v>1328</v>
      </c>
      <c r="C2212" s="62">
        <v>113</v>
      </c>
      <c r="D2212" s="62">
        <v>15</v>
      </c>
      <c r="E2212" s="63">
        <v>1</v>
      </c>
      <c r="F2212" s="64">
        <v>0</v>
      </c>
      <c r="G2212" s="64">
        <v>0</v>
      </c>
      <c r="H2212" s="65">
        <v>0</v>
      </c>
      <c r="I2212" s="65">
        <v>0</v>
      </c>
      <c r="J2212" s="65">
        <v>0</v>
      </c>
      <c r="K2212" s="66">
        <v>0</v>
      </c>
      <c r="L2212" s="65">
        <v>0</v>
      </c>
      <c r="M2212" s="65">
        <v>0</v>
      </c>
      <c r="N2212" s="65">
        <v>0</v>
      </c>
      <c r="O2212" s="65">
        <v>0</v>
      </c>
      <c r="P2212" s="67">
        <v>0</v>
      </c>
      <c r="Q2212" s="65">
        <v>0</v>
      </c>
      <c r="R2212" s="65">
        <v>0</v>
      </c>
      <c r="S2212" s="65">
        <v>14640</v>
      </c>
      <c r="T2212" s="68">
        <v>14640</v>
      </c>
      <c r="U2212" s="68">
        <v>14640</v>
      </c>
    </row>
    <row r="2213" spans="1:21" ht="23.25" x14ac:dyDescent="0.25">
      <c r="A2213" s="61" t="s">
        <v>871</v>
      </c>
      <c r="B2213" s="61" t="s">
        <v>1328</v>
      </c>
      <c r="C2213" s="62">
        <v>113</v>
      </c>
      <c r="D2213" s="62">
        <v>15</v>
      </c>
      <c r="E2213" s="63">
        <v>4</v>
      </c>
      <c r="F2213" s="64">
        <v>81548.06</v>
      </c>
      <c r="G2213" s="64">
        <v>978576.72</v>
      </c>
      <c r="H2213" s="65">
        <v>68704.56</v>
      </c>
      <c r="I2213" s="65">
        <v>13591.343333333334</v>
      </c>
      <c r="J2213" s="65">
        <v>135913.43333333335</v>
      </c>
      <c r="K2213" s="66">
        <v>112536.32280000002</v>
      </c>
      <c r="L2213" s="65">
        <v>29357.301599999999</v>
      </c>
      <c r="M2213" s="65">
        <v>19571.534400000004</v>
      </c>
      <c r="N2213" s="65">
        <v>58714.603199999998</v>
      </c>
      <c r="O2213" s="65">
        <v>63607.486799999999</v>
      </c>
      <c r="P2213" s="67">
        <v>1480573.3054666666</v>
      </c>
      <c r="Q2213" s="65">
        <v>0</v>
      </c>
      <c r="R2213" s="65">
        <v>40774.03</v>
      </c>
      <c r="S2213" s="65">
        <v>65760</v>
      </c>
      <c r="T2213" s="68">
        <v>106534.03</v>
      </c>
      <c r="U2213" s="68">
        <v>1587107.3354666666</v>
      </c>
    </row>
    <row r="2214" spans="1:21" ht="23.25" x14ac:dyDescent="0.25">
      <c r="A2214" s="61" t="s">
        <v>1002</v>
      </c>
      <c r="B2214" s="61" t="s">
        <v>1334</v>
      </c>
      <c r="C2214" s="62">
        <v>113</v>
      </c>
      <c r="D2214" s="62">
        <v>15</v>
      </c>
      <c r="E2214" s="63">
        <v>1</v>
      </c>
      <c r="F2214" s="64">
        <v>18822.240000000002</v>
      </c>
      <c r="G2214" s="64">
        <v>225866.88</v>
      </c>
      <c r="H2214" s="65">
        <v>14935.68</v>
      </c>
      <c r="I2214" s="65">
        <v>3137.04</v>
      </c>
      <c r="J2214" s="65">
        <v>31370.400000000001</v>
      </c>
      <c r="K2214" s="66">
        <v>25974.691200000001</v>
      </c>
      <c r="L2214" s="65">
        <v>6776.0064000000002</v>
      </c>
      <c r="M2214" s="65">
        <v>4517.3376000000007</v>
      </c>
      <c r="N2214" s="65">
        <v>13552.0128</v>
      </c>
      <c r="O2214" s="65">
        <v>14681.347200000004</v>
      </c>
      <c r="P2214" s="67">
        <v>340811.39520000009</v>
      </c>
      <c r="Q2214" s="65">
        <v>0</v>
      </c>
      <c r="R2214" s="65">
        <v>9411.1200000000008</v>
      </c>
      <c r="S2214" s="65">
        <v>14640</v>
      </c>
      <c r="T2214" s="68">
        <v>24051.120000000003</v>
      </c>
      <c r="U2214" s="68">
        <v>364862.51520000008</v>
      </c>
    </row>
    <row r="2215" spans="1:21" ht="23.25" x14ac:dyDescent="0.25">
      <c r="A2215" s="61" t="s">
        <v>786</v>
      </c>
      <c r="B2215" s="61" t="s">
        <v>1334</v>
      </c>
      <c r="C2215" s="62">
        <v>113</v>
      </c>
      <c r="D2215" s="62">
        <v>15</v>
      </c>
      <c r="E2215" s="63">
        <v>1</v>
      </c>
      <c r="F2215" s="64">
        <v>19650.02</v>
      </c>
      <c r="G2215" s="64">
        <v>235800.24</v>
      </c>
      <c r="H2215" s="65">
        <v>11948.64</v>
      </c>
      <c r="I2215" s="65">
        <v>3275.0033333333336</v>
      </c>
      <c r="J2215" s="65">
        <v>32750.033333333333</v>
      </c>
      <c r="K2215" s="66">
        <v>27117.027600000001</v>
      </c>
      <c r="L2215" s="65">
        <v>7074.0072</v>
      </c>
      <c r="M2215" s="65">
        <v>4716.0048000000006</v>
      </c>
      <c r="N2215" s="65">
        <v>14148.0144</v>
      </c>
      <c r="O2215" s="65">
        <v>15327.015600000002</v>
      </c>
      <c r="P2215" s="67">
        <v>352155.98626666662</v>
      </c>
      <c r="Q2215" s="65">
        <v>0</v>
      </c>
      <c r="R2215" s="65">
        <v>9825.01</v>
      </c>
      <c r="S2215" s="65">
        <v>16440</v>
      </c>
      <c r="T2215" s="68">
        <v>26265.010000000002</v>
      </c>
      <c r="U2215" s="68">
        <v>378420.99626666663</v>
      </c>
    </row>
    <row r="2216" spans="1:21" ht="23.25" x14ac:dyDescent="0.25">
      <c r="A2216" s="61" t="s">
        <v>842</v>
      </c>
      <c r="B2216" s="61" t="s">
        <v>1334</v>
      </c>
      <c r="C2216" s="62">
        <v>113</v>
      </c>
      <c r="D2216" s="62">
        <v>15</v>
      </c>
      <c r="E2216" s="63">
        <v>1</v>
      </c>
      <c r="F2216" s="64">
        <v>18350.64</v>
      </c>
      <c r="G2216" s="64">
        <v>220207.68</v>
      </c>
      <c r="H2216" s="65">
        <v>23897.279999999999</v>
      </c>
      <c r="I2216" s="65">
        <v>3058.44</v>
      </c>
      <c r="J2216" s="65">
        <v>30584.399999999998</v>
      </c>
      <c r="K2216" s="66">
        <v>25323.883200000004</v>
      </c>
      <c r="L2216" s="65">
        <v>6606.2303999999995</v>
      </c>
      <c r="M2216" s="65">
        <v>4404.1535999999996</v>
      </c>
      <c r="N2216" s="65">
        <v>13212.460799999999</v>
      </c>
      <c r="O2216" s="65">
        <v>14313.4992</v>
      </c>
      <c r="P2216" s="67">
        <v>341608.02720000001</v>
      </c>
      <c r="Q2216" s="65">
        <v>0</v>
      </c>
      <c r="R2216" s="65">
        <v>9175.32</v>
      </c>
      <c r="S2216" s="65">
        <v>16440</v>
      </c>
      <c r="T2216" s="68">
        <v>25615.32</v>
      </c>
      <c r="U2216" s="68">
        <v>367223.34720000002</v>
      </c>
    </row>
    <row r="2217" spans="1:21" ht="23.25" x14ac:dyDescent="0.25">
      <c r="A2217" s="61" t="s">
        <v>855</v>
      </c>
      <c r="B2217" s="61" t="s">
        <v>1334</v>
      </c>
      <c r="C2217" s="62">
        <v>113</v>
      </c>
      <c r="D2217" s="62">
        <v>15</v>
      </c>
      <c r="E2217" s="63">
        <v>1</v>
      </c>
      <c r="F2217" s="64">
        <v>16337.26</v>
      </c>
      <c r="G2217" s="64">
        <v>196047.12</v>
      </c>
      <c r="H2217" s="65">
        <v>0</v>
      </c>
      <c r="I2217" s="65">
        <v>2722.8766666666666</v>
      </c>
      <c r="J2217" s="65">
        <v>27228.766666666666</v>
      </c>
      <c r="K2217" s="66">
        <v>22545.418799999999</v>
      </c>
      <c r="L2217" s="65">
        <v>5881.4135999999999</v>
      </c>
      <c r="M2217" s="65">
        <v>3920.9423999999999</v>
      </c>
      <c r="N2217" s="65">
        <v>11762.8272</v>
      </c>
      <c r="O2217" s="65">
        <v>12743.0628</v>
      </c>
      <c r="P2217" s="67">
        <v>282852.42813333339</v>
      </c>
      <c r="Q2217" s="65">
        <v>0</v>
      </c>
      <c r="R2217" s="65">
        <v>8168.63</v>
      </c>
      <c r="S2217" s="65">
        <v>16440</v>
      </c>
      <c r="T2217" s="68">
        <v>24608.63</v>
      </c>
      <c r="U2217" s="68">
        <v>307461.0581333334</v>
      </c>
    </row>
    <row r="2218" spans="1:21" ht="23.25" x14ac:dyDescent="0.25">
      <c r="A2218" s="61" t="s">
        <v>826</v>
      </c>
      <c r="B2218" s="61" t="s">
        <v>1334</v>
      </c>
      <c r="C2218" s="62">
        <v>113</v>
      </c>
      <c r="D2218" s="62">
        <v>15</v>
      </c>
      <c r="E2218" s="63">
        <v>1</v>
      </c>
      <c r="F2218" s="64">
        <v>56958.8</v>
      </c>
      <c r="G2218" s="64">
        <v>683505.60000000009</v>
      </c>
      <c r="H2218" s="65">
        <v>0</v>
      </c>
      <c r="I2218" s="65">
        <v>9493.133333333335</v>
      </c>
      <c r="J2218" s="65">
        <v>94931.333333333343</v>
      </c>
      <c r="K2218" s="66">
        <v>78603.144</v>
      </c>
      <c r="L2218" s="65">
        <v>20505.168000000001</v>
      </c>
      <c r="M2218" s="65">
        <v>13670.112000000001</v>
      </c>
      <c r="N2218" s="65">
        <v>41010.336000000003</v>
      </c>
      <c r="O2218" s="65">
        <v>44427.864000000001</v>
      </c>
      <c r="P2218" s="67">
        <v>986146.69066666672</v>
      </c>
      <c r="Q2218" s="65">
        <v>0</v>
      </c>
      <c r="R2218" s="65">
        <v>0</v>
      </c>
      <c r="S2218" s="65">
        <v>0</v>
      </c>
      <c r="T2218" s="68">
        <v>0</v>
      </c>
      <c r="U2218" s="68">
        <v>986146.69066666672</v>
      </c>
    </row>
    <row r="2219" spans="1:21" ht="23.25" x14ac:dyDescent="0.25">
      <c r="A2219" s="61" t="s">
        <v>881</v>
      </c>
      <c r="B2219" s="61" t="s">
        <v>1334</v>
      </c>
      <c r="C2219" s="62">
        <v>113</v>
      </c>
      <c r="D2219" s="62">
        <v>15</v>
      </c>
      <c r="E2219" s="63">
        <v>1</v>
      </c>
      <c r="F2219" s="64">
        <v>17116.55</v>
      </c>
      <c r="G2219" s="64">
        <v>205398.59999999998</v>
      </c>
      <c r="H2219" s="65">
        <v>11948.64</v>
      </c>
      <c r="I2219" s="65">
        <v>2852.7583333333332</v>
      </c>
      <c r="J2219" s="65">
        <v>28527.583333333332</v>
      </c>
      <c r="K2219" s="66">
        <v>23620.839</v>
      </c>
      <c r="L2219" s="65">
        <v>6161.9579999999996</v>
      </c>
      <c r="M2219" s="65">
        <v>4107.9719999999998</v>
      </c>
      <c r="N2219" s="65">
        <v>12323.915999999999</v>
      </c>
      <c r="O2219" s="65">
        <v>13350.909</v>
      </c>
      <c r="P2219" s="67">
        <v>308293.17566666665</v>
      </c>
      <c r="Q2219" s="65">
        <v>0</v>
      </c>
      <c r="R2219" s="65">
        <v>8558.2749999999996</v>
      </c>
      <c r="S2219" s="65">
        <v>14640</v>
      </c>
      <c r="T2219" s="68">
        <v>23198.275000000001</v>
      </c>
      <c r="U2219" s="68">
        <v>331491.45066666667</v>
      </c>
    </row>
    <row r="2220" spans="1:21" ht="23.25" x14ac:dyDescent="0.25">
      <c r="A2220" s="61" t="s">
        <v>830</v>
      </c>
      <c r="B2220" s="61" t="s">
        <v>1334</v>
      </c>
      <c r="C2220" s="62">
        <v>113</v>
      </c>
      <c r="D2220" s="62">
        <v>15</v>
      </c>
      <c r="E2220" s="63">
        <v>1</v>
      </c>
      <c r="F2220" s="64">
        <v>41574.18</v>
      </c>
      <c r="G2220" s="64">
        <v>498890.16000000003</v>
      </c>
      <c r="H2220" s="65">
        <v>0</v>
      </c>
      <c r="I2220" s="65">
        <v>6929.0300000000007</v>
      </c>
      <c r="J2220" s="65">
        <v>69290.3</v>
      </c>
      <c r="K2220" s="66">
        <v>57372.368400000007</v>
      </c>
      <c r="L2220" s="65">
        <v>14966.7048</v>
      </c>
      <c r="M2220" s="65">
        <v>9977.8032000000003</v>
      </c>
      <c r="N2220" s="65">
        <v>29933.409599999999</v>
      </c>
      <c r="O2220" s="65">
        <v>32427.860399999998</v>
      </c>
      <c r="P2220" s="67">
        <v>719787.63640000008</v>
      </c>
      <c r="Q2220" s="65">
        <v>0</v>
      </c>
      <c r="R2220" s="65">
        <v>0</v>
      </c>
      <c r="S2220" s="65">
        <v>0</v>
      </c>
      <c r="T2220" s="68">
        <v>0</v>
      </c>
      <c r="U2220" s="68">
        <v>719787.63640000008</v>
      </c>
    </row>
    <row r="2221" spans="1:21" ht="23.25" x14ac:dyDescent="0.25">
      <c r="A2221" s="61" t="s">
        <v>833</v>
      </c>
      <c r="B2221" s="61" t="s">
        <v>1334</v>
      </c>
      <c r="C2221" s="62">
        <v>113</v>
      </c>
      <c r="D2221" s="62">
        <v>15</v>
      </c>
      <c r="E2221" s="63">
        <v>3</v>
      </c>
      <c r="F2221" s="64">
        <v>61089.039999999994</v>
      </c>
      <c r="G2221" s="64">
        <v>733068.48</v>
      </c>
      <c r="H2221" s="65">
        <v>53768.88</v>
      </c>
      <c r="I2221" s="65">
        <v>10181.506666666668</v>
      </c>
      <c r="J2221" s="65">
        <v>101815.06666666668</v>
      </c>
      <c r="K2221" s="66">
        <v>84302.875200000009</v>
      </c>
      <c r="L2221" s="65">
        <v>21992.054400000001</v>
      </c>
      <c r="M2221" s="65">
        <v>14661.369600000002</v>
      </c>
      <c r="N2221" s="65">
        <v>43984.108800000002</v>
      </c>
      <c r="O2221" s="65">
        <v>47649.451200000003</v>
      </c>
      <c r="P2221" s="67">
        <v>1111423.7925333334</v>
      </c>
      <c r="Q2221" s="65">
        <v>0</v>
      </c>
      <c r="R2221" s="65">
        <v>30544.519999999997</v>
      </c>
      <c r="S2221" s="65">
        <v>49320</v>
      </c>
      <c r="T2221" s="68">
        <v>79864.51999999999</v>
      </c>
      <c r="U2221" s="68">
        <v>1191288.3125333334</v>
      </c>
    </row>
    <row r="2222" spans="1:21" ht="23.25" x14ac:dyDescent="0.25">
      <c r="A2222" s="61" t="s">
        <v>1335</v>
      </c>
      <c r="B2222" s="61" t="s">
        <v>1334</v>
      </c>
      <c r="C2222" s="62">
        <v>113</v>
      </c>
      <c r="D2222" s="62">
        <v>15</v>
      </c>
      <c r="E2222" s="63">
        <v>1</v>
      </c>
      <c r="F2222" s="64">
        <v>77658.48</v>
      </c>
      <c r="G2222" s="64">
        <v>931901.76</v>
      </c>
      <c r="H2222" s="65">
        <v>0</v>
      </c>
      <c r="I2222" s="65">
        <v>12943.08</v>
      </c>
      <c r="J2222" s="65">
        <v>129430.8</v>
      </c>
      <c r="K2222" s="66">
        <v>107168.70240000001</v>
      </c>
      <c r="L2222" s="65">
        <v>27957.052799999998</v>
      </c>
      <c r="M2222" s="65">
        <v>18638.035199999998</v>
      </c>
      <c r="N2222" s="65">
        <v>55914.105599999995</v>
      </c>
      <c r="O2222" s="65">
        <v>60573.614399999999</v>
      </c>
      <c r="P2222" s="67">
        <v>1344527.1503999999</v>
      </c>
      <c r="Q2222" s="65">
        <v>0</v>
      </c>
      <c r="R2222" s="65">
        <v>0</v>
      </c>
      <c r="S2222" s="65">
        <v>0</v>
      </c>
      <c r="T2222" s="68">
        <v>0</v>
      </c>
      <c r="U2222" s="68">
        <v>1344527.1503999999</v>
      </c>
    </row>
    <row r="2223" spans="1:21" ht="45.75" x14ac:dyDescent="0.25">
      <c r="A2223" s="61" t="s">
        <v>848</v>
      </c>
      <c r="B2223" s="61" t="s">
        <v>1334</v>
      </c>
      <c r="C2223" s="62">
        <v>113</v>
      </c>
      <c r="D2223" s="62">
        <v>15</v>
      </c>
      <c r="E2223" s="63">
        <v>1</v>
      </c>
      <c r="F2223" s="64">
        <v>47125</v>
      </c>
      <c r="G2223" s="64">
        <v>565500</v>
      </c>
      <c r="H2223" s="65">
        <v>0</v>
      </c>
      <c r="I2223" s="65">
        <v>7854.1666666666661</v>
      </c>
      <c r="J2223" s="65">
        <v>78541.666666666657</v>
      </c>
      <c r="K2223" s="66">
        <v>65032.5</v>
      </c>
      <c r="L2223" s="65">
        <v>16965</v>
      </c>
      <c r="M2223" s="65">
        <v>11310</v>
      </c>
      <c r="N2223" s="65">
        <v>33930</v>
      </c>
      <c r="O2223" s="65">
        <v>36757.5</v>
      </c>
      <c r="P2223" s="67">
        <v>815890.83333333326</v>
      </c>
      <c r="Q2223" s="65">
        <v>0</v>
      </c>
      <c r="R2223" s="65">
        <v>0</v>
      </c>
      <c r="S2223" s="65">
        <v>0</v>
      </c>
      <c r="T2223" s="68">
        <v>0</v>
      </c>
      <c r="U2223" s="68">
        <v>815890.83333333326</v>
      </c>
    </row>
    <row r="2224" spans="1:21" ht="23.25" x14ac:dyDescent="0.25">
      <c r="A2224" s="61" t="s">
        <v>837</v>
      </c>
      <c r="B2224" s="61" t="s">
        <v>1334</v>
      </c>
      <c r="C2224" s="62">
        <v>113</v>
      </c>
      <c r="D2224" s="62">
        <v>15</v>
      </c>
      <c r="E2224" s="63">
        <v>1</v>
      </c>
      <c r="F2224" s="64">
        <v>13660</v>
      </c>
      <c r="G2224" s="64">
        <v>163920</v>
      </c>
      <c r="H2224" s="65">
        <v>11948.64</v>
      </c>
      <c r="I2224" s="65">
        <v>2276.6666666666665</v>
      </c>
      <c r="J2224" s="65">
        <v>22766.666666666664</v>
      </c>
      <c r="K2224" s="66">
        <v>18850.800000000003</v>
      </c>
      <c r="L2224" s="65">
        <v>4917.6000000000004</v>
      </c>
      <c r="M2224" s="65">
        <v>3278.3999999999996</v>
      </c>
      <c r="N2224" s="65">
        <v>9835.2000000000007</v>
      </c>
      <c r="O2224" s="65">
        <v>10654.8</v>
      </c>
      <c r="P2224" s="67">
        <v>248448.77333333332</v>
      </c>
      <c r="Q2224" s="65">
        <v>0</v>
      </c>
      <c r="R2224" s="65">
        <v>6830</v>
      </c>
      <c r="S2224" s="65">
        <v>16440</v>
      </c>
      <c r="T2224" s="68">
        <v>23270</v>
      </c>
      <c r="U2224" s="68">
        <v>271718.77333333332</v>
      </c>
    </row>
    <row r="2225" spans="1:21" ht="23.25" x14ac:dyDescent="0.25">
      <c r="A2225" s="61" t="s">
        <v>871</v>
      </c>
      <c r="B2225" s="61" t="s">
        <v>1334</v>
      </c>
      <c r="C2225" s="62">
        <v>113</v>
      </c>
      <c r="D2225" s="62">
        <v>15</v>
      </c>
      <c r="E2225" s="63">
        <v>1</v>
      </c>
      <c r="F2225" s="64">
        <v>20666</v>
      </c>
      <c r="G2225" s="64">
        <v>247992</v>
      </c>
      <c r="H2225" s="65">
        <v>23897.279999999999</v>
      </c>
      <c r="I2225" s="65">
        <v>3444.3333333333335</v>
      </c>
      <c r="J2225" s="65">
        <v>34443.333333333336</v>
      </c>
      <c r="K2225" s="66">
        <v>28519.08</v>
      </c>
      <c r="L2225" s="65">
        <v>7439.76</v>
      </c>
      <c r="M2225" s="65">
        <v>4959.84</v>
      </c>
      <c r="N2225" s="65">
        <v>14879.52</v>
      </c>
      <c r="O2225" s="65">
        <v>16119.48</v>
      </c>
      <c r="P2225" s="67">
        <v>381694.62666666671</v>
      </c>
      <c r="Q2225" s="65">
        <v>0</v>
      </c>
      <c r="R2225" s="65">
        <v>10333</v>
      </c>
      <c r="S2225" s="65">
        <v>16440</v>
      </c>
      <c r="T2225" s="68">
        <v>26773</v>
      </c>
      <c r="U2225" s="68">
        <v>408467.62666666671</v>
      </c>
    </row>
    <row r="2226" spans="1:21" ht="23.25" x14ac:dyDescent="0.25">
      <c r="A2226" s="61" t="s">
        <v>916</v>
      </c>
      <c r="B2226" s="61" t="s">
        <v>1334</v>
      </c>
      <c r="C2226" s="62">
        <v>113</v>
      </c>
      <c r="D2226" s="62">
        <v>15</v>
      </c>
      <c r="E2226" s="63">
        <v>1</v>
      </c>
      <c r="F2226" s="64">
        <v>17613.8</v>
      </c>
      <c r="G2226" s="64">
        <v>211365.59999999998</v>
      </c>
      <c r="H2226" s="65">
        <v>17922.96</v>
      </c>
      <c r="I2226" s="65">
        <v>2935.6333333333328</v>
      </c>
      <c r="J2226" s="65">
        <v>29356.333333333328</v>
      </c>
      <c r="K2226" s="66">
        <v>24307.044000000002</v>
      </c>
      <c r="L2226" s="65">
        <v>6340.9679999999998</v>
      </c>
      <c r="M2226" s="65">
        <v>4227.3119999999999</v>
      </c>
      <c r="N2226" s="65">
        <v>12681.936</v>
      </c>
      <c r="O2226" s="65">
        <v>13738.763999999999</v>
      </c>
      <c r="P2226" s="67">
        <v>322876.55066666659</v>
      </c>
      <c r="Q2226" s="65">
        <v>0</v>
      </c>
      <c r="R2226" s="65">
        <v>8806.9</v>
      </c>
      <c r="S2226" s="65">
        <v>16440</v>
      </c>
      <c r="T2226" s="68">
        <v>25246.9</v>
      </c>
      <c r="U2226" s="68">
        <v>348123.45066666661</v>
      </c>
    </row>
    <row r="2227" spans="1:21" ht="23.25" x14ac:dyDescent="0.25">
      <c r="A2227" s="61" t="s">
        <v>1008</v>
      </c>
      <c r="B2227" s="61" t="s">
        <v>1334</v>
      </c>
      <c r="C2227" s="62">
        <v>113</v>
      </c>
      <c r="D2227" s="62">
        <v>15</v>
      </c>
      <c r="E2227" s="63">
        <v>1</v>
      </c>
      <c r="F2227" s="64">
        <v>16360.9</v>
      </c>
      <c r="G2227" s="64">
        <v>196330.8</v>
      </c>
      <c r="H2227" s="65">
        <v>14935.68</v>
      </c>
      <c r="I2227" s="65">
        <v>2726.8166666666666</v>
      </c>
      <c r="J2227" s="65">
        <v>27268.166666666668</v>
      </c>
      <c r="K2227" s="66">
        <v>22578.042000000001</v>
      </c>
      <c r="L2227" s="65">
        <v>5889.924</v>
      </c>
      <c r="M2227" s="65">
        <v>3926.616</v>
      </c>
      <c r="N2227" s="65">
        <v>11779.848</v>
      </c>
      <c r="O2227" s="65">
        <v>12761.502</v>
      </c>
      <c r="P2227" s="67">
        <v>298197.39533333329</v>
      </c>
      <c r="Q2227" s="65">
        <v>0</v>
      </c>
      <c r="R2227" s="65">
        <v>8180.45</v>
      </c>
      <c r="S2227" s="65">
        <v>16440</v>
      </c>
      <c r="T2227" s="68">
        <v>24620.45</v>
      </c>
      <c r="U2227" s="68">
        <v>322817.8453333333</v>
      </c>
    </row>
    <row r="2228" spans="1:21" ht="23.25" x14ac:dyDescent="0.25">
      <c r="A2228" s="61" t="s">
        <v>1336</v>
      </c>
      <c r="B2228" s="61" t="s">
        <v>1337</v>
      </c>
      <c r="C2228" s="62">
        <v>113</v>
      </c>
      <c r="D2228" s="62">
        <v>15</v>
      </c>
      <c r="E2228" s="63">
        <v>1</v>
      </c>
      <c r="F2228" s="64">
        <v>67544.7</v>
      </c>
      <c r="G2228" s="64">
        <v>810536.39999999991</v>
      </c>
      <c r="H2228" s="65">
        <v>0</v>
      </c>
      <c r="I2228" s="65">
        <v>11257.449999999999</v>
      </c>
      <c r="J2228" s="65">
        <v>112574.49999999999</v>
      </c>
      <c r="K2228" s="66">
        <v>93211.686000000002</v>
      </c>
      <c r="L2228" s="65">
        <v>24316.091999999997</v>
      </c>
      <c r="M2228" s="65">
        <v>16210.727999999999</v>
      </c>
      <c r="N2228" s="65">
        <v>48632.183999999994</v>
      </c>
      <c r="O2228" s="65">
        <v>52684.865999999995</v>
      </c>
      <c r="P2228" s="67">
        <v>1169423.9059999995</v>
      </c>
      <c r="Q2228" s="65">
        <v>0</v>
      </c>
      <c r="R2228" s="65">
        <v>0</v>
      </c>
      <c r="S2228" s="65">
        <v>0</v>
      </c>
      <c r="T2228" s="68">
        <v>0</v>
      </c>
      <c r="U2228" s="68">
        <v>1169423.9059999995</v>
      </c>
    </row>
    <row r="2229" spans="1:21" x14ac:dyDescent="0.25">
      <c r="A2229" s="61" t="s">
        <v>1002</v>
      </c>
      <c r="B2229" s="61" t="s">
        <v>1338</v>
      </c>
      <c r="C2229" s="62">
        <v>113</v>
      </c>
      <c r="D2229" s="62">
        <v>15</v>
      </c>
      <c r="E2229" s="63">
        <v>2</v>
      </c>
      <c r="F2229" s="64">
        <v>37395.75</v>
      </c>
      <c r="G2229" s="64">
        <v>448749</v>
      </c>
      <c r="H2229" s="65">
        <v>11948.64</v>
      </c>
      <c r="I2229" s="65">
        <v>6232.625</v>
      </c>
      <c r="J2229" s="65">
        <v>62326.25</v>
      </c>
      <c r="K2229" s="66">
        <v>51606.135000000002</v>
      </c>
      <c r="L2229" s="65">
        <v>13462.47</v>
      </c>
      <c r="M2229" s="65">
        <v>8974.98</v>
      </c>
      <c r="N2229" s="65">
        <v>26924.94</v>
      </c>
      <c r="O2229" s="65">
        <v>29168.685000000001</v>
      </c>
      <c r="P2229" s="67">
        <v>659393.72500000009</v>
      </c>
      <c r="Q2229" s="65">
        <v>0</v>
      </c>
      <c r="R2229" s="65">
        <v>18697.875</v>
      </c>
      <c r="S2229" s="65">
        <v>34320</v>
      </c>
      <c r="T2229" s="68">
        <v>53017.875</v>
      </c>
      <c r="U2229" s="68">
        <v>712411.60000000009</v>
      </c>
    </row>
    <row r="2230" spans="1:21" x14ac:dyDescent="0.25">
      <c r="A2230" s="61" t="s">
        <v>872</v>
      </c>
      <c r="B2230" s="61" t="s">
        <v>1338</v>
      </c>
      <c r="C2230" s="62">
        <v>113</v>
      </c>
      <c r="D2230" s="62">
        <v>15</v>
      </c>
      <c r="E2230" s="63">
        <v>1</v>
      </c>
      <c r="F2230" s="64">
        <v>0</v>
      </c>
      <c r="G2230" s="64">
        <v>0</v>
      </c>
      <c r="H2230" s="65">
        <v>0</v>
      </c>
      <c r="I2230" s="65">
        <v>0</v>
      </c>
      <c r="J2230" s="65">
        <v>0</v>
      </c>
      <c r="K2230" s="66">
        <v>0</v>
      </c>
      <c r="L2230" s="65">
        <v>0</v>
      </c>
      <c r="M2230" s="65">
        <v>0</v>
      </c>
      <c r="N2230" s="65">
        <v>0</v>
      </c>
      <c r="O2230" s="65">
        <v>0</v>
      </c>
      <c r="P2230" s="67">
        <v>0</v>
      </c>
      <c r="Q2230" s="65">
        <v>0</v>
      </c>
      <c r="R2230" s="65">
        <v>0</v>
      </c>
      <c r="S2230" s="65">
        <v>14640</v>
      </c>
      <c r="T2230" s="68">
        <v>14640</v>
      </c>
      <c r="U2230" s="68">
        <v>14640</v>
      </c>
    </row>
    <row r="2231" spans="1:21" x14ac:dyDescent="0.25">
      <c r="A2231" s="61" t="s">
        <v>1279</v>
      </c>
      <c r="B2231" s="61" t="s">
        <v>1338</v>
      </c>
      <c r="C2231" s="62">
        <v>113</v>
      </c>
      <c r="D2231" s="62">
        <v>15</v>
      </c>
      <c r="E2231" s="63">
        <v>1</v>
      </c>
      <c r="F2231" s="64">
        <v>0</v>
      </c>
      <c r="G2231" s="64">
        <v>0</v>
      </c>
      <c r="H2231" s="65">
        <v>0</v>
      </c>
      <c r="I2231" s="65">
        <v>0</v>
      </c>
      <c r="J2231" s="65">
        <v>0</v>
      </c>
      <c r="K2231" s="66">
        <v>0</v>
      </c>
      <c r="L2231" s="65">
        <v>0</v>
      </c>
      <c r="M2231" s="65">
        <v>0</v>
      </c>
      <c r="N2231" s="65">
        <v>0</v>
      </c>
      <c r="O2231" s="65">
        <v>0</v>
      </c>
      <c r="P2231" s="67">
        <v>0</v>
      </c>
      <c r="Q2231" s="65">
        <v>0</v>
      </c>
      <c r="R2231" s="65">
        <v>0</v>
      </c>
      <c r="S2231" s="65">
        <v>14640</v>
      </c>
      <c r="T2231" s="68">
        <v>14640</v>
      </c>
      <c r="U2231" s="68">
        <v>14640</v>
      </c>
    </row>
    <row r="2232" spans="1:21" x14ac:dyDescent="0.25">
      <c r="A2232" s="61" t="s">
        <v>826</v>
      </c>
      <c r="B2232" s="61" t="s">
        <v>1338</v>
      </c>
      <c r="C2232" s="62">
        <v>113</v>
      </c>
      <c r="D2232" s="62">
        <v>15</v>
      </c>
      <c r="E2232" s="63">
        <v>1</v>
      </c>
      <c r="F2232" s="64">
        <v>56958.8</v>
      </c>
      <c r="G2232" s="64">
        <v>683505.60000000009</v>
      </c>
      <c r="H2232" s="65">
        <v>0</v>
      </c>
      <c r="I2232" s="65">
        <v>9493.133333333335</v>
      </c>
      <c r="J2232" s="65">
        <v>94931.333333333343</v>
      </c>
      <c r="K2232" s="66">
        <v>78603.144</v>
      </c>
      <c r="L2232" s="65">
        <v>20505.168000000001</v>
      </c>
      <c r="M2232" s="65">
        <v>13670.112000000001</v>
      </c>
      <c r="N2232" s="65">
        <v>41010.336000000003</v>
      </c>
      <c r="O2232" s="65">
        <v>44427.864000000001</v>
      </c>
      <c r="P2232" s="67">
        <v>986146.69066666672</v>
      </c>
      <c r="Q2232" s="65">
        <v>0</v>
      </c>
      <c r="R2232" s="65">
        <v>0</v>
      </c>
      <c r="S2232" s="65">
        <v>0</v>
      </c>
      <c r="T2232" s="68">
        <v>0</v>
      </c>
      <c r="U2232" s="68">
        <v>986146.69066666672</v>
      </c>
    </row>
    <row r="2233" spans="1:21" x14ac:dyDescent="0.25">
      <c r="A2233" s="61" t="s">
        <v>1007</v>
      </c>
      <c r="B2233" s="61" t="s">
        <v>1338</v>
      </c>
      <c r="C2233" s="62">
        <v>113</v>
      </c>
      <c r="D2233" s="62">
        <v>15</v>
      </c>
      <c r="E2233" s="63">
        <v>1</v>
      </c>
      <c r="F2233" s="64">
        <v>0</v>
      </c>
      <c r="G2233" s="64">
        <v>0</v>
      </c>
      <c r="H2233" s="65">
        <v>0</v>
      </c>
      <c r="I2233" s="65">
        <v>0</v>
      </c>
      <c r="J2233" s="65">
        <v>0</v>
      </c>
      <c r="K2233" s="66">
        <v>0</v>
      </c>
      <c r="L2233" s="65">
        <v>0</v>
      </c>
      <c r="M2233" s="65">
        <v>0</v>
      </c>
      <c r="N2233" s="65">
        <v>0</v>
      </c>
      <c r="O2233" s="65">
        <v>0</v>
      </c>
      <c r="P2233" s="67">
        <v>0</v>
      </c>
      <c r="Q2233" s="65">
        <v>0</v>
      </c>
      <c r="R2233" s="65">
        <v>0</v>
      </c>
      <c r="S2233" s="65">
        <v>14640</v>
      </c>
      <c r="T2233" s="68">
        <v>14640</v>
      </c>
      <c r="U2233" s="68">
        <v>14640</v>
      </c>
    </row>
    <row r="2234" spans="1:21" ht="23.25" x14ac:dyDescent="0.25">
      <c r="A2234" s="61" t="s">
        <v>830</v>
      </c>
      <c r="B2234" s="61" t="s">
        <v>1338</v>
      </c>
      <c r="C2234" s="62">
        <v>113</v>
      </c>
      <c r="D2234" s="62">
        <v>15</v>
      </c>
      <c r="E2234" s="63">
        <v>1</v>
      </c>
      <c r="F2234" s="64">
        <v>41574.18</v>
      </c>
      <c r="G2234" s="64">
        <v>498890.16000000003</v>
      </c>
      <c r="H2234" s="65">
        <v>0</v>
      </c>
      <c r="I2234" s="65">
        <v>6929.0300000000007</v>
      </c>
      <c r="J2234" s="65">
        <v>69290.3</v>
      </c>
      <c r="K2234" s="66">
        <v>57372.368400000007</v>
      </c>
      <c r="L2234" s="65">
        <v>14966.7048</v>
      </c>
      <c r="M2234" s="65">
        <v>9977.8032000000003</v>
      </c>
      <c r="N2234" s="65">
        <v>29933.409599999999</v>
      </c>
      <c r="O2234" s="65">
        <v>32427.860399999998</v>
      </c>
      <c r="P2234" s="67">
        <v>719787.63640000008</v>
      </c>
      <c r="Q2234" s="65">
        <v>0</v>
      </c>
      <c r="R2234" s="65">
        <v>0</v>
      </c>
      <c r="S2234" s="65">
        <v>0</v>
      </c>
      <c r="T2234" s="68">
        <v>0</v>
      </c>
      <c r="U2234" s="68">
        <v>719787.63640000008</v>
      </c>
    </row>
    <row r="2235" spans="1:21" ht="23.25" x14ac:dyDescent="0.25">
      <c r="A2235" s="61" t="s">
        <v>832</v>
      </c>
      <c r="B2235" s="61" t="s">
        <v>1338</v>
      </c>
      <c r="C2235" s="62">
        <v>113</v>
      </c>
      <c r="D2235" s="62">
        <v>15</v>
      </c>
      <c r="E2235" s="63">
        <v>2</v>
      </c>
      <c r="F2235" s="64">
        <v>41377.040000000001</v>
      </c>
      <c r="G2235" s="64">
        <v>496524.48</v>
      </c>
      <c r="H2235" s="65">
        <v>0</v>
      </c>
      <c r="I2235" s="65">
        <v>6896.1733333333341</v>
      </c>
      <c r="J2235" s="65">
        <v>68961.733333333337</v>
      </c>
      <c r="K2235" s="66">
        <v>57100.315200000012</v>
      </c>
      <c r="L2235" s="65">
        <v>14895.734399999998</v>
      </c>
      <c r="M2235" s="65">
        <v>9930.4896000000008</v>
      </c>
      <c r="N2235" s="65">
        <v>29791.468799999995</v>
      </c>
      <c r="O2235" s="65">
        <v>32274.091200000003</v>
      </c>
      <c r="P2235" s="67">
        <v>716374.48586666677</v>
      </c>
      <c r="Q2235" s="65">
        <v>0</v>
      </c>
      <c r="R2235" s="65">
        <v>0</v>
      </c>
      <c r="S2235" s="65">
        <v>0</v>
      </c>
      <c r="T2235" s="68">
        <v>0</v>
      </c>
      <c r="U2235" s="68">
        <v>716374.48586666677</v>
      </c>
    </row>
    <row r="2236" spans="1:21" x14ac:dyDescent="0.25">
      <c r="A2236" s="61" t="s">
        <v>1339</v>
      </c>
      <c r="B2236" s="61" t="s">
        <v>1338</v>
      </c>
      <c r="C2236" s="62">
        <v>113</v>
      </c>
      <c r="D2236" s="62">
        <v>15</v>
      </c>
      <c r="E2236" s="63">
        <v>1</v>
      </c>
      <c r="F2236" s="64">
        <v>89231.3</v>
      </c>
      <c r="G2236" s="64">
        <v>1070775.6000000001</v>
      </c>
      <c r="H2236" s="65">
        <v>0</v>
      </c>
      <c r="I2236" s="65">
        <v>14871.883333333335</v>
      </c>
      <c r="J2236" s="65">
        <v>148718.83333333334</v>
      </c>
      <c r="K2236" s="66">
        <v>123139.194</v>
      </c>
      <c r="L2236" s="65">
        <v>32123.267999999996</v>
      </c>
      <c r="M2236" s="65">
        <v>21415.512000000002</v>
      </c>
      <c r="N2236" s="65">
        <v>64246.535999999993</v>
      </c>
      <c r="O2236" s="65">
        <v>69600.414000000004</v>
      </c>
      <c r="P2236" s="67">
        <v>1544891.2406666668</v>
      </c>
      <c r="Q2236" s="65">
        <v>0</v>
      </c>
      <c r="R2236" s="65">
        <v>0</v>
      </c>
      <c r="S2236" s="65">
        <v>0</v>
      </c>
      <c r="T2236" s="68">
        <v>0</v>
      </c>
      <c r="U2236" s="68">
        <v>1544891.2406666668</v>
      </c>
    </row>
    <row r="2237" spans="1:21" ht="23.25" x14ac:dyDescent="0.25">
      <c r="A2237" s="61" t="s">
        <v>835</v>
      </c>
      <c r="B2237" s="61" t="s">
        <v>1338</v>
      </c>
      <c r="C2237" s="62">
        <v>113</v>
      </c>
      <c r="D2237" s="62">
        <v>15</v>
      </c>
      <c r="E2237" s="63">
        <v>1</v>
      </c>
      <c r="F2237" s="64">
        <v>37885.96</v>
      </c>
      <c r="G2237" s="64">
        <v>454631.52</v>
      </c>
      <c r="H2237" s="65">
        <v>0</v>
      </c>
      <c r="I2237" s="65">
        <v>6314.3266666666668</v>
      </c>
      <c r="J2237" s="65">
        <v>63143.26666666667</v>
      </c>
      <c r="K2237" s="66">
        <v>52282.624800000005</v>
      </c>
      <c r="L2237" s="65">
        <v>13638.945599999999</v>
      </c>
      <c r="M2237" s="65">
        <v>9092.6304</v>
      </c>
      <c r="N2237" s="65">
        <v>27277.891199999998</v>
      </c>
      <c r="O2237" s="65">
        <v>29551.048799999997</v>
      </c>
      <c r="P2237" s="67">
        <v>655932.25413333334</v>
      </c>
      <c r="Q2237" s="65">
        <v>0</v>
      </c>
      <c r="R2237" s="65">
        <v>0</v>
      </c>
      <c r="S2237" s="65">
        <v>0</v>
      </c>
      <c r="T2237" s="68">
        <v>0</v>
      </c>
      <c r="U2237" s="68">
        <v>655932.25413333334</v>
      </c>
    </row>
    <row r="2238" spans="1:21" ht="45.75" x14ac:dyDescent="0.25">
      <c r="A2238" s="61" t="s">
        <v>1278</v>
      </c>
      <c r="B2238" s="61" t="s">
        <v>1340</v>
      </c>
      <c r="C2238" s="62">
        <v>113</v>
      </c>
      <c r="D2238" s="62">
        <v>15</v>
      </c>
      <c r="E2238" s="63">
        <v>1</v>
      </c>
      <c r="F2238" s="64">
        <v>0</v>
      </c>
      <c r="G2238" s="64">
        <v>0</v>
      </c>
      <c r="H2238" s="65">
        <v>0</v>
      </c>
      <c r="I2238" s="65">
        <v>0</v>
      </c>
      <c r="J2238" s="65">
        <v>0</v>
      </c>
      <c r="K2238" s="66">
        <v>0</v>
      </c>
      <c r="L2238" s="65">
        <v>0</v>
      </c>
      <c r="M2238" s="65">
        <v>0</v>
      </c>
      <c r="N2238" s="65">
        <v>0</v>
      </c>
      <c r="O2238" s="65">
        <v>0</v>
      </c>
      <c r="P2238" s="67">
        <v>0</v>
      </c>
      <c r="Q2238" s="65">
        <v>0</v>
      </c>
      <c r="R2238" s="65">
        <v>0</v>
      </c>
      <c r="S2238" s="65">
        <v>14640</v>
      </c>
      <c r="T2238" s="68">
        <v>14640</v>
      </c>
      <c r="U2238" s="68">
        <v>14640</v>
      </c>
    </row>
    <row r="2239" spans="1:21" ht="45.75" x14ac:dyDescent="0.25">
      <c r="A2239" s="61" t="s">
        <v>854</v>
      </c>
      <c r="B2239" s="61" t="s">
        <v>1340</v>
      </c>
      <c r="C2239" s="62">
        <v>113</v>
      </c>
      <c r="D2239" s="62">
        <v>15</v>
      </c>
      <c r="E2239" s="63">
        <v>1</v>
      </c>
      <c r="F2239" s="64">
        <v>14500</v>
      </c>
      <c r="G2239" s="64">
        <v>174000</v>
      </c>
      <c r="H2239" s="65">
        <v>8961.5999999999985</v>
      </c>
      <c r="I2239" s="65">
        <v>2416.6666666666665</v>
      </c>
      <c r="J2239" s="65">
        <v>24166.666666666664</v>
      </c>
      <c r="K2239" s="66">
        <v>20010</v>
      </c>
      <c r="L2239" s="65">
        <v>5220</v>
      </c>
      <c r="M2239" s="65">
        <v>3480</v>
      </c>
      <c r="N2239" s="65">
        <v>10440</v>
      </c>
      <c r="O2239" s="65">
        <v>11310</v>
      </c>
      <c r="P2239" s="67">
        <v>260004.93333333332</v>
      </c>
      <c r="Q2239" s="65">
        <v>0</v>
      </c>
      <c r="R2239" s="65">
        <v>7250</v>
      </c>
      <c r="S2239" s="65">
        <v>16440</v>
      </c>
      <c r="T2239" s="68">
        <v>23690</v>
      </c>
      <c r="U2239" s="68">
        <v>283694.93333333335</v>
      </c>
    </row>
    <row r="2240" spans="1:21" ht="45.75" x14ac:dyDescent="0.25">
      <c r="A2240" s="61" t="s">
        <v>956</v>
      </c>
      <c r="B2240" s="61" t="s">
        <v>1340</v>
      </c>
      <c r="C2240" s="62">
        <v>113</v>
      </c>
      <c r="D2240" s="62">
        <v>15</v>
      </c>
      <c r="E2240" s="63">
        <v>1</v>
      </c>
      <c r="F2240" s="64">
        <v>12157</v>
      </c>
      <c r="G2240" s="64">
        <v>145884</v>
      </c>
      <c r="H2240" s="65">
        <v>17922.96</v>
      </c>
      <c r="I2240" s="65">
        <v>2026.1666666666667</v>
      </c>
      <c r="J2240" s="65">
        <v>20261.666666666668</v>
      </c>
      <c r="K2240" s="66">
        <v>16776.66</v>
      </c>
      <c r="L2240" s="65">
        <v>4376.5199999999995</v>
      </c>
      <c r="M2240" s="65">
        <v>2917.6800000000003</v>
      </c>
      <c r="N2240" s="65">
        <v>8753.0399999999991</v>
      </c>
      <c r="O2240" s="65">
        <v>9482.4600000000009</v>
      </c>
      <c r="P2240" s="67">
        <v>228401.15333333329</v>
      </c>
      <c r="Q2240" s="65">
        <v>0</v>
      </c>
      <c r="R2240" s="65">
        <v>6078.5</v>
      </c>
      <c r="S2240" s="65">
        <v>20040</v>
      </c>
      <c r="T2240" s="68">
        <v>26118.5</v>
      </c>
      <c r="U2240" s="68">
        <v>254519.65333333329</v>
      </c>
    </row>
    <row r="2241" spans="1:21" ht="45.75" x14ac:dyDescent="0.25">
      <c r="A2241" s="61" t="s">
        <v>1095</v>
      </c>
      <c r="B2241" s="61" t="s">
        <v>1340</v>
      </c>
      <c r="C2241" s="62">
        <v>113</v>
      </c>
      <c r="D2241" s="62">
        <v>15</v>
      </c>
      <c r="E2241" s="63">
        <v>1</v>
      </c>
      <c r="F2241" s="64">
        <v>44992.98</v>
      </c>
      <c r="G2241" s="64">
        <v>539915.76</v>
      </c>
      <c r="H2241" s="65">
        <v>0</v>
      </c>
      <c r="I2241" s="65">
        <v>7498.83</v>
      </c>
      <c r="J2241" s="65">
        <v>74988.3</v>
      </c>
      <c r="K2241" s="66">
        <v>62090.31240000001</v>
      </c>
      <c r="L2241" s="65">
        <v>16197.472800000001</v>
      </c>
      <c r="M2241" s="65">
        <v>10798.315200000001</v>
      </c>
      <c r="N2241" s="65">
        <v>32394.945600000003</v>
      </c>
      <c r="O2241" s="65">
        <v>35094.524400000002</v>
      </c>
      <c r="P2241" s="67">
        <v>778978.46039999998</v>
      </c>
      <c r="Q2241" s="65">
        <v>0</v>
      </c>
      <c r="R2241" s="65">
        <v>0</v>
      </c>
      <c r="S2241" s="65">
        <v>0</v>
      </c>
      <c r="T2241" s="68">
        <v>0</v>
      </c>
      <c r="U2241" s="68">
        <v>778978.46039999998</v>
      </c>
    </row>
    <row r="2242" spans="1:21" ht="45.75" x14ac:dyDescent="0.25">
      <c r="A2242" s="61" t="s">
        <v>1187</v>
      </c>
      <c r="B2242" s="61" t="s">
        <v>1340</v>
      </c>
      <c r="C2242" s="62">
        <v>113</v>
      </c>
      <c r="D2242" s="62">
        <v>15</v>
      </c>
      <c r="E2242" s="63">
        <v>1</v>
      </c>
      <c r="F2242" s="64">
        <v>39000</v>
      </c>
      <c r="G2242" s="64">
        <v>468000</v>
      </c>
      <c r="H2242" s="65">
        <v>17922.96</v>
      </c>
      <c r="I2242" s="65">
        <v>6500</v>
      </c>
      <c r="J2242" s="65">
        <v>65000</v>
      </c>
      <c r="K2242" s="66">
        <v>53820</v>
      </c>
      <c r="L2242" s="65">
        <v>14040</v>
      </c>
      <c r="M2242" s="65">
        <v>9360</v>
      </c>
      <c r="N2242" s="65">
        <v>28080</v>
      </c>
      <c r="O2242" s="65">
        <v>30420</v>
      </c>
      <c r="P2242" s="67">
        <v>693142.96</v>
      </c>
      <c r="Q2242" s="65">
        <v>0</v>
      </c>
      <c r="R2242" s="65">
        <v>19500</v>
      </c>
      <c r="S2242" s="65">
        <v>14640</v>
      </c>
      <c r="T2242" s="68">
        <v>34140</v>
      </c>
      <c r="U2242" s="68">
        <v>727282.96</v>
      </c>
    </row>
    <row r="2243" spans="1:21" ht="45.75" x14ac:dyDescent="0.25">
      <c r="A2243" s="61" t="s">
        <v>831</v>
      </c>
      <c r="B2243" s="61" t="s">
        <v>1340</v>
      </c>
      <c r="C2243" s="62">
        <v>113</v>
      </c>
      <c r="D2243" s="62">
        <v>15</v>
      </c>
      <c r="E2243" s="63">
        <v>1</v>
      </c>
      <c r="F2243" s="64">
        <v>29920.36</v>
      </c>
      <c r="G2243" s="64">
        <v>359044.32</v>
      </c>
      <c r="H2243" s="65">
        <v>0</v>
      </c>
      <c r="I2243" s="65">
        <v>4986.7266666666665</v>
      </c>
      <c r="J2243" s="65">
        <v>49867.266666666663</v>
      </c>
      <c r="K2243" s="66">
        <v>41290.096799999999</v>
      </c>
      <c r="L2243" s="65">
        <v>10771.329600000001</v>
      </c>
      <c r="M2243" s="65">
        <v>7180.8863999999994</v>
      </c>
      <c r="N2243" s="65">
        <v>21542.659200000002</v>
      </c>
      <c r="O2243" s="65">
        <v>23337.880799999999</v>
      </c>
      <c r="P2243" s="67">
        <v>518021.16613333335</v>
      </c>
      <c r="Q2243" s="65">
        <v>0</v>
      </c>
      <c r="R2243" s="65">
        <v>0</v>
      </c>
      <c r="S2243" s="65">
        <v>0</v>
      </c>
      <c r="T2243" s="68">
        <v>0</v>
      </c>
      <c r="U2243" s="68">
        <v>518021.16613333335</v>
      </c>
    </row>
    <row r="2244" spans="1:21" ht="45.75" x14ac:dyDescent="0.25">
      <c r="A2244" s="61" t="s">
        <v>832</v>
      </c>
      <c r="B2244" s="61" t="s">
        <v>1340</v>
      </c>
      <c r="C2244" s="62">
        <v>113</v>
      </c>
      <c r="D2244" s="62">
        <v>15</v>
      </c>
      <c r="E2244" s="63">
        <v>2</v>
      </c>
      <c r="F2244" s="64">
        <v>41377.040000000001</v>
      </c>
      <c r="G2244" s="64">
        <v>496524.48</v>
      </c>
      <c r="H2244" s="65">
        <v>0</v>
      </c>
      <c r="I2244" s="65">
        <v>6896.1733333333341</v>
      </c>
      <c r="J2244" s="65">
        <v>68961.733333333337</v>
      </c>
      <c r="K2244" s="66">
        <v>57100.315200000012</v>
      </c>
      <c r="L2244" s="65">
        <v>14895.734399999998</v>
      </c>
      <c r="M2244" s="65">
        <v>9930.4896000000008</v>
      </c>
      <c r="N2244" s="65">
        <v>29791.468799999995</v>
      </c>
      <c r="O2244" s="65">
        <v>32274.091200000003</v>
      </c>
      <c r="P2244" s="67">
        <v>716374.48586666677</v>
      </c>
      <c r="Q2244" s="65">
        <v>0</v>
      </c>
      <c r="R2244" s="65">
        <v>0</v>
      </c>
      <c r="S2244" s="65">
        <v>0</v>
      </c>
      <c r="T2244" s="68">
        <v>0</v>
      </c>
      <c r="U2244" s="68">
        <v>716374.48586666677</v>
      </c>
    </row>
    <row r="2245" spans="1:21" ht="45.75" x14ac:dyDescent="0.25">
      <c r="A2245" s="61" t="s">
        <v>833</v>
      </c>
      <c r="B2245" s="61" t="s">
        <v>1340</v>
      </c>
      <c r="C2245" s="62">
        <v>113</v>
      </c>
      <c r="D2245" s="62">
        <v>15</v>
      </c>
      <c r="E2245" s="63">
        <v>1</v>
      </c>
      <c r="F2245" s="64">
        <v>16827.900000000001</v>
      </c>
      <c r="G2245" s="64">
        <v>201934.80000000002</v>
      </c>
      <c r="H2245" s="65">
        <v>14935.68</v>
      </c>
      <c r="I2245" s="65">
        <v>2804.6500000000005</v>
      </c>
      <c r="J2245" s="65">
        <v>28046.500000000004</v>
      </c>
      <c r="K2245" s="66">
        <v>23222.502</v>
      </c>
      <c r="L2245" s="65">
        <v>6058.0440000000008</v>
      </c>
      <c r="M2245" s="65">
        <v>4038.6960000000008</v>
      </c>
      <c r="N2245" s="65">
        <v>12116.088000000002</v>
      </c>
      <c r="O2245" s="65">
        <v>13125.762000000002</v>
      </c>
      <c r="P2245" s="67">
        <v>306282.72199999995</v>
      </c>
      <c r="Q2245" s="65">
        <v>0</v>
      </c>
      <c r="R2245" s="65">
        <v>8413.9500000000007</v>
      </c>
      <c r="S2245" s="65">
        <v>21480</v>
      </c>
      <c r="T2245" s="68">
        <v>29893.95</v>
      </c>
      <c r="U2245" s="68">
        <v>336176.67199999996</v>
      </c>
    </row>
    <row r="2246" spans="1:21" ht="45.75" x14ac:dyDescent="0.25">
      <c r="A2246" s="61" t="s">
        <v>1341</v>
      </c>
      <c r="B2246" s="61" t="s">
        <v>1340</v>
      </c>
      <c r="C2246" s="62">
        <v>113</v>
      </c>
      <c r="D2246" s="62">
        <v>15</v>
      </c>
      <c r="E2246" s="63">
        <v>1</v>
      </c>
      <c r="F2246" s="64">
        <v>77658.48</v>
      </c>
      <c r="G2246" s="64">
        <v>931901.76</v>
      </c>
      <c r="H2246" s="65">
        <v>0</v>
      </c>
      <c r="I2246" s="65">
        <v>12943.08</v>
      </c>
      <c r="J2246" s="65">
        <v>129430.8</v>
      </c>
      <c r="K2246" s="66">
        <v>107168.70240000001</v>
      </c>
      <c r="L2246" s="65">
        <v>27957.052799999998</v>
      </c>
      <c r="M2246" s="65">
        <v>18638.035199999998</v>
      </c>
      <c r="N2246" s="65">
        <v>55914.105599999995</v>
      </c>
      <c r="O2246" s="65">
        <v>60573.614399999999</v>
      </c>
      <c r="P2246" s="67">
        <v>1344527.1503999999</v>
      </c>
      <c r="Q2246" s="65">
        <v>0</v>
      </c>
      <c r="R2246" s="65">
        <v>0</v>
      </c>
      <c r="S2246" s="65">
        <v>0</v>
      </c>
      <c r="T2246" s="68">
        <v>0</v>
      </c>
      <c r="U2246" s="68">
        <v>1344527.1503999999</v>
      </c>
    </row>
    <row r="2247" spans="1:21" ht="45.75" x14ac:dyDescent="0.25">
      <c r="A2247" s="61" t="s">
        <v>871</v>
      </c>
      <c r="B2247" s="61" t="s">
        <v>1340</v>
      </c>
      <c r="C2247" s="62">
        <v>113</v>
      </c>
      <c r="D2247" s="62">
        <v>15</v>
      </c>
      <c r="E2247" s="63">
        <v>3</v>
      </c>
      <c r="F2247" s="64">
        <v>57030.92</v>
      </c>
      <c r="G2247" s="64">
        <v>684371.04</v>
      </c>
      <c r="H2247" s="65">
        <v>53768.88</v>
      </c>
      <c r="I2247" s="65">
        <v>9505.1533333333336</v>
      </c>
      <c r="J2247" s="65">
        <v>95051.533333333326</v>
      </c>
      <c r="K2247" s="66">
        <v>78702.669599999994</v>
      </c>
      <c r="L2247" s="65">
        <v>20531.131199999996</v>
      </c>
      <c r="M2247" s="65">
        <v>13687.4208</v>
      </c>
      <c r="N2247" s="65">
        <v>41062.262399999992</v>
      </c>
      <c r="O2247" s="65">
        <v>44484.117599999998</v>
      </c>
      <c r="P2247" s="67">
        <v>1041164.2082666669</v>
      </c>
      <c r="Q2247" s="65">
        <v>0</v>
      </c>
      <c r="R2247" s="65">
        <v>28515.46</v>
      </c>
      <c r="S2247" s="65">
        <v>49320</v>
      </c>
      <c r="T2247" s="68">
        <v>77835.459999999992</v>
      </c>
      <c r="U2247" s="68">
        <v>1118999.6682666668</v>
      </c>
    </row>
    <row r="2248" spans="1:21" ht="45.75" x14ac:dyDescent="0.25">
      <c r="A2248" s="61" t="s">
        <v>841</v>
      </c>
      <c r="B2248" s="61" t="s">
        <v>1340</v>
      </c>
      <c r="C2248" s="62">
        <v>113</v>
      </c>
      <c r="D2248" s="62">
        <v>15</v>
      </c>
      <c r="E2248" s="63">
        <v>1</v>
      </c>
      <c r="F2248" s="64">
        <v>12469.04</v>
      </c>
      <c r="G2248" s="64">
        <v>149628.48000000001</v>
      </c>
      <c r="H2248" s="65">
        <v>17922.96</v>
      </c>
      <c r="I2248" s="65">
        <v>2078.1733333333336</v>
      </c>
      <c r="J2248" s="65">
        <v>20781.733333333334</v>
      </c>
      <c r="K2248" s="66">
        <v>17207.275200000004</v>
      </c>
      <c r="L2248" s="65">
        <v>4488.8544000000002</v>
      </c>
      <c r="M2248" s="65">
        <v>2992.5696000000003</v>
      </c>
      <c r="N2248" s="65">
        <v>8977.7088000000003</v>
      </c>
      <c r="O2248" s="65">
        <v>9725.851200000001</v>
      </c>
      <c r="P2248" s="67">
        <v>233803.60586666668</v>
      </c>
      <c r="Q2248" s="65">
        <v>0</v>
      </c>
      <c r="R2248" s="65">
        <v>6234.52</v>
      </c>
      <c r="S2248" s="65">
        <v>20040</v>
      </c>
      <c r="T2248" s="68">
        <v>26274.52</v>
      </c>
      <c r="U2248" s="68">
        <v>260078.12586666667</v>
      </c>
    </row>
    <row r="2249" spans="1:21" ht="23.25" x14ac:dyDescent="0.25">
      <c r="A2249" s="61" t="s">
        <v>1342</v>
      </c>
      <c r="B2249" s="61" t="s">
        <v>1343</v>
      </c>
      <c r="C2249" s="62">
        <v>113</v>
      </c>
      <c r="D2249" s="62">
        <v>15</v>
      </c>
      <c r="E2249" s="63">
        <v>1</v>
      </c>
      <c r="F2249" s="64">
        <v>21003.57</v>
      </c>
      <c r="G2249" s="64">
        <v>252042.84</v>
      </c>
      <c r="H2249" s="65">
        <v>17922.96</v>
      </c>
      <c r="I2249" s="65">
        <v>3500.5950000000003</v>
      </c>
      <c r="J2249" s="65">
        <v>35005.950000000004</v>
      </c>
      <c r="K2249" s="66">
        <v>28984.926599999999</v>
      </c>
      <c r="L2249" s="65">
        <v>7561.2851999999993</v>
      </c>
      <c r="M2249" s="65">
        <v>5040.8567999999996</v>
      </c>
      <c r="N2249" s="65">
        <v>15122.570399999999</v>
      </c>
      <c r="O2249" s="65">
        <v>16382.784600000001</v>
      </c>
      <c r="P2249" s="67">
        <v>381564.76860000001</v>
      </c>
      <c r="Q2249" s="65">
        <v>0</v>
      </c>
      <c r="R2249" s="65">
        <v>10501.785</v>
      </c>
      <c r="S2249" s="65">
        <v>14640</v>
      </c>
      <c r="T2249" s="68">
        <v>25141.785</v>
      </c>
      <c r="U2249" s="68">
        <v>406706.55359999998</v>
      </c>
    </row>
    <row r="2250" spans="1:21" ht="34.5" x14ac:dyDescent="0.25">
      <c r="A2250" s="61" t="s">
        <v>922</v>
      </c>
      <c r="B2250" s="61" t="s">
        <v>1343</v>
      </c>
      <c r="C2250" s="62">
        <v>113</v>
      </c>
      <c r="D2250" s="62">
        <v>15</v>
      </c>
      <c r="E2250" s="63">
        <v>1</v>
      </c>
      <c r="F2250" s="64">
        <v>15670</v>
      </c>
      <c r="G2250" s="64">
        <v>188040</v>
      </c>
      <c r="H2250" s="65">
        <v>8961.5999999999985</v>
      </c>
      <c r="I2250" s="65">
        <v>2611.666666666667</v>
      </c>
      <c r="J2250" s="65">
        <v>26116.666666666668</v>
      </c>
      <c r="K2250" s="66">
        <v>21624.600000000002</v>
      </c>
      <c r="L2250" s="65">
        <v>5641.2</v>
      </c>
      <c r="M2250" s="65">
        <v>3760.8</v>
      </c>
      <c r="N2250" s="65">
        <v>11282.4</v>
      </c>
      <c r="O2250" s="65">
        <v>12222.6</v>
      </c>
      <c r="P2250" s="67">
        <v>280261.53333333333</v>
      </c>
      <c r="Q2250" s="65">
        <v>0</v>
      </c>
      <c r="R2250" s="65">
        <v>7835</v>
      </c>
      <c r="S2250" s="65">
        <v>16440</v>
      </c>
      <c r="T2250" s="68">
        <v>24275</v>
      </c>
      <c r="U2250" s="68">
        <v>304536.53333333333</v>
      </c>
    </row>
    <row r="2251" spans="1:21" ht="34.5" x14ac:dyDescent="0.25">
      <c r="A2251" s="61" t="s">
        <v>844</v>
      </c>
      <c r="B2251" s="61" t="s">
        <v>1343</v>
      </c>
      <c r="C2251" s="62">
        <v>113</v>
      </c>
      <c r="D2251" s="62">
        <v>15</v>
      </c>
      <c r="E2251" s="63">
        <v>1</v>
      </c>
      <c r="F2251" s="64">
        <v>15187.5</v>
      </c>
      <c r="G2251" s="64">
        <v>182250</v>
      </c>
      <c r="H2251" s="65">
        <v>0</v>
      </c>
      <c r="I2251" s="65">
        <v>2531.25</v>
      </c>
      <c r="J2251" s="65">
        <v>25312.5</v>
      </c>
      <c r="K2251" s="66">
        <v>20958.75</v>
      </c>
      <c r="L2251" s="65">
        <v>5467.5</v>
      </c>
      <c r="M2251" s="65">
        <v>3645</v>
      </c>
      <c r="N2251" s="65">
        <v>10935</v>
      </c>
      <c r="O2251" s="65">
        <v>11846.25</v>
      </c>
      <c r="P2251" s="67">
        <v>262946.25</v>
      </c>
      <c r="Q2251" s="65">
        <v>0</v>
      </c>
      <c r="R2251" s="65">
        <v>7593.75</v>
      </c>
      <c r="S2251" s="65">
        <v>16440</v>
      </c>
      <c r="T2251" s="68">
        <v>24033.75</v>
      </c>
      <c r="U2251" s="68">
        <v>286980</v>
      </c>
    </row>
    <row r="2252" spans="1:21" x14ac:dyDescent="0.25">
      <c r="A2252" s="61" t="s">
        <v>827</v>
      </c>
      <c r="B2252" s="61" t="s">
        <v>1343</v>
      </c>
      <c r="C2252" s="62">
        <v>113</v>
      </c>
      <c r="D2252" s="62">
        <v>15</v>
      </c>
      <c r="E2252" s="63">
        <v>1</v>
      </c>
      <c r="F2252" s="64">
        <v>44992.98</v>
      </c>
      <c r="G2252" s="64">
        <v>539915.76</v>
      </c>
      <c r="H2252" s="65">
        <v>0</v>
      </c>
      <c r="I2252" s="65">
        <v>7498.83</v>
      </c>
      <c r="J2252" s="65">
        <v>74988.3</v>
      </c>
      <c r="K2252" s="66">
        <v>62090.31240000001</v>
      </c>
      <c r="L2252" s="65">
        <v>16197.472800000001</v>
      </c>
      <c r="M2252" s="65">
        <v>10798.315200000001</v>
      </c>
      <c r="N2252" s="65">
        <v>32394.945600000003</v>
      </c>
      <c r="O2252" s="65">
        <v>35094.524400000002</v>
      </c>
      <c r="P2252" s="67">
        <v>778978.46039999998</v>
      </c>
      <c r="Q2252" s="65">
        <v>0</v>
      </c>
      <c r="R2252" s="65">
        <v>0</v>
      </c>
      <c r="S2252" s="65">
        <v>0</v>
      </c>
      <c r="T2252" s="68">
        <v>0</v>
      </c>
      <c r="U2252" s="68">
        <v>778978.46039999998</v>
      </c>
    </row>
    <row r="2253" spans="1:21" ht="23.25" x14ac:dyDescent="0.25">
      <c r="A2253" s="61" t="s">
        <v>1041</v>
      </c>
      <c r="B2253" s="61" t="s">
        <v>1343</v>
      </c>
      <c r="C2253" s="62">
        <v>113</v>
      </c>
      <c r="D2253" s="62">
        <v>15</v>
      </c>
      <c r="E2253" s="63">
        <v>1</v>
      </c>
      <c r="F2253" s="64">
        <v>7480</v>
      </c>
      <c r="G2253" s="64">
        <v>89760</v>
      </c>
      <c r="H2253" s="65">
        <v>0</v>
      </c>
      <c r="I2253" s="65">
        <v>1246.6666666666667</v>
      </c>
      <c r="J2253" s="65">
        <v>12466.666666666668</v>
      </c>
      <c r="K2253" s="66">
        <v>10322.400000000001</v>
      </c>
      <c r="L2253" s="65">
        <v>2692.8</v>
      </c>
      <c r="M2253" s="65">
        <v>1795.1999999999998</v>
      </c>
      <c r="N2253" s="65">
        <v>5385.6</v>
      </c>
      <c r="O2253" s="65">
        <v>5834.4</v>
      </c>
      <c r="P2253" s="67">
        <v>129503.73333333334</v>
      </c>
      <c r="Q2253" s="65">
        <v>0</v>
      </c>
      <c r="R2253" s="65">
        <v>3740</v>
      </c>
      <c r="S2253" s="65">
        <v>17040</v>
      </c>
      <c r="T2253" s="68">
        <v>20780</v>
      </c>
      <c r="U2253" s="68">
        <v>150283.73333333334</v>
      </c>
    </row>
    <row r="2254" spans="1:21" ht="23.25" x14ac:dyDescent="0.25">
      <c r="A2254" s="61" t="s">
        <v>830</v>
      </c>
      <c r="B2254" s="61" t="s">
        <v>1343</v>
      </c>
      <c r="C2254" s="62">
        <v>113</v>
      </c>
      <c r="D2254" s="62">
        <v>15</v>
      </c>
      <c r="E2254" s="63">
        <v>1</v>
      </c>
      <c r="F2254" s="64">
        <v>41574.18</v>
      </c>
      <c r="G2254" s="64">
        <v>498890.16000000003</v>
      </c>
      <c r="H2254" s="65">
        <v>0</v>
      </c>
      <c r="I2254" s="65">
        <v>6929.0300000000007</v>
      </c>
      <c r="J2254" s="65">
        <v>69290.3</v>
      </c>
      <c r="K2254" s="66">
        <v>57372.368400000007</v>
      </c>
      <c r="L2254" s="65">
        <v>14966.7048</v>
      </c>
      <c r="M2254" s="65">
        <v>9977.8032000000003</v>
      </c>
      <c r="N2254" s="65">
        <v>29933.409599999999</v>
      </c>
      <c r="O2254" s="65">
        <v>32427.860399999998</v>
      </c>
      <c r="P2254" s="67">
        <v>719787.63640000008</v>
      </c>
      <c r="Q2254" s="65">
        <v>0</v>
      </c>
      <c r="R2254" s="65">
        <v>0</v>
      </c>
      <c r="S2254" s="65">
        <v>0</v>
      </c>
      <c r="T2254" s="68">
        <v>0</v>
      </c>
      <c r="U2254" s="68">
        <v>719787.63640000008</v>
      </c>
    </row>
    <row r="2255" spans="1:21" x14ac:dyDescent="0.25">
      <c r="A2255" s="61" t="s">
        <v>917</v>
      </c>
      <c r="B2255" s="61" t="s">
        <v>1343</v>
      </c>
      <c r="C2255" s="62">
        <v>113</v>
      </c>
      <c r="D2255" s="62">
        <v>15</v>
      </c>
      <c r="E2255" s="63">
        <v>1</v>
      </c>
      <c r="F2255" s="64">
        <v>18311.34</v>
      </c>
      <c r="G2255" s="64">
        <v>219736.08000000002</v>
      </c>
      <c r="H2255" s="65">
        <v>8961.5999999999985</v>
      </c>
      <c r="I2255" s="65">
        <v>3051.8900000000003</v>
      </c>
      <c r="J2255" s="65">
        <v>30518.9</v>
      </c>
      <c r="K2255" s="66">
        <v>25269.649200000003</v>
      </c>
      <c r="L2255" s="65">
        <v>6592.0823999999993</v>
      </c>
      <c r="M2255" s="65">
        <v>4394.7216000000008</v>
      </c>
      <c r="N2255" s="65">
        <v>13184.164799999999</v>
      </c>
      <c r="O2255" s="65">
        <v>14282.8452</v>
      </c>
      <c r="P2255" s="67">
        <v>325991.93319999997</v>
      </c>
      <c r="Q2255" s="65">
        <v>0</v>
      </c>
      <c r="R2255" s="65">
        <v>9155.67</v>
      </c>
      <c r="S2255" s="65">
        <v>21480</v>
      </c>
      <c r="T2255" s="68">
        <v>30635.67</v>
      </c>
      <c r="U2255" s="68">
        <v>356627.60319999995</v>
      </c>
    </row>
    <row r="2256" spans="1:21" ht="23.25" x14ac:dyDescent="0.25">
      <c r="A2256" s="61" t="s">
        <v>1344</v>
      </c>
      <c r="B2256" s="61" t="s">
        <v>1343</v>
      </c>
      <c r="C2256" s="62">
        <v>113</v>
      </c>
      <c r="D2256" s="62">
        <v>15</v>
      </c>
      <c r="E2256" s="63">
        <v>1</v>
      </c>
      <c r="F2256" s="64">
        <v>82838.320000000007</v>
      </c>
      <c r="G2256" s="64">
        <v>994059.84000000008</v>
      </c>
      <c r="H2256" s="65">
        <v>0</v>
      </c>
      <c r="I2256" s="65">
        <v>13806.386666666667</v>
      </c>
      <c r="J2256" s="65">
        <v>138063.86666666667</v>
      </c>
      <c r="K2256" s="66">
        <v>114316.88160000001</v>
      </c>
      <c r="L2256" s="65">
        <v>29821.7952</v>
      </c>
      <c r="M2256" s="65">
        <v>19881.196800000002</v>
      </c>
      <c r="N2256" s="65">
        <v>59643.590400000001</v>
      </c>
      <c r="O2256" s="65">
        <v>64613.88960000001</v>
      </c>
      <c r="P2256" s="67">
        <v>1434207.4469333338</v>
      </c>
      <c r="Q2256" s="65">
        <v>0</v>
      </c>
      <c r="R2256" s="65">
        <v>0</v>
      </c>
      <c r="S2256" s="65">
        <v>0</v>
      </c>
      <c r="T2256" s="68">
        <v>0</v>
      </c>
      <c r="U2256" s="68">
        <v>1434207.4469333338</v>
      </c>
    </row>
    <row r="2257" spans="1:21" ht="45.75" x14ac:dyDescent="0.25">
      <c r="A2257" s="61" t="s">
        <v>786</v>
      </c>
      <c r="B2257" s="61" t="s">
        <v>1345</v>
      </c>
      <c r="C2257" s="62">
        <v>113</v>
      </c>
      <c r="D2257" s="62">
        <v>15</v>
      </c>
      <c r="E2257" s="63">
        <v>1</v>
      </c>
      <c r="F2257" s="64">
        <v>19194.78</v>
      </c>
      <c r="G2257" s="64">
        <v>230337.36</v>
      </c>
      <c r="H2257" s="65">
        <v>17922.96</v>
      </c>
      <c r="I2257" s="65">
        <v>3199.1299999999997</v>
      </c>
      <c r="J2257" s="65">
        <v>31991.299999999996</v>
      </c>
      <c r="K2257" s="66">
        <v>26488.796399999999</v>
      </c>
      <c r="L2257" s="65">
        <v>6910.1207999999997</v>
      </c>
      <c r="M2257" s="65">
        <v>4606.7471999999998</v>
      </c>
      <c r="N2257" s="65">
        <v>13820.241599999999</v>
      </c>
      <c r="O2257" s="65">
        <v>14971.928399999999</v>
      </c>
      <c r="P2257" s="67">
        <v>350248.58439999993</v>
      </c>
      <c r="Q2257" s="65">
        <v>0</v>
      </c>
      <c r="R2257" s="65">
        <v>9597.39</v>
      </c>
      <c r="S2257" s="65">
        <v>16440</v>
      </c>
      <c r="T2257" s="68">
        <v>26037.39</v>
      </c>
      <c r="U2257" s="68">
        <v>376285.97439999995</v>
      </c>
    </row>
    <row r="2258" spans="1:21" ht="45.75" x14ac:dyDescent="0.25">
      <c r="A2258" s="61" t="s">
        <v>842</v>
      </c>
      <c r="B2258" s="61" t="s">
        <v>1345</v>
      </c>
      <c r="C2258" s="62">
        <v>113</v>
      </c>
      <c r="D2258" s="62">
        <v>15</v>
      </c>
      <c r="E2258" s="63">
        <v>1</v>
      </c>
      <c r="F2258" s="64">
        <v>20213</v>
      </c>
      <c r="G2258" s="64">
        <v>242556</v>
      </c>
      <c r="H2258" s="65">
        <v>17922.96</v>
      </c>
      <c r="I2258" s="65">
        <v>3368.833333333333</v>
      </c>
      <c r="J2258" s="65">
        <v>33688.333333333336</v>
      </c>
      <c r="K2258" s="66">
        <v>27893.94</v>
      </c>
      <c r="L2258" s="65">
        <v>7276.68</v>
      </c>
      <c r="M2258" s="65">
        <v>4851.12</v>
      </c>
      <c r="N2258" s="65">
        <v>14553.36</v>
      </c>
      <c r="O2258" s="65">
        <v>15766.14</v>
      </c>
      <c r="P2258" s="67">
        <v>367877.36666666664</v>
      </c>
      <c r="Q2258" s="65">
        <v>0</v>
      </c>
      <c r="R2258" s="65">
        <v>10106.5</v>
      </c>
      <c r="S2258" s="65">
        <v>16440</v>
      </c>
      <c r="T2258" s="68">
        <v>26546.5</v>
      </c>
      <c r="U2258" s="68">
        <v>394423.86666666664</v>
      </c>
    </row>
    <row r="2259" spans="1:21" ht="45.75" x14ac:dyDescent="0.25">
      <c r="A2259" s="61" t="s">
        <v>850</v>
      </c>
      <c r="B2259" s="61" t="s">
        <v>1345</v>
      </c>
      <c r="C2259" s="62">
        <v>113</v>
      </c>
      <c r="D2259" s="62">
        <v>15</v>
      </c>
      <c r="E2259" s="63">
        <v>1</v>
      </c>
      <c r="F2259" s="64">
        <v>24287.56</v>
      </c>
      <c r="G2259" s="64">
        <v>291450.72000000003</v>
      </c>
      <c r="H2259" s="65">
        <v>23897.279999999999</v>
      </c>
      <c r="I2259" s="65">
        <v>4047.9266666666672</v>
      </c>
      <c r="J2259" s="65">
        <v>40479.26666666667</v>
      </c>
      <c r="K2259" s="66">
        <v>33516.832800000004</v>
      </c>
      <c r="L2259" s="65">
        <v>8743.5216</v>
      </c>
      <c r="M2259" s="65">
        <v>5829.0144</v>
      </c>
      <c r="N2259" s="65">
        <v>17487.0432</v>
      </c>
      <c r="O2259" s="65">
        <v>18944.296800000004</v>
      </c>
      <c r="P2259" s="67">
        <v>444395.90213333332</v>
      </c>
      <c r="Q2259" s="65">
        <v>0</v>
      </c>
      <c r="R2259" s="65">
        <v>12143.78</v>
      </c>
      <c r="S2259" s="65">
        <v>16440</v>
      </c>
      <c r="T2259" s="68">
        <v>28583.78</v>
      </c>
      <c r="U2259" s="68">
        <v>472979.68213333329</v>
      </c>
    </row>
    <row r="2260" spans="1:21" ht="45.75" x14ac:dyDescent="0.25">
      <c r="A2260" s="61" t="s">
        <v>909</v>
      </c>
      <c r="B2260" s="61" t="s">
        <v>1345</v>
      </c>
      <c r="C2260" s="62">
        <v>113</v>
      </c>
      <c r="D2260" s="62">
        <v>15</v>
      </c>
      <c r="E2260" s="63">
        <v>1</v>
      </c>
      <c r="F2260" s="64">
        <v>21586.080000000002</v>
      </c>
      <c r="G2260" s="64">
        <v>259032.96000000002</v>
      </c>
      <c r="H2260" s="65">
        <v>11948.64</v>
      </c>
      <c r="I2260" s="65">
        <v>3597.6800000000003</v>
      </c>
      <c r="J2260" s="65">
        <v>35976.800000000003</v>
      </c>
      <c r="K2260" s="66">
        <v>29788.790400000005</v>
      </c>
      <c r="L2260" s="65">
        <v>7770.9888000000001</v>
      </c>
      <c r="M2260" s="65">
        <v>5180.6592000000001</v>
      </c>
      <c r="N2260" s="65">
        <v>15541.9776</v>
      </c>
      <c r="O2260" s="65">
        <v>16837.142400000004</v>
      </c>
      <c r="P2260" s="67">
        <v>385675.6384</v>
      </c>
      <c r="Q2260" s="65">
        <v>0</v>
      </c>
      <c r="R2260" s="65">
        <v>10793.04</v>
      </c>
      <c r="S2260" s="65">
        <v>14640</v>
      </c>
      <c r="T2260" s="68">
        <v>25433.040000000001</v>
      </c>
      <c r="U2260" s="68">
        <v>411108.67839999998</v>
      </c>
    </row>
    <row r="2261" spans="1:21" ht="45.75" x14ac:dyDescent="0.25">
      <c r="A2261" s="61" t="s">
        <v>844</v>
      </c>
      <c r="B2261" s="61" t="s">
        <v>1345</v>
      </c>
      <c r="C2261" s="62">
        <v>113</v>
      </c>
      <c r="D2261" s="62">
        <v>15</v>
      </c>
      <c r="E2261" s="63">
        <v>1</v>
      </c>
      <c r="F2261" s="64">
        <v>18450.66</v>
      </c>
      <c r="G2261" s="64">
        <v>221407.91999999998</v>
      </c>
      <c r="H2261" s="65">
        <v>17922.96</v>
      </c>
      <c r="I2261" s="65">
        <v>3075.1099999999997</v>
      </c>
      <c r="J2261" s="65">
        <v>30751.1</v>
      </c>
      <c r="K2261" s="66">
        <v>25461.910800000005</v>
      </c>
      <c r="L2261" s="65">
        <v>6642.2376000000004</v>
      </c>
      <c r="M2261" s="65">
        <v>4428.1584000000003</v>
      </c>
      <c r="N2261" s="65">
        <v>13284.475200000001</v>
      </c>
      <c r="O2261" s="65">
        <v>14391.514799999999</v>
      </c>
      <c r="P2261" s="67">
        <v>337365.38679999998</v>
      </c>
      <c r="Q2261" s="65">
        <v>0</v>
      </c>
      <c r="R2261" s="65">
        <v>9225.33</v>
      </c>
      <c r="S2261" s="65">
        <v>16440</v>
      </c>
      <c r="T2261" s="68">
        <v>25665.33</v>
      </c>
      <c r="U2261" s="68">
        <v>363030.71679999999</v>
      </c>
    </row>
    <row r="2262" spans="1:21" ht="45.75" x14ac:dyDescent="0.25">
      <c r="A2262" s="61" t="s">
        <v>851</v>
      </c>
      <c r="B2262" s="61" t="s">
        <v>1345</v>
      </c>
      <c r="C2262" s="62">
        <v>113</v>
      </c>
      <c r="D2262" s="62">
        <v>15</v>
      </c>
      <c r="E2262" s="63">
        <v>1</v>
      </c>
      <c r="F2262" s="64">
        <v>16325.7</v>
      </c>
      <c r="G2262" s="64">
        <v>195908.40000000002</v>
      </c>
      <c r="H2262" s="65">
        <v>11948.64</v>
      </c>
      <c r="I2262" s="65">
        <v>2720.9500000000003</v>
      </c>
      <c r="J2262" s="65">
        <v>27209.500000000004</v>
      </c>
      <c r="K2262" s="66">
        <v>22529.466000000004</v>
      </c>
      <c r="L2262" s="65">
        <v>5877.2520000000004</v>
      </c>
      <c r="M2262" s="65">
        <v>3918.1680000000001</v>
      </c>
      <c r="N2262" s="65">
        <v>11754.504000000001</v>
      </c>
      <c r="O2262" s="65">
        <v>12734.046000000002</v>
      </c>
      <c r="P2262" s="67">
        <v>294600.92600000009</v>
      </c>
      <c r="Q2262" s="65">
        <v>0</v>
      </c>
      <c r="R2262" s="65">
        <v>8162.85</v>
      </c>
      <c r="S2262" s="65">
        <v>16440</v>
      </c>
      <c r="T2262" s="68">
        <v>24602.85</v>
      </c>
      <c r="U2262" s="68">
        <v>319203.77600000007</v>
      </c>
    </row>
    <row r="2263" spans="1:21" ht="45.75" x14ac:dyDescent="0.25">
      <c r="A2263" s="61" t="s">
        <v>910</v>
      </c>
      <c r="B2263" s="61" t="s">
        <v>1345</v>
      </c>
      <c r="C2263" s="62">
        <v>113</v>
      </c>
      <c r="D2263" s="62">
        <v>15</v>
      </c>
      <c r="E2263" s="63">
        <v>1</v>
      </c>
      <c r="F2263" s="64">
        <v>13097.5</v>
      </c>
      <c r="G2263" s="64">
        <v>157170</v>
      </c>
      <c r="H2263" s="65">
        <v>0</v>
      </c>
      <c r="I2263" s="65">
        <v>2182.9166666666665</v>
      </c>
      <c r="J2263" s="65">
        <v>21829.166666666664</v>
      </c>
      <c r="K2263" s="66">
        <v>18074.550000000003</v>
      </c>
      <c r="L2263" s="65">
        <v>4715.1000000000004</v>
      </c>
      <c r="M2263" s="65">
        <v>3143.3999999999996</v>
      </c>
      <c r="N2263" s="65">
        <v>9430.2000000000007</v>
      </c>
      <c r="O2263" s="65">
        <v>10216.049999999999</v>
      </c>
      <c r="P2263" s="67">
        <v>226761.3833333333</v>
      </c>
      <c r="Q2263" s="65">
        <v>0</v>
      </c>
      <c r="R2263" s="65">
        <v>6548.75</v>
      </c>
      <c r="S2263" s="65">
        <v>20040</v>
      </c>
      <c r="T2263" s="68">
        <v>26588.75</v>
      </c>
      <c r="U2263" s="68">
        <v>253350.1333333333</v>
      </c>
    </row>
    <row r="2264" spans="1:21" ht="45.75" x14ac:dyDescent="0.25">
      <c r="A2264" s="61" t="s">
        <v>864</v>
      </c>
      <c r="B2264" s="61" t="s">
        <v>1345</v>
      </c>
      <c r="C2264" s="62">
        <v>113</v>
      </c>
      <c r="D2264" s="62">
        <v>15</v>
      </c>
      <c r="E2264" s="63">
        <v>2</v>
      </c>
      <c r="F2264" s="64">
        <v>33621.86</v>
      </c>
      <c r="G2264" s="64">
        <v>403462.32</v>
      </c>
      <c r="H2264" s="65">
        <v>20910</v>
      </c>
      <c r="I2264" s="65">
        <v>5603.6433333333334</v>
      </c>
      <c r="J2264" s="65">
        <v>56036.433333333334</v>
      </c>
      <c r="K2264" s="66">
        <v>46398.166799999999</v>
      </c>
      <c r="L2264" s="65">
        <v>12103.8696</v>
      </c>
      <c r="M2264" s="65">
        <v>8069.2464000000009</v>
      </c>
      <c r="N2264" s="65">
        <v>24207.7392</v>
      </c>
      <c r="O2264" s="65">
        <v>26225.050800000001</v>
      </c>
      <c r="P2264" s="67">
        <v>603016.46946666669</v>
      </c>
      <c r="Q2264" s="65">
        <v>0</v>
      </c>
      <c r="R2264" s="65">
        <v>16810.93</v>
      </c>
      <c r="S2264" s="65">
        <v>37920</v>
      </c>
      <c r="T2264" s="68">
        <v>54730.93</v>
      </c>
      <c r="U2264" s="68">
        <v>657747.39946666663</v>
      </c>
    </row>
    <row r="2265" spans="1:21" ht="45.75" x14ac:dyDescent="0.25">
      <c r="A2265" s="61" t="s">
        <v>1057</v>
      </c>
      <c r="B2265" s="61" t="s">
        <v>1345</v>
      </c>
      <c r="C2265" s="62">
        <v>113</v>
      </c>
      <c r="D2265" s="62">
        <v>15</v>
      </c>
      <c r="E2265" s="63">
        <v>1</v>
      </c>
      <c r="F2265" s="64">
        <v>16396</v>
      </c>
      <c r="G2265" s="64">
        <v>196752</v>
      </c>
      <c r="H2265" s="65">
        <v>0</v>
      </c>
      <c r="I2265" s="65">
        <v>2732.6666666666665</v>
      </c>
      <c r="J2265" s="65">
        <v>27326.666666666664</v>
      </c>
      <c r="K2265" s="66">
        <v>22626.480000000003</v>
      </c>
      <c r="L2265" s="65">
        <v>5902.5599999999995</v>
      </c>
      <c r="M2265" s="65">
        <v>3935.04</v>
      </c>
      <c r="N2265" s="65">
        <v>11805.119999999999</v>
      </c>
      <c r="O2265" s="65">
        <v>12788.880000000001</v>
      </c>
      <c r="P2265" s="67">
        <v>283869.41333333333</v>
      </c>
      <c r="Q2265" s="65">
        <v>0</v>
      </c>
      <c r="R2265" s="65">
        <v>8198</v>
      </c>
      <c r="S2265" s="65">
        <v>16440</v>
      </c>
      <c r="T2265" s="68">
        <v>24638</v>
      </c>
      <c r="U2265" s="68">
        <v>308507.41333333333</v>
      </c>
    </row>
    <row r="2266" spans="1:21" ht="45.75" x14ac:dyDescent="0.25">
      <c r="A2266" s="61" t="s">
        <v>957</v>
      </c>
      <c r="B2266" s="61" t="s">
        <v>1345</v>
      </c>
      <c r="C2266" s="62">
        <v>113</v>
      </c>
      <c r="D2266" s="62">
        <v>15</v>
      </c>
      <c r="E2266" s="63">
        <v>1</v>
      </c>
      <c r="F2266" s="64">
        <v>20580.099999999999</v>
      </c>
      <c r="G2266" s="64">
        <v>246961.19999999998</v>
      </c>
      <c r="H2266" s="65">
        <v>0</v>
      </c>
      <c r="I2266" s="65">
        <v>3430.0166666666664</v>
      </c>
      <c r="J2266" s="65">
        <v>34300.166666666664</v>
      </c>
      <c r="K2266" s="66">
        <v>28400.538</v>
      </c>
      <c r="L2266" s="65">
        <v>7408.8359999999993</v>
      </c>
      <c r="M2266" s="65">
        <v>4939.2240000000002</v>
      </c>
      <c r="N2266" s="65">
        <v>14817.671999999999</v>
      </c>
      <c r="O2266" s="65">
        <v>16052.477999999999</v>
      </c>
      <c r="P2266" s="67">
        <v>356310.13133333332</v>
      </c>
      <c r="Q2266" s="65">
        <v>0</v>
      </c>
      <c r="R2266" s="65">
        <v>10290.049999999999</v>
      </c>
      <c r="S2266" s="65">
        <v>15060</v>
      </c>
      <c r="T2266" s="68">
        <v>25350.05</v>
      </c>
      <c r="U2266" s="68">
        <v>381660.18133333331</v>
      </c>
    </row>
    <row r="2267" spans="1:21" ht="45.75" x14ac:dyDescent="0.25">
      <c r="A2267" s="61" t="s">
        <v>1346</v>
      </c>
      <c r="B2267" s="61" t="s">
        <v>1345</v>
      </c>
      <c r="C2267" s="62">
        <v>113</v>
      </c>
      <c r="D2267" s="62">
        <v>15</v>
      </c>
      <c r="E2267" s="63">
        <v>1</v>
      </c>
      <c r="F2267" s="64">
        <v>14941.7</v>
      </c>
      <c r="G2267" s="64">
        <v>179300.40000000002</v>
      </c>
      <c r="H2267" s="65">
        <v>8961.5999999999985</v>
      </c>
      <c r="I2267" s="65">
        <v>2490.2833333333338</v>
      </c>
      <c r="J2267" s="65">
        <v>24902.833333333336</v>
      </c>
      <c r="K2267" s="66">
        <v>20619.546000000002</v>
      </c>
      <c r="L2267" s="65">
        <v>5379.0120000000006</v>
      </c>
      <c r="M2267" s="65">
        <v>3586.0079999999998</v>
      </c>
      <c r="N2267" s="65">
        <v>10758.024000000001</v>
      </c>
      <c r="O2267" s="65">
        <v>11654.526</v>
      </c>
      <c r="P2267" s="67">
        <v>267652.23266666668</v>
      </c>
      <c r="Q2267" s="65">
        <v>0</v>
      </c>
      <c r="R2267" s="65">
        <v>7470.85</v>
      </c>
      <c r="S2267" s="65">
        <v>14640</v>
      </c>
      <c r="T2267" s="68">
        <v>22110.85</v>
      </c>
      <c r="U2267" s="68">
        <v>289763.08266666665</v>
      </c>
    </row>
    <row r="2268" spans="1:21" ht="45.75" x14ac:dyDescent="0.25">
      <c r="A2268" s="61" t="s">
        <v>866</v>
      </c>
      <c r="B2268" s="61" t="s">
        <v>1345</v>
      </c>
      <c r="C2268" s="62">
        <v>113</v>
      </c>
      <c r="D2268" s="62">
        <v>15</v>
      </c>
      <c r="E2268" s="63">
        <v>3</v>
      </c>
      <c r="F2268" s="64">
        <v>41413.949999999997</v>
      </c>
      <c r="G2268" s="64">
        <v>496967.4</v>
      </c>
      <c r="H2268" s="65">
        <v>38832.959999999999</v>
      </c>
      <c r="I2268" s="65">
        <v>6902.3249999999998</v>
      </c>
      <c r="J2268" s="65">
        <v>69023.25</v>
      </c>
      <c r="K2268" s="66">
        <v>57151.251000000004</v>
      </c>
      <c r="L2268" s="65">
        <v>14909.022000000001</v>
      </c>
      <c r="M2268" s="65">
        <v>9939.348</v>
      </c>
      <c r="N2268" s="65">
        <v>29818.044000000002</v>
      </c>
      <c r="O2268" s="65">
        <v>32302.881000000001</v>
      </c>
      <c r="P2268" s="67">
        <v>755846.48100000015</v>
      </c>
      <c r="Q2268" s="65">
        <v>0</v>
      </c>
      <c r="R2268" s="65">
        <v>20706.974999999999</v>
      </c>
      <c r="S2268" s="65">
        <v>43920</v>
      </c>
      <c r="T2268" s="68">
        <v>64626.974999999999</v>
      </c>
      <c r="U2268" s="68">
        <v>820473.45600000001</v>
      </c>
    </row>
    <row r="2269" spans="1:21" ht="45.75" x14ac:dyDescent="0.25">
      <c r="A2269" s="61" t="s">
        <v>1347</v>
      </c>
      <c r="B2269" s="61" t="s">
        <v>1345</v>
      </c>
      <c r="C2269" s="62">
        <v>113</v>
      </c>
      <c r="D2269" s="62">
        <v>15</v>
      </c>
      <c r="E2269" s="63">
        <v>1</v>
      </c>
      <c r="F2269" s="64">
        <v>21512.35</v>
      </c>
      <c r="G2269" s="64">
        <v>258148.19999999998</v>
      </c>
      <c r="H2269" s="65">
        <v>20910</v>
      </c>
      <c r="I2269" s="65">
        <v>3585.3916666666664</v>
      </c>
      <c r="J2269" s="65">
        <v>35853.916666666664</v>
      </c>
      <c r="K2269" s="66">
        <v>29687.043000000001</v>
      </c>
      <c r="L2269" s="65">
        <v>7744.4459999999981</v>
      </c>
      <c r="M2269" s="65">
        <v>5162.9639999999999</v>
      </c>
      <c r="N2269" s="65">
        <v>15488.891999999996</v>
      </c>
      <c r="O2269" s="65">
        <v>16779.633000000002</v>
      </c>
      <c r="P2269" s="67">
        <v>393360.48633333331</v>
      </c>
      <c r="Q2269" s="65">
        <v>0</v>
      </c>
      <c r="R2269" s="65">
        <v>10756.174999999999</v>
      </c>
      <c r="S2269" s="65">
        <v>14640</v>
      </c>
      <c r="T2269" s="68">
        <v>25396.174999999999</v>
      </c>
      <c r="U2269" s="68">
        <v>418756.66133333329</v>
      </c>
    </row>
    <row r="2270" spans="1:21" ht="45.75" x14ac:dyDescent="0.25">
      <c r="A2270" s="61" t="s">
        <v>831</v>
      </c>
      <c r="B2270" s="61" t="s">
        <v>1345</v>
      </c>
      <c r="C2270" s="62">
        <v>113</v>
      </c>
      <c r="D2270" s="62">
        <v>15</v>
      </c>
      <c r="E2270" s="63">
        <v>1</v>
      </c>
      <c r="F2270" s="64">
        <v>29920.36</v>
      </c>
      <c r="G2270" s="64">
        <v>359044.32</v>
      </c>
      <c r="H2270" s="65">
        <v>0</v>
      </c>
      <c r="I2270" s="65">
        <v>4986.7266666666665</v>
      </c>
      <c r="J2270" s="65">
        <v>49867.266666666663</v>
      </c>
      <c r="K2270" s="66">
        <v>41290.096799999999</v>
      </c>
      <c r="L2270" s="65">
        <v>10771.329600000001</v>
      </c>
      <c r="M2270" s="65">
        <v>7180.8863999999994</v>
      </c>
      <c r="N2270" s="65">
        <v>21542.659200000002</v>
      </c>
      <c r="O2270" s="65">
        <v>23337.880799999999</v>
      </c>
      <c r="P2270" s="67">
        <v>518021.16613333335</v>
      </c>
      <c r="Q2270" s="65">
        <v>0</v>
      </c>
      <c r="R2270" s="65">
        <v>0</v>
      </c>
      <c r="S2270" s="65">
        <v>0</v>
      </c>
      <c r="T2270" s="68">
        <v>0</v>
      </c>
      <c r="U2270" s="68">
        <v>518021.16613333335</v>
      </c>
    </row>
    <row r="2271" spans="1:21" ht="45.75" x14ac:dyDescent="0.25">
      <c r="A2271" s="61" t="s">
        <v>810</v>
      </c>
      <c r="B2271" s="61" t="s">
        <v>1345</v>
      </c>
      <c r="C2271" s="62">
        <v>113</v>
      </c>
      <c r="D2271" s="62">
        <v>15</v>
      </c>
      <c r="E2271" s="63">
        <v>2</v>
      </c>
      <c r="F2271" s="64">
        <v>53172.66</v>
      </c>
      <c r="G2271" s="64">
        <v>638071.91999999993</v>
      </c>
      <c r="H2271" s="65">
        <v>38832.959999999999</v>
      </c>
      <c r="I2271" s="65">
        <v>8862.1099999999988</v>
      </c>
      <c r="J2271" s="65">
        <v>88621.099999999991</v>
      </c>
      <c r="K2271" s="66">
        <v>73378.270800000013</v>
      </c>
      <c r="L2271" s="65">
        <v>19142.157599999999</v>
      </c>
      <c r="M2271" s="65">
        <v>12761.438399999999</v>
      </c>
      <c r="N2271" s="65">
        <v>38284.315199999997</v>
      </c>
      <c r="O2271" s="65">
        <v>41474.674800000001</v>
      </c>
      <c r="P2271" s="67">
        <v>959428.94680000027</v>
      </c>
      <c r="Q2271" s="65">
        <v>0</v>
      </c>
      <c r="R2271" s="65">
        <v>26586.33</v>
      </c>
      <c r="S2271" s="65">
        <v>32880</v>
      </c>
      <c r="T2271" s="68">
        <v>59466.33</v>
      </c>
      <c r="U2271" s="68">
        <v>1018895.2768000002</v>
      </c>
    </row>
    <row r="2272" spans="1:21" ht="45.75" x14ac:dyDescent="0.25">
      <c r="A2272" s="61" t="s">
        <v>833</v>
      </c>
      <c r="B2272" s="61" t="s">
        <v>1345</v>
      </c>
      <c r="C2272" s="62">
        <v>113</v>
      </c>
      <c r="D2272" s="62">
        <v>15</v>
      </c>
      <c r="E2272" s="63">
        <v>1</v>
      </c>
      <c r="F2272" s="64">
        <v>18421.48</v>
      </c>
      <c r="G2272" s="64">
        <v>221057.76</v>
      </c>
      <c r="H2272" s="65">
        <v>23897.279999999999</v>
      </c>
      <c r="I2272" s="65">
        <v>3070.2466666666669</v>
      </c>
      <c r="J2272" s="65">
        <v>30702.466666666667</v>
      </c>
      <c r="K2272" s="66">
        <v>25421.642400000004</v>
      </c>
      <c r="L2272" s="65">
        <v>6631.7327999999998</v>
      </c>
      <c r="M2272" s="65">
        <v>4421.1552000000001</v>
      </c>
      <c r="N2272" s="65">
        <v>13263.4656</v>
      </c>
      <c r="O2272" s="65">
        <v>14368.754399999998</v>
      </c>
      <c r="P2272" s="67">
        <v>342834.50373333332</v>
      </c>
      <c r="Q2272" s="65">
        <v>0</v>
      </c>
      <c r="R2272" s="65">
        <v>9210.74</v>
      </c>
      <c r="S2272" s="65">
        <v>16440</v>
      </c>
      <c r="T2272" s="68">
        <v>25650.739999999998</v>
      </c>
      <c r="U2272" s="68">
        <v>368485.24373333331</v>
      </c>
    </row>
    <row r="2273" spans="1:21" ht="45.75" x14ac:dyDescent="0.25">
      <c r="A2273" s="61" t="s">
        <v>811</v>
      </c>
      <c r="B2273" s="61" t="s">
        <v>1345</v>
      </c>
      <c r="C2273" s="62">
        <v>113</v>
      </c>
      <c r="D2273" s="62">
        <v>15</v>
      </c>
      <c r="E2273" s="63">
        <v>1</v>
      </c>
      <c r="F2273" s="64">
        <v>16841.18</v>
      </c>
      <c r="G2273" s="64">
        <v>202094.16</v>
      </c>
      <c r="H2273" s="65">
        <v>17922.96</v>
      </c>
      <c r="I2273" s="65">
        <v>2806.8633333333332</v>
      </c>
      <c r="J2273" s="65">
        <v>28068.633333333331</v>
      </c>
      <c r="K2273" s="66">
        <v>23240.828400000002</v>
      </c>
      <c r="L2273" s="65">
        <v>6062.8247999999994</v>
      </c>
      <c r="M2273" s="65">
        <v>4041.8832000000002</v>
      </c>
      <c r="N2273" s="65">
        <v>12125.649599999999</v>
      </c>
      <c r="O2273" s="65">
        <v>13136.1204</v>
      </c>
      <c r="P2273" s="67">
        <v>309499.9230666667</v>
      </c>
      <c r="Q2273" s="65">
        <v>0</v>
      </c>
      <c r="R2273" s="65">
        <v>8420.59</v>
      </c>
      <c r="S2273" s="65">
        <v>16440</v>
      </c>
      <c r="T2273" s="68">
        <v>24860.59</v>
      </c>
      <c r="U2273" s="68">
        <v>334360.51306666672</v>
      </c>
    </row>
    <row r="2274" spans="1:21" ht="45.75" x14ac:dyDescent="0.25">
      <c r="A2274" s="61" t="s">
        <v>857</v>
      </c>
      <c r="B2274" s="61" t="s">
        <v>1345</v>
      </c>
      <c r="C2274" s="62">
        <v>113</v>
      </c>
      <c r="D2274" s="62">
        <v>15</v>
      </c>
      <c r="E2274" s="63">
        <v>2</v>
      </c>
      <c r="F2274" s="64">
        <v>17676.8</v>
      </c>
      <c r="G2274" s="64">
        <v>212121.59999999998</v>
      </c>
      <c r="H2274" s="65">
        <v>20910</v>
      </c>
      <c r="I2274" s="65">
        <v>2946.1333333333328</v>
      </c>
      <c r="J2274" s="65">
        <v>29461.333333333328</v>
      </c>
      <c r="K2274" s="66">
        <v>24393.984</v>
      </c>
      <c r="L2274" s="65">
        <v>6363.6479999999992</v>
      </c>
      <c r="M2274" s="65">
        <v>4242.4319999999998</v>
      </c>
      <c r="N2274" s="65">
        <v>12727.295999999998</v>
      </c>
      <c r="O2274" s="65">
        <v>13787.903999999999</v>
      </c>
      <c r="P2274" s="67">
        <v>326954.33066666656</v>
      </c>
      <c r="Q2274" s="65">
        <v>0</v>
      </c>
      <c r="R2274" s="65">
        <v>8838.4</v>
      </c>
      <c r="S2274" s="65">
        <v>29280</v>
      </c>
      <c r="T2274" s="68">
        <v>38118.400000000001</v>
      </c>
      <c r="U2274" s="68">
        <v>365072.73066666658</v>
      </c>
    </row>
    <row r="2275" spans="1:21" ht="45.75" x14ac:dyDescent="0.25">
      <c r="A2275" s="61" t="s">
        <v>871</v>
      </c>
      <c r="B2275" s="61" t="s">
        <v>1345</v>
      </c>
      <c r="C2275" s="62">
        <v>113</v>
      </c>
      <c r="D2275" s="62">
        <v>15</v>
      </c>
      <c r="E2275" s="63">
        <v>3</v>
      </c>
      <c r="F2275" s="64">
        <v>61774.619999999995</v>
      </c>
      <c r="G2275" s="64">
        <v>741295.44</v>
      </c>
      <c r="H2275" s="65">
        <v>50781.599999999999</v>
      </c>
      <c r="I2275" s="65">
        <v>10295.769999999999</v>
      </c>
      <c r="J2275" s="65">
        <v>102957.70000000001</v>
      </c>
      <c r="K2275" s="66">
        <v>85248.975600000005</v>
      </c>
      <c r="L2275" s="65">
        <v>22238.8632</v>
      </c>
      <c r="M2275" s="65">
        <v>14825.908799999999</v>
      </c>
      <c r="N2275" s="65">
        <v>44477.7264</v>
      </c>
      <c r="O2275" s="65">
        <v>48184.203600000001</v>
      </c>
      <c r="P2275" s="67">
        <v>1120306.1875999998</v>
      </c>
      <c r="Q2275" s="65">
        <v>0</v>
      </c>
      <c r="R2275" s="65">
        <v>30887.309999999998</v>
      </c>
      <c r="S2275" s="65">
        <v>49320</v>
      </c>
      <c r="T2275" s="68">
        <v>80207.31</v>
      </c>
      <c r="U2275" s="68">
        <v>1200513.4975999999</v>
      </c>
    </row>
    <row r="2276" spans="1:21" ht="45.75" x14ac:dyDescent="0.25">
      <c r="A2276" s="61" t="s">
        <v>916</v>
      </c>
      <c r="B2276" s="61" t="s">
        <v>1345</v>
      </c>
      <c r="C2276" s="62">
        <v>113</v>
      </c>
      <c r="D2276" s="62">
        <v>15</v>
      </c>
      <c r="E2276" s="63">
        <v>1</v>
      </c>
      <c r="F2276" s="64">
        <v>21307.88</v>
      </c>
      <c r="G2276" s="64">
        <v>255694.56</v>
      </c>
      <c r="H2276" s="65">
        <v>20910</v>
      </c>
      <c r="I2276" s="65">
        <v>3551.313333333333</v>
      </c>
      <c r="J2276" s="65">
        <v>35513.133333333331</v>
      </c>
      <c r="K2276" s="66">
        <v>29404.874400000004</v>
      </c>
      <c r="L2276" s="65">
        <v>7670.8368</v>
      </c>
      <c r="M2276" s="65">
        <v>5113.8912</v>
      </c>
      <c r="N2276" s="65">
        <v>15341.6736</v>
      </c>
      <c r="O2276" s="65">
        <v>16620.146400000001</v>
      </c>
      <c r="P2276" s="67">
        <v>389820.42906666675</v>
      </c>
      <c r="Q2276" s="65">
        <v>0</v>
      </c>
      <c r="R2276" s="65">
        <v>10653.94</v>
      </c>
      <c r="S2276" s="65">
        <v>16440</v>
      </c>
      <c r="T2276" s="68">
        <v>27093.940000000002</v>
      </c>
      <c r="U2276" s="68">
        <v>416914.36906666675</v>
      </c>
    </row>
    <row r="2277" spans="1:21" ht="45.75" x14ac:dyDescent="0.25">
      <c r="A2277" s="61" t="s">
        <v>917</v>
      </c>
      <c r="B2277" s="61" t="s">
        <v>1345</v>
      </c>
      <c r="C2277" s="62">
        <v>113</v>
      </c>
      <c r="D2277" s="62">
        <v>15</v>
      </c>
      <c r="E2277" s="63">
        <v>1</v>
      </c>
      <c r="F2277" s="64">
        <v>17232.16</v>
      </c>
      <c r="G2277" s="64">
        <v>206785.91999999998</v>
      </c>
      <c r="H2277" s="65">
        <v>14935.68</v>
      </c>
      <c r="I2277" s="65">
        <v>2872.0266666666662</v>
      </c>
      <c r="J2277" s="65">
        <v>28720.266666666663</v>
      </c>
      <c r="K2277" s="66">
        <v>23780.380799999999</v>
      </c>
      <c r="L2277" s="65">
        <v>6203.5775999999996</v>
      </c>
      <c r="M2277" s="65">
        <v>4135.7183999999997</v>
      </c>
      <c r="N2277" s="65">
        <v>12407.155199999999</v>
      </c>
      <c r="O2277" s="65">
        <v>13441.084800000001</v>
      </c>
      <c r="P2277" s="67">
        <v>313281.81013333332</v>
      </c>
      <c r="Q2277" s="65">
        <v>0</v>
      </c>
      <c r="R2277" s="65">
        <v>8616.08</v>
      </c>
      <c r="S2277" s="65">
        <v>16440</v>
      </c>
      <c r="T2277" s="68">
        <v>25056.080000000002</v>
      </c>
      <c r="U2277" s="68">
        <v>338337.89013333333</v>
      </c>
    </row>
    <row r="2278" spans="1:21" ht="45.75" x14ac:dyDescent="0.25">
      <c r="A2278" s="61" t="s">
        <v>988</v>
      </c>
      <c r="B2278" s="61" t="s">
        <v>1345</v>
      </c>
      <c r="C2278" s="62">
        <v>113</v>
      </c>
      <c r="D2278" s="62">
        <v>15</v>
      </c>
      <c r="E2278" s="63">
        <v>2</v>
      </c>
      <c r="F2278" s="64">
        <v>39525.199999999997</v>
      </c>
      <c r="G2278" s="64">
        <v>474302.4</v>
      </c>
      <c r="H2278" s="65">
        <v>41820</v>
      </c>
      <c r="I2278" s="65">
        <v>6587.5333333333328</v>
      </c>
      <c r="J2278" s="65">
        <v>65875.333333333343</v>
      </c>
      <c r="K2278" s="66">
        <v>54544.776000000005</v>
      </c>
      <c r="L2278" s="65">
        <v>14229.072</v>
      </c>
      <c r="M2278" s="65">
        <v>9486.0479999999989</v>
      </c>
      <c r="N2278" s="65">
        <v>28458.144</v>
      </c>
      <c r="O2278" s="65">
        <v>30829.656000000003</v>
      </c>
      <c r="P2278" s="67">
        <v>726132.96266666672</v>
      </c>
      <c r="Q2278" s="65">
        <v>0</v>
      </c>
      <c r="R2278" s="65">
        <v>19762.599999999999</v>
      </c>
      <c r="S2278" s="65">
        <v>32880</v>
      </c>
      <c r="T2278" s="68">
        <v>52642.6</v>
      </c>
      <c r="U2278" s="68">
        <v>778775.56266666669</v>
      </c>
    </row>
    <row r="2279" spans="1:21" ht="45.75" x14ac:dyDescent="0.25">
      <c r="A2279" s="61" t="s">
        <v>1014</v>
      </c>
      <c r="B2279" s="61" t="s">
        <v>1345</v>
      </c>
      <c r="C2279" s="62">
        <v>113</v>
      </c>
      <c r="D2279" s="62">
        <v>15</v>
      </c>
      <c r="E2279" s="63">
        <v>2</v>
      </c>
      <c r="F2279" s="64">
        <v>37728.68</v>
      </c>
      <c r="G2279" s="64">
        <v>452744.16000000003</v>
      </c>
      <c r="H2279" s="65">
        <v>41820</v>
      </c>
      <c r="I2279" s="65">
        <v>6288.1133333333328</v>
      </c>
      <c r="J2279" s="65">
        <v>62881.133333333331</v>
      </c>
      <c r="K2279" s="66">
        <v>52065.578399999999</v>
      </c>
      <c r="L2279" s="65">
        <v>13582.3248</v>
      </c>
      <c r="M2279" s="65">
        <v>9054.8832000000002</v>
      </c>
      <c r="N2279" s="65">
        <v>27164.649600000001</v>
      </c>
      <c r="O2279" s="65">
        <v>29428.3704</v>
      </c>
      <c r="P2279" s="67">
        <v>695029.21306666674</v>
      </c>
      <c r="Q2279" s="65">
        <v>0</v>
      </c>
      <c r="R2279" s="65">
        <v>18864.34</v>
      </c>
      <c r="S2279" s="65">
        <v>32880</v>
      </c>
      <c r="T2279" s="68">
        <v>51744.34</v>
      </c>
      <c r="U2279" s="68">
        <v>746773.5530666667</v>
      </c>
    </row>
    <row r="2280" spans="1:21" ht="34.5" x14ac:dyDescent="0.25">
      <c r="A2280" s="61" t="s">
        <v>800</v>
      </c>
      <c r="B2280" s="61" t="s">
        <v>1348</v>
      </c>
      <c r="C2280" s="62">
        <v>113</v>
      </c>
      <c r="D2280" s="62">
        <v>15</v>
      </c>
      <c r="E2280" s="63">
        <v>2</v>
      </c>
      <c r="F2280" s="64">
        <v>59840.72</v>
      </c>
      <c r="G2280" s="64">
        <v>718088.64</v>
      </c>
      <c r="H2280" s="65">
        <v>0</v>
      </c>
      <c r="I2280" s="65">
        <v>9973.4533333333329</v>
      </c>
      <c r="J2280" s="65">
        <v>99734.533333333326</v>
      </c>
      <c r="K2280" s="66">
        <v>82580.193599999999</v>
      </c>
      <c r="L2280" s="65">
        <v>21542.659200000002</v>
      </c>
      <c r="M2280" s="65">
        <v>14361.772799999999</v>
      </c>
      <c r="N2280" s="65">
        <v>43085.318400000004</v>
      </c>
      <c r="O2280" s="65">
        <v>46675.761599999998</v>
      </c>
      <c r="P2280" s="67">
        <v>1036042.3322666667</v>
      </c>
      <c r="Q2280" s="65">
        <v>0</v>
      </c>
      <c r="R2280" s="65">
        <v>0</v>
      </c>
      <c r="S2280" s="65">
        <v>0</v>
      </c>
      <c r="T2280" s="68">
        <v>0</v>
      </c>
      <c r="U2280" s="68">
        <v>1036042.3322666667</v>
      </c>
    </row>
    <row r="2281" spans="1:21" ht="34.5" x14ac:dyDescent="0.25">
      <c r="A2281" s="61" t="s">
        <v>1349</v>
      </c>
      <c r="B2281" s="61" t="s">
        <v>1348</v>
      </c>
      <c r="C2281" s="62">
        <v>113</v>
      </c>
      <c r="D2281" s="62">
        <v>15</v>
      </c>
      <c r="E2281" s="63">
        <v>1</v>
      </c>
      <c r="F2281" s="64">
        <v>41574.18</v>
      </c>
      <c r="G2281" s="64">
        <v>498890.16000000003</v>
      </c>
      <c r="H2281" s="65">
        <v>0</v>
      </c>
      <c r="I2281" s="65">
        <v>6929.0300000000007</v>
      </c>
      <c r="J2281" s="65">
        <v>69290.3</v>
      </c>
      <c r="K2281" s="66">
        <v>57372.368400000007</v>
      </c>
      <c r="L2281" s="65">
        <v>14966.7048</v>
      </c>
      <c r="M2281" s="65">
        <v>9977.8032000000003</v>
      </c>
      <c r="N2281" s="65">
        <v>29933.409599999999</v>
      </c>
      <c r="O2281" s="65">
        <v>32427.860399999998</v>
      </c>
      <c r="P2281" s="67">
        <v>719787.63640000008</v>
      </c>
      <c r="Q2281" s="65">
        <v>0</v>
      </c>
      <c r="R2281" s="65">
        <v>0</v>
      </c>
      <c r="S2281" s="65">
        <v>0</v>
      </c>
      <c r="T2281" s="68">
        <v>0</v>
      </c>
      <c r="U2281" s="68">
        <v>719787.63640000008</v>
      </c>
    </row>
    <row r="2282" spans="1:21" ht="23.25" x14ac:dyDescent="0.25">
      <c r="A2282" s="61" t="s">
        <v>831</v>
      </c>
      <c r="B2282" s="61" t="s">
        <v>1350</v>
      </c>
      <c r="C2282" s="62">
        <v>113</v>
      </c>
      <c r="D2282" s="62">
        <v>15</v>
      </c>
      <c r="E2282" s="63">
        <v>1</v>
      </c>
      <c r="F2282" s="64">
        <v>29920.36</v>
      </c>
      <c r="G2282" s="64">
        <v>359044.32</v>
      </c>
      <c r="H2282" s="65">
        <v>0</v>
      </c>
      <c r="I2282" s="65">
        <v>4986.7266666666665</v>
      </c>
      <c r="J2282" s="65">
        <v>49867.266666666663</v>
      </c>
      <c r="K2282" s="66">
        <v>41290.096799999999</v>
      </c>
      <c r="L2282" s="65">
        <v>10771.329600000001</v>
      </c>
      <c r="M2282" s="65">
        <v>7180.8863999999994</v>
      </c>
      <c r="N2282" s="65">
        <v>21542.659200000002</v>
      </c>
      <c r="O2282" s="65">
        <v>23337.880799999999</v>
      </c>
      <c r="P2282" s="67">
        <v>518021.16613333335</v>
      </c>
      <c r="Q2282" s="65">
        <v>0</v>
      </c>
      <c r="R2282" s="65">
        <v>0</v>
      </c>
      <c r="S2282" s="65">
        <v>0</v>
      </c>
      <c r="T2282" s="68">
        <v>0</v>
      </c>
      <c r="U2282" s="68">
        <v>518021.16613333335</v>
      </c>
    </row>
    <row r="2283" spans="1:21" ht="45.75" x14ac:dyDescent="0.25">
      <c r="A2283" s="61" t="s">
        <v>1051</v>
      </c>
      <c r="B2283" s="61" t="s">
        <v>1351</v>
      </c>
      <c r="C2283" s="62">
        <v>113</v>
      </c>
      <c r="D2283" s="62">
        <v>15</v>
      </c>
      <c r="E2283" s="63">
        <v>1</v>
      </c>
      <c r="F2283" s="64">
        <v>18359.099999999999</v>
      </c>
      <c r="G2283" s="64">
        <v>220309.19999999998</v>
      </c>
      <c r="H2283" s="65">
        <v>14935.68</v>
      </c>
      <c r="I2283" s="65">
        <v>3059.8499999999995</v>
      </c>
      <c r="J2283" s="65">
        <v>30598.499999999996</v>
      </c>
      <c r="K2283" s="66">
        <v>25335.557999999997</v>
      </c>
      <c r="L2283" s="65">
        <v>6609.2759999999989</v>
      </c>
      <c r="M2283" s="65">
        <v>4406.1839999999993</v>
      </c>
      <c r="N2283" s="65">
        <v>13218.551999999998</v>
      </c>
      <c r="O2283" s="65">
        <v>14320.098</v>
      </c>
      <c r="P2283" s="67">
        <v>332792.89800000004</v>
      </c>
      <c r="Q2283" s="65">
        <v>0</v>
      </c>
      <c r="R2283" s="65">
        <v>9179.5499999999993</v>
      </c>
      <c r="S2283" s="65">
        <v>14640</v>
      </c>
      <c r="T2283" s="68">
        <v>23819.55</v>
      </c>
      <c r="U2283" s="68">
        <v>356612.44800000003</v>
      </c>
    </row>
    <row r="2284" spans="1:21" ht="45.75" x14ac:dyDescent="0.25">
      <c r="A2284" s="61" t="s">
        <v>844</v>
      </c>
      <c r="B2284" s="61" t="s">
        <v>1351</v>
      </c>
      <c r="C2284" s="62">
        <v>113</v>
      </c>
      <c r="D2284" s="62">
        <v>15</v>
      </c>
      <c r="E2284" s="63">
        <v>4</v>
      </c>
      <c r="F2284" s="64">
        <v>70926.64</v>
      </c>
      <c r="G2284" s="64">
        <v>851119.67999999993</v>
      </c>
      <c r="H2284" s="65">
        <v>83640.239999999991</v>
      </c>
      <c r="I2284" s="65">
        <v>11821.106666666667</v>
      </c>
      <c r="J2284" s="65">
        <v>118211.06666666667</v>
      </c>
      <c r="K2284" s="66">
        <v>97878.763200000016</v>
      </c>
      <c r="L2284" s="65">
        <v>25533.590399999997</v>
      </c>
      <c r="M2284" s="65">
        <v>17022.393600000003</v>
      </c>
      <c r="N2284" s="65">
        <v>51067.180799999995</v>
      </c>
      <c r="O2284" s="65">
        <v>55322.77919999999</v>
      </c>
      <c r="P2284" s="67">
        <v>1311616.8005333333</v>
      </c>
      <c r="Q2284" s="65">
        <v>0</v>
      </c>
      <c r="R2284" s="65">
        <v>35463.32</v>
      </c>
      <c r="S2284" s="65">
        <v>65760</v>
      </c>
      <c r="T2284" s="68">
        <v>101223.31999999999</v>
      </c>
      <c r="U2284" s="68">
        <v>1412840.1205333336</v>
      </c>
    </row>
    <row r="2285" spans="1:21" ht="45.75" x14ac:dyDescent="0.25">
      <c r="A2285" s="61" t="s">
        <v>851</v>
      </c>
      <c r="B2285" s="61" t="s">
        <v>1351</v>
      </c>
      <c r="C2285" s="62">
        <v>113</v>
      </c>
      <c r="D2285" s="62">
        <v>15</v>
      </c>
      <c r="E2285" s="63">
        <v>2</v>
      </c>
      <c r="F2285" s="64">
        <v>31025</v>
      </c>
      <c r="G2285" s="64">
        <v>372300</v>
      </c>
      <c r="H2285" s="65">
        <v>0</v>
      </c>
      <c r="I2285" s="65">
        <v>5170.8333333333339</v>
      </c>
      <c r="J2285" s="65">
        <v>51708.333333333336</v>
      </c>
      <c r="K2285" s="66">
        <v>42814.5</v>
      </c>
      <c r="L2285" s="65">
        <v>11169</v>
      </c>
      <c r="M2285" s="65">
        <v>7446</v>
      </c>
      <c r="N2285" s="65">
        <v>22338</v>
      </c>
      <c r="O2285" s="65">
        <v>24199.5</v>
      </c>
      <c r="P2285" s="67">
        <v>537146.16666666663</v>
      </c>
      <c r="Q2285" s="65">
        <v>0</v>
      </c>
      <c r="R2285" s="65">
        <v>15512.5</v>
      </c>
      <c r="S2285" s="65">
        <v>37920</v>
      </c>
      <c r="T2285" s="68">
        <v>53432.5</v>
      </c>
      <c r="U2285" s="68">
        <v>590578.66666666663</v>
      </c>
    </row>
    <row r="2286" spans="1:21" ht="45.75" x14ac:dyDescent="0.25">
      <c r="A2286" s="61" t="s">
        <v>788</v>
      </c>
      <c r="B2286" s="61" t="s">
        <v>1351</v>
      </c>
      <c r="C2286" s="62">
        <v>113</v>
      </c>
      <c r="D2286" s="62">
        <v>15</v>
      </c>
      <c r="E2286" s="63">
        <v>2</v>
      </c>
      <c r="F2286" s="64">
        <v>36135.619999999995</v>
      </c>
      <c r="G2286" s="64">
        <v>433627.43999999994</v>
      </c>
      <c r="H2286" s="65">
        <v>29871.599999999999</v>
      </c>
      <c r="I2286" s="65">
        <v>6022.6033333333326</v>
      </c>
      <c r="J2286" s="65">
        <v>60226.033333333326</v>
      </c>
      <c r="K2286" s="66">
        <v>49867.155599999998</v>
      </c>
      <c r="L2286" s="65">
        <v>13008.823199999999</v>
      </c>
      <c r="M2286" s="65">
        <v>8672.5488000000005</v>
      </c>
      <c r="N2286" s="65">
        <v>26017.646399999998</v>
      </c>
      <c r="O2286" s="65">
        <v>28185.783599999999</v>
      </c>
      <c r="P2286" s="67">
        <v>655499.6342666666</v>
      </c>
      <c r="Q2286" s="65">
        <v>0</v>
      </c>
      <c r="R2286" s="65">
        <v>18067.809999999998</v>
      </c>
      <c r="S2286" s="65">
        <v>32880</v>
      </c>
      <c r="T2286" s="68">
        <v>50947.81</v>
      </c>
      <c r="U2286" s="68">
        <v>706447.44426666666</v>
      </c>
    </row>
    <row r="2287" spans="1:21" ht="45.75" x14ac:dyDescent="0.25">
      <c r="A2287" s="61" t="s">
        <v>853</v>
      </c>
      <c r="B2287" s="61" t="s">
        <v>1351</v>
      </c>
      <c r="C2287" s="62">
        <v>113</v>
      </c>
      <c r="D2287" s="62">
        <v>15</v>
      </c>
      <c r="E2287" s="63">
        <v>6</v>
      </c>
      <c r="F2287" s="64">
        <v>90430</v>
      </c>
      <c r="G2287" s="64">
        <v>1085160</v>
      </c>
      <c r="H2287" s="65">
        <v>32858.639999999999</v>
      </c>
      <c r="I2287" s="65">
        <v>15071.666666666664</v>
      </c>
      <c r="J2287" s="65">
        <v>150716.66666666663</v>
      </c>
      <c r="K2287" s="66">
        <v>124793.4</v>
      </c>
      <c r="L2287" s="65">
        <v>32554.799999999999</v>
      </c>
      <c r="M2287" s="65">
        <v>21703.200000000001</v>
      </c>
      <c r="N2287" s="65">
        <v>65109.599999999999</v>
      </c>
      <c r="O2287" s="65">
        <v>70535.400000000009</v>
      </c>
      <c r="P2287" s="67">
        <v>1598503.3733333333</v>
      </c>
      <c r="Q2287" s="65">
        <v>0</v>
      </c>
      <c r="R2287" s="65">
        <v>45215</v>
      </c>
      <c r="S2287" s="65">
        <v>99480</v>
      </c>
      <c r="T2287" s="68">
        <v>144695</v>
      </c>
      <c r="U2287" s="68">
        <v>1743198.3733333333</v>
      </c>
    </row>
    <row r="2288" spans="1:21" ht="45.75" x14ac:dyDescent="0.25">
      <c r="A2288" s="61" t="s">
        <v>955</v>
      </c>
      <c r="B2288" s="61" t="s">
        <v>1351</v>
      </c>
      <c r="C2288" s="62">
        <v>113</v>
      </c>
      <c r="D2288" s="62">
        <v>15</v>
      </c>
      <c r="E2288" s="63">
        <v>1</v>
      </c>
      <c r="F2288" s="64">
        <v>15670</v>
      </c>
      <c r="G2288" s="64">
        <v>188040</v>
      </c>
      <c r="H2288" s="65">
        <v>8961.5999999999985</v>
      </c>
      <c r="I2288" s="65">
        <v>2611.666666666667</v>
      </c>
      <c r="J2288" s="65">
        <v>26116.666666666668</v>
      </c>
      <c r="K2288" s="66">
        <v>21624.600000000002</v>
      </c>
      <c r="L2288" s="65">
        <v>5641.2</v>
      </c>
      <c r="M2288" s="65">
        <v>3760.8</v>
      </c>
      <c r="N2288" s="65">
        <v>11282.4</v>
      </c>
      <c r="O2288" s="65">
        <v>12222.6</v>
      </c>
      <c r="P2288" s="67">
        <v>280261.53333333333</v>
      </c>
      <c r="Q2288" s="65">
        <v>0</v>
      </c>
      <c r="R2288" s="65">
        <v>7835</v>
      </c>
      <c r="S2288" s="65">
        <v>16440</v>
      </c>
      <c r="T2288" s="68">
        <v>24275</v>
      </c>
      <c r="U2288" s="68">
        <v>304536.53333333333</v>
      </c>
    </row>
    <row r="2289" spans="1:21" ht="45.75" x14ac:dyDescent="0.25">
      <c r="A2289" s="61" t="s">
        <v>855</v>
      </c>
      <c r="B2289" s="61" t="s">
        <v>1351</v>
      </c>
      <c r="C2289" s="62">
        <v>113</v>
      </c>
      <c r="D2289" s="62">
        <v>15</v>
      </c>
      <c r="E2289" s="63">
        <v>1</v>
      </c>
      <c r="F2289" s="64">
        <v>16178.2</v>
      </c>
      <c r="G2289" s="64">
        <v>194138.40000000002</v>
      </c>
      <c r="H2289" s="65">
        <v>11948.64</v>
      </c>
      <c r="I2289" s="65">
        <v>2696.3666666666672</v>
      </c>
      <c r="J2289" s="65">
        <v>26963.666666666672</v>
      </c>
      <c r="K2289" s="66">
        <v>22325.916000000001</v>
      </c>
      <c r="L2289" s="65">
        <v>5824.152</v>
      </c>
      <c r="M2289" s="65">
        <v>3882.768</v>
      </c>
      <c r="N2289" s="65">
        <v>11648.304</v>
      </c>
      <c r="O2289" s="65">
        <v>12618.996000000001</v>
      </c>
      <c r="P2289" s="67">
        <v>292047.2093333333</v>
      </c>
      <c r="Q2289" s="65">
        <v>0</v>
      </c>
      <c r="R2289" s="65">
        <v>8089.1</v>
      </c>
      <c r="S2289" s="65">
        <v>16440</v>
      </c>
      <c r="T2289" s="68">
        <v>24529.1</v>
      </c>
      <c r="U2289" s="68">
        <v>316576.30933333328</v>
      </c>
    </row>
    <row r="2290" spans="1:21" ht="45.75" x14ac:dyDescent="0.25">
      <c r="A2290" s="61" t="s">
        <v>1061</v>
      </c>
      <c r="B2290" s="61" t="s">
        <v>1351</v>
      </c>
      <c r="C2290" s="62">
        <v>113</v>
      </c>
      <c r="D2290" s="62">
        <v>15</v>
      </c>
      <c r="E2290" s="63">
        <v>1</v>
      </c>
      <c r="F2290" s="64">
        <v>16830</v>
      </c>
      <c r="G2290" s="64">
        <v>201960</v>
      </c>
      <c r="H2290" s="65">
        <v>11948.64</v>
      </c>
      <c r="I2290" s="65">
        <v>2805</v>
      </c>
      <c r="J2290" s="65">
        <v>28050</v>
      </c>
      <c r="K2290" s="66">
        <v>23225.4</v>
      </c>
      <c r="L2290" s="65">
        <v>6058.7999999999993</v>
      </c>
      <c r="M2290" s="65">
        <v>4039.2000000000003</v>
      </c>
      <c r="N2290" s="65">
        <v>12117.599999999999</v>
      </c>
      <c r="O2290" s="65">
        <v>13127.400000000001</v>
      </c>
      <c r="P2290" s="67">
        <v>303332.04000000004</v>
      </c>
      <c r="Q2290" s="65">
        <v>0</v>
      </c>
      <c r="R2290" s="65">
        <v>8415</v>
      </c>
      <c r="S2290" s="65">
        <v>16440</v>
      </c>
      <c r="T2290" s="68">
        <v>24855</v>
      </c>
      <c r="U2290" s="68">
        <v>328187.04000000004</v>
      </c>
    </row>
    <row r="2291" spans="1:21" ht="45.75" x14ac:dyDescent="0.25">
      <c r="A2291" s="61" t="s">
        <v>974</v>
      </c>
      <c r="B2291" s="61" t="s">
        <v>1351</v>
      </c>
      <c r="C2291" s="62">
        <v>113</v>
      </c>
      <c r="D2291" s="62">
        <v>15</v>
      </c>
      <c r="E2291" s="63">
        <v>2</v>
      </c>
      <c r="F2291" s="64">
        <v>31949</v>
      </c>
      <c r="G2291" s="64">
        <v>383388</v>
      </c>
      <c r="H2291" s="65">
        <v>0</v>
      </c>
      <c r="I2291" s="65">
        <v>5324.8333333333339</v>
      </c>
      <c r="J2291" s="65">
        <v>53248.333333333336</v>
      </c>
      <c r="K2291" s="66">
        <v>44089.62</v>
      </c>
      <c r="L2291" s="65">
        <v>11501.64</v>
      </c>
      <c r="M2291" s="65">
        <v>7667.76</v>
      </c>
      <c r="N2291" s="65">
        <v>23003.279999999999</v>
      </c>
      <c r="O2291" s="65">
        <v>24920.22</v>
      </c>
      <c r="P2291" s="67">
        <v>553143.68666666665</v>
      </c>
      <c r="Q2291" s="65">
        <v>0</v>
      </c>
      <c r="R2291" s="65">
        <v>15974.5</v>
      </c>
      <c r="S2291" s="65">
        <v>32880</v>
      </c>
      <c r="T2291" s="68">
        <v>48854.5</v>
      </c>
      <c r="U2291" s="68">
        <v>601998.18666666665</v>
      </c>
    </row>
    <row r="2292" spans="1:21" ht="45.75" x14ac:dyDescent="0.25">
      <c r="A2292" s="61" t="s">
        <v>975</v>
      </c>
      <c r="B2292" s="61" t="s">
        <v>1351</v>
      </c>
      <c r="C2292" s="62">
        <v>113</v>
      </c>
      <c r="D2292" s="62">
        <v>15</v>
      </c>
      <c r="E2292" s="63">
        <v>1</v>
      </c>
      <c r="F2292" s="64">
        <v>19260.22</v>
      </c>
      <c r="G2292" s="64">
        <v>231122.64</v>
      </c>
      <c r="H2292" s="65">
        <v>20910</v>
      </c>
      <c r="I2292" s="65">
        <v>3210.0366666666669</v>
      </c>
      <c r="J2292" s="65">
        <v>32100.366666666669</v>
      </c>
      <c r="K2292" s="66">
        <v>26579.103600000002</v>
      </c>
      <c r="L2292" s="65">
        <v>6933.6792000000005</v>
      </c>
      <c r="M2292" s="65">
        <v>4622.4528</v>
      </c>
      <c r="N2292" s="65">
        <v>13867.358400000001</v>
      </c>
      <c r="O2292" s="65">
        <v>15022.971600000001</v>
      </c>
      <c r="P2292" s="67">
        <v>354368.60893333342</v>
      </c>
      <c r="Q2292" s="65">
        <v>0</v>
      </c>
      <c r="R2292" s="65">
        <v>9630.11</v>
      </c>
      <c r="S2292" s="65">
        <v>16440</v>
      </c>
      <c r="T2292" s="68">
        <v>26070.11</v>
      </c>
      <c r="U2292" s="68">
        <v>380438.71893333341</v>
      </c>
    </row>
    <row r="2293" spans="1:21" ht="45.75" x14ac:dyDescent="0.25">
      <c r="A2293" s="61" t="s">
        <v>827</v>
      </c>
      <c r="B2293" s="61" t="s">
        <v>1351</v>
      </c>
      <c r="C2293" s="62">
        <v>113</v>
      </c>
      <c r="D2293" s="62">
        <v>15</v>
      </c>
      <c r="E2293" s="63">
        <v>1</v>
      </c>
      <c r="F2293" s="64">
        <v>44992.98</v>
      </c>
      <c r="G2293" s="64">
        <v>539915.76</v>
      </c>
      <c r="H2293" s="65">
        <v>0</v>
      </c>
      <c r="I2293" s="65">
        <v>7498.83</v>
      </c>
      <c r="J2293" s="65">
        <v>74988.3</v>
      </c>
      <c r="K2293" s="66">
        <v>62090.31240000001</v>
      </c>
      <c r="L2293" s="65">
        <v>16197.472800000001</v>
      </c>
      <c r="M2293" s="65">
        <v>10798.315200000001</v>
      </c>
      <c r="N2293" s="65">
        <v>32394.945600000003</v>
      </c>
      <c r="O2293" s="65">
        <v>35094.524400000002</v>
      </c>
      <c r="P2293" s="67">
        <v>778978.46039999998</v>
      </c>
      <c r="Q2293" s="65">
        <v>0</v>
      </c>
      <c r="R2293" s="65">
        <v>0</v>
      </c>
      <c r="S2293" s="65">
        <v>0</v>
      </c>
      <c r="T2293" s="68">
        <v>0</v>
      </c>
      <c r="U2293" s="68">
        <v>778978.46039999998</v>
      </c>
    </row>
    <row r="2294" spans="1:21" ht="45.75" x14ac:dyDescent="0.25">
      <c r="A2294" s="61" t="s">
        <v>797</v>
      </c>
      <c r="B2294" s="61" t="s">
        <v>1351</v>
      </c>
      <c r="C2294" s="62">
        <v>113</v>
      </c>
      <c r="D2294" s="62">
        <v>15</v>
      </c>
      <c r="E2294" s="63">
        <v>1</v>
      </c>
      <c r="F2294" s="64">
        <v>18976.02</v>
      </c>
      <c r="G2294" s="64">
        <v>227712.24</v>
      </c>
      <c r="H2294" s="65">
        <v>0</v>
      </c>
      <c r="I2294" s="65">
        <v>3162.67</v>
      </c>
      <c r="J2294" s="65">
        <v>31626.7</v>
      </c>
      <c r="K2294" s="66">
        <v>26186.907600000006</v>
      </c>
      <c r="L2294" s="65">
        <v>6831.3671999999988</v>
      </c>
      <c r="M2294" s="65">
        <v>4554.2448000000004</v>
      </c>
      <c r="N2294" s="65">
        <v>13662.734399999998</v>
      </c>
      <c r="O2294" s="65">
        <v>14801.295600000001</v>
      </c>
      <c r="P2294" s="67">
        <v>328538.15960000001</v>
      </c>
      <c r="Q2294" s="65">
        <v>0</v>
      </c>
      <c r="R2294" s="65">
        <v>9488.01</v>
      </c>
      <c r="S2294" s="65">
        <v>14640</v>
      </c>
      <c r="T2294" s="68">
        <v>24128.010000000002</v>
      </c>
      <c r="U2294" s="68">
        <v>352666.16960000002</v>
      </c>
    </row>
    <row r="2295" spans="1:21" ht="45.75" x14ac:dyDescent="0.25">
      <c r="A2295" s="61" t="s">
        <v>847</v>
      </c>
      <c r="B2295" s="61" t="s">
        <v>1351</v>
      </c>
      <c r="C2295" s="62">
        <v>113</v>
      </c>
      <c r="D2295" s="62">
        <v>15</v>
      </c>
      <c r="E2295" s="63">
        <v>1</v>
      </c>
      <c r="F2295" s="64">
        <v>21472.98</v>
      </c>
      <c r="G2295" s="64">
        <v>257675.76</v>
      </c>
      <c r="H2295" s="65">
        <v>14935.68</v>
      </c>
      <c r="I2295" s="65">
        <v>3578.8300000000004</v>
      </c>
      <c r="J2295" s="65">
        <v>35788.300000000003</v>
      </c>
      <c r="K2295" s="66">
        <v>29632.712399999997</v>
      </c>
      <c r="L2295" s="65">
        <v>7730.2727999999997</v>
      </c>
      <c r="M2295" s="65">
        <v>5153.5151999999998</v>
      </c>
      <c r="N2295" s="65">
        <v>15460.545599999999</v>
      </c>
      <c r="O2295" s="65">
        <v>16748.9244</v>
      </c>
      <c r="P2295" s="67">
        <v>386704.54040000006</v>
      </c>
      <c r="Q2295" s="65">
        <v>0</v>
      </c>
      <c r="R2295" s="65">
        <v>10736.49</v>
      </c>
      <c r="S2295" s="65">
        <v>14640</v>
      </c>
      <c r="T2295" s="68">
        <v>25376.489999999998</v>
      </c>
      <c r="U2295" s="68">
        <v>412081.03040000005</v>
      </c>
    </row>
    <row r="2296" spans="1:21" ht="45.75" x14ac:dyDescent="0.25">
      <c r="A2296" s="61" t="s">
        <v>913</v>
      </c>
      <c r="B2296" s="61" t="s">
        <v>1351</v>
      </c>
      <c r="C2296" s="62">
        <v>113</v>
      </c>
      <c r="D2296" s="62">
        <v>15</v>
      </c>
      <c r="E2296" s="63">
        <v>1</v>
      </c>
      <c r="F2296" s="64">
        <v>27000</v>
      </c>
      <c r="G2296" s="64">
        <v>324000</v>
      </c>
      <c r="H2296" s="65">
        <v>17922.96</v>
      </c>
      <c r="I2296" s="65">
        <v>4500</v>
      </c>
      <c r="J2296" s="65">
        <v>45000</v>
      </c>
      <c r="K2296" s="66">
        <v>37260</v>
      </c>
      <c r="L2296" s="65">
        <v>9720</v>
      </c>
      <c r="M2296" s="65">
        <v>6480</v>
      </c>
      <c r="N2296" s="65">
        <v>19440</v>
      </c>
      <c r="O2296" s="65">
        <v>21060</v>
      </c>
      <c r="P2296" s="67">
        <v>485382.96</v>
      </c>
      <c r="Q2296" s="65">
        <v>0</v>
      </c>
      <c r="R2296" s="65">
        <v>13500</v>
      </c>
      <c r="S2296" s="65">
        <v>14640</v>
      </c>
      <c r="T2296" s="68">
        <v>28140</v>
      </c>
      <c r="U2296" s="68">
        <v>513522.96</v>
      </c>
    </row>
    <row r="2297" spans="1:21" ht="45.75" x14ac:dyDescent="0.25">
      <c r="A2297" s="61" t="s">
        <v>830</v>
      </c>
      <c r="B2297" s="61" t="s">
        <v>1351</v>
      </c>
      <c r="C2297" s="62">
        <v>113</v>
      </c>
      <c r="D2297" s="62">
        <v>15</v>
      </c>
      <c r="E2297" s="63">
        <v>1</v>
      </c>
      <c r="F2297" s="64">
        <v>41574.18</v>
      </c>
      <c r="G2297" s="64">
        <v>498890.16000000003</v>
      </c>
      <c r="H2297" s="65">
        <v>0</v>
      </c>
      <c r="I2297" s="65">
        <v>6929.0300000000007</v>
      </c>
      <c r="J2297" s="65">
        <v>69290.3</v>
      </c>
      <c r="K2297" s="66">
        <v>57372.368400000007</v>
      </c>
      <c r="L2297" s="65">
        <v>14966.7048</v>
      </c>
      <c r="M2297" s="65">
        <v>9977.8032000000003</v>
      </c>
      <c r="N2297" s="65">
        <v>29933.409599999999</v>
      </c>
      <c r="O2297" s="65">
        <v>32427.860399999998</v>
      </c>
      <c r="P2297" s="67">
        <v>719787.63640000008</v>
      </c>
      <c r="Q2297" s="65">
        <v>0</v>
      </c>
      <c r="R2297" s="65">
        <v>0</v>
      </c>
      <c r="S2297" s="65">
        <v>0</v>
      </c>
      <c r="T2297" s="68">
        <v>0</v>
      </c>
      <c r="U2297" s="68">
        <v>719787.63640000008</v>
      </c>
    </row>
    <row r="2298" spans="1:21" ht="45.75" x14ac:dyDescent="0.25">
      <c r="A2298" s="61" t="s">
        <v>936</v>
      </c>
      <c r="B2298" s="61" t="s">
        <v>1351</v>
      </c>
      <c r="C2298" s="62">
        <v>113</v>
      </c>
      <c r="D2298" s="62">
        <v>15</v>
      </c>
      <c r="E2298" s="63">
        <v>1</v>
      </c>
      <c r="F2298" s="64">
        <v>19808.599999999999</v>
      </c>
      <c r="G2298" s="64">
        <v>237703.19999999998</v>
      </c>
      <c r="H2298" s="65">
        <v>20910</v>
      </c>
      <c r="I2298" s="65">
        <v>3301.4333333333334</v>
      </c>
      <c r="J2298" s="65">
        <v>33014.333333333328</v>
      </c>
      <c r="K2298" s="66">
        <v>27335.868000000002</v>
      </c>
      <c r="L2298" s="65">
        <v>7131.0959999999995</v>
      </c>
      <c r="M2298" s="65">
        <v>4754.0639999999994</v>
      </c>
      <c r="N2298" s="65">
        <v>14262.191999999999</v>
      </c>
      <c r="O2298" s="65">
        <v>15450.707999999999</v>
      </c>
      <c r="P2298" s="67">
        <v>363862.89466666663</v>
      </c>
      <c r="Q2298" s="65">
        <v>0</v>
      </c>
      <c r="R2298" s="65">
        <v>9904.2999999999993</v>
      </c>
      <c r="S2298" s="65">
        <v>16440</v>
      </c>
      <c r="T2298" s="68">
        <v>26344.3</v>
      </c>
      <c r="U2298" s="68">
        <v>390207.19466666662</v>
      </c>
    </row>
    <row r="2299" spans="1:21" ht="45.75" x14ac:dyDescent="0.25">
      <c r="A2299" s="61" t="s">
        <v>833</v>
      </c>
      <c r="B2299" s="61" t="s">
        <v>1351</v>
      </c>
      <c r="C2299" s="62">
        <v>113</v>
      </c>
      <c r="D2299" s="62">
        <v>15</v>
      </c>
      <c r="E2299" s="63">
        <v>4</v>
      </c>
      <c r="F2299" s="64">
        <v>64164.34</v>
      </c>
      <c r="G2299" s="64">
        <v>769972.08</v>
      </c>
      <c r="H2299" s="65">
        <v>29871.599999999999</v>
      </c>
      <c r="I2299" s="65">
        <v>10694.056666666667</v>
      </c>
      <c r="J2299" s="65">
        <v>106940.56666666665</v>
      </c>
      <c r="K2299" s="66">
        <v>88546.789199999999</v>
      </c>
      <c r="L2299" s="65">
        <v>23099.162399999997</v>
      </c>
      <c r="M2299" s="65">
        <v>15399.4416</v>
      </c>
      <c r="N2299" s="65">
        <v>46198.324799999995</v>
      </c>
      <c r="O2299" s="65">
        <v>50048.1852</v>
      </c>
      <c r="P2299" s="67">
        <v>1140770.2065333335</v>
      </c>
      <c r="Q2299" s="65">
        <v>0</v>
      </c>
      <c r="R2299" s="65">
        <v>32082.17</v>
      </c>
      <c r="S2299" s="65">
        <v>64380</v>
      </c>
      <c r="T2299" s="68">
        <v>96462.170000000013</v>
      </c>
      <c r="U2299" s="68">
        <v>1237232.3765333332</v>
      </c>
    </row>
    <row r="2300" spans="1:21" ht="45.75" x14ac:dyDescent="0.25">
      <c r="A2300" s="61" t="s">
        <v>834</v>
      </c>
      <c r="B2300" s="61" t="s">
        <v>1351</v>
      </c>
      <c r="C2300" s="62">
        <v>113</v>
      </c>
      <c r="D2300" s="62">
        <v>15</v>
      </c>
      <c r="E2300" s="63">
        <v>2</v>
      </c>
      <c r="F2300" s="64">
        <v>33725.259999999995</v>
      </c>
      <c r="G2300" s="64">
        <v>404703.12</v>
      </c>
      <c r="H2300" s="65">
        <v>0</v>
      </c>
      <c r="I2300" s="65">
        <v>5620.876666666667</v>
      </c>
      <c r="J2300" s="65">
        <v>56208.766666666663</v>
      </c>
      <c r="K2300" s="66">
        <v>46540.858800000002</v>
      </c>
      <c r="L2300" s="65">
        <v>12141.0936</v>
      </c>
      <c r="M2300" s="65">
        <v>8094.0623999999998</v>
      </c>
      <c r="N2300" s="65">
        <v>24282.1872</v>
      </c>
      <c r="O2300" s="65">
        <v>26305.702799999999</v>
      </c>
      <c r="P2300" s="67">
        <v>583896.66813333333</v>
      </c>
      <c r="Q2300" s="65">
        <v>0</v>
      </c>
      <c r="R2300" s="65">
        <v>16862.629999999997</v>
      </c>
      <c r="S2300" s="65">
        <v>41580</v>
      </c>
      <c r="T2300" s="68">
        <v>58442.63</v>
      </c>
      <c r="U2300" s="68">
        <v>642339.29813333321</v>
      </c>
    </row>
    <row r="2301" spans="1:21" ht="45.75" x14ac:dyDescent="0.25">
      <c r="A2301" s="61" t="s">
        <v>964</v>
      </c>
      <c r="B2301" s="61" t="s">
        <v>1351</v>
      </c>
      <c r="C2301" s="62">
        <v>113</v>
      </c>
      <c r="D2301" s="62">
        <v>15</v>
      </c>
      <c r="E2301" s="63">
        <v>1</v>
      </c>
      <c r="F2301" s="64">
        <v>17264.93</v>
      </c>
      <c r="G2301" s="64">
        <v>207179.16</v>
      </c>
      <c r="H2301" s="65">
        <v>17922.96</v>
      </c>
      <c r="I2301" s="65">
        <v>2877.4883333333332</v>
      </c>
      <c r="J2301" s="65">
        <v>28774.883333333331</v>
      </c>
      <c r="K2301" s="66">
        <v>23825.603400000004</v>
      </c>
      <c r="L2301" s="65">
        <v>6215.3747999999996</v>
      </c>
      <c r="M2301" s="65">
        <v>4143.5832</v>
      </c>
      <c r="N2301" s="65">
        <v>12430.749599999999</v>
      </c>
      <c r="O2301" s="65">
        <v>13466.645400000001</v>
      </c>
      <c r="P2301" s="67">
        <v>316836.44806666661</v>
      </c>
      <c r="Q2301" s="65">
        <v>0</v>
      </c>
      <c r="R2301" s="65">
        <v>8632.4650000000001</v>
      </c>
      <c r="S2301" s="65">
        <v>14640</v>
      </c>
      <c r="T2301" s="68">
        <v>23272.465</v>
      </c>
      <c r="U2301" s="68">
        <v>340108.91306666663</v>
      </c>
    </row>
    <row r="2302" spans="1:21" ht="45.75" x14ac:dyDescent="0.25">
      <c r="A2302" s="61" t="s">
        <v>871</v>
      </c>
      <c r="B2302" s="61" t="s">
        <v>1351</v>
      </c>
      <c r="C2302" s="62">
        <v>113</v>
      </c>
      <c r="D2302" s="62">
        <v>15</v>
      </c>
      <c r="E2302" s="63">
        <v>2</v>
      </c>
      <c r="F2302" s="64">
        <v>39788.240000000005</v>
      </c>
      <c r="G2302" s="64">
        <v>477458.88</v>
      </c>
      <c r="H2302" s="65">
        <v>38832.959999999999</v>
      </c>
      <c r="I2302" s="65">
        <v>6631.373333333333</v>
      </c>
      <c r="J2302" s="65">
        <v>66313.733333333337</v>
      </c>
      <c r="K2302" s="66">
        <v>54907.771200000003</v>
      </c>
      <c r="L2302" s="65">
        <v>14323.7664</v>
      </c>
      <c r="M2302" s="65">
        <v>9549.1775999999991</v>
      </c>
      <c r="N2302" s="65">
        <v>28647.532800000001</v>
      </c>
      <c r="O2302" s="65">
        <v>31034.8272</v>
      </c>
      <c r="P2302" s="67">
        <v>727700.02186666662</v>
      </c>
      <c r="Q2302" s="65">
        <v>0</v>
      </c>
      <c r="R2302" s="65">
        <v>19894.120000000003</v>
      </c>
      <c r="S2302" s="65">
        <v>32880</v>
      </c>
      <c r="T2302" s="68">
        <v>52774.12</v>
      </c>
      <c r="U2302" s="68">
        <v>780474.14186666673</v>
      </c>
    </row>
    <row r="2303" spans="1:21" ht="45.75" x14ac:dyDescent="0.25">
      <c r="A2303" s="61" t="s">
        <v>916</v>
      </c>
      <c r="B2303" s="61" t="s">
        <v>1351</v>
      </c>
      <c r="C2303" s="62">
        <v>113</v>
      </c>
      <c r="D2303" s="62">
        <v>15</v>
      </c>
      <c r="E2303" s="63">
        <v>2</v>
      </c>
      <c r="F2303" s="64">
        <v>34989.759999999995</v>
      </c>
      <c r="G2303" s="64">
        <v>419877.12</v>
      </c>
      <c r="H2303" s="65">
        <v>0</v>
      </c>
      <c r="I2303" s="65">
        <v>5831.6266666666661</v>
      </c>
      <c r="J2303" s="65">
        <v>58316.266666666663</v>
      </c>
      <c r="K2303" s="66">
        <v>48285.868799999997</v>
      </c>
      <c r="L2303" s="65">
        <v>12596.313599999998</v>
      </c>
      <c r="M2303" s="65">
        <v>8397.5423999999985</v>
      </c>
      <c r="N2303" s="65">
        <v>25192.627199999995</v>
      </c>
      <c r="O2303" s="65">
        <v>27292.0128</v>
      </c>
      <c r="P2303" s="67">
        <v>605789.37813333329</v>
      </c>
      <c r="Q2303" s="65">
        <v>0</v>
      </c>
      <c r="R2303" s="65">
        <v>17494.879999999997</v>
      </c>
      <c r="S2303" s="65">
        <v>30120</v>
      </c>
      <c r="T2303" s="68">
        <v>47614.880000000005</v>
      </c>
      <c r="U2303" s="68">
        <v>653404.25813333318</v>
      </c>
    </row>
    <row r="2304" spans="1:21" ht="45.75" x14ac:dyDescent="0.25">
      <c r="A2304" s="61" t="s">
        <v>841</v>
      </c>
      <c r="B2304" s="61" t="s">
        <v>1351</v>
      </c>
      <c r="C2304" s="62">
        <v>113</v>
      </c>
      <c r="D2304" s="62">
        <v>15</v>
      </c>
      <c r="E2304" s="63">
        <v>2</v>
      </c>
      <c r="F2304" s="64">
        <v>36914.959999999999</v>
      </c>
      <c r="G2304" s="64">
        <v>442979.52</v>
      </c>
      <c r="H2304" s="65">
        <v>20910</v>
      </c>
      <c r="I2304" s="65">
        <v>6152.4933333333338</v>
      </c>
      <c r="J2304" s="65">
        <v>61524.933333333334</v>
      </c>
      <c r="K2304" s="66">
        <v>50942.644800000002</v>
      </c>
      <c r="L2304" s="65">
        <v>13289.3856</v>
      </c>
      <c r="M2304" s="65">
        <v>8859.590400000001</v>
      </c>
      <c r="N2304" s="65">
        <v>26578.771199999999</v>
      </c>
      <c r="O2304" s="65">
        <v>28793.668799999999</v>
      </c>
      <c r="P2304" s="67">
        <v>660031.00746666663</v>
      </c>
      <c r="Q2304" s="65">
        <v>0</v>
      </c>
      <c r="R2304" s="65">
        <v>18457.48</v>
      </c>
      <c r="S2304" s="65">
        <v>31500</v>
      </c>
      <c r="T2304" s="68">
        <v>49957.479999999996</v>
      </c>
      <c r="U2304" s="68">
        <v>709988.48746666661</v>
      </c>
    </row>
    <row r="2305" spans="1:21" ht="45.75" x14ac:dyDescent="0.25">
      <c r="A2305" s="61" t="s">
        <v>917</v>
      </c>
      <c r="B2305" s="61" t="s">
        <v>1351</v>
      </c>
      <c r="C2305" s="62">
        <v>113</v>
      </c>
      <c r="D2305" s="62">
        <v>15</v>
      </c>
      <c r="E2305" s="63">
        <v>1</v>
      </c>
      <c r="F2305" s="64">
        <v>18034.580000000002</v>
      </c>
      <c r="G2305" s="64">
        <v>216414.96000000002</v>
      </c>
      <c r="H2305" s="65">
        <v>20910</v>
      </c>
      <c r="I2305" s="65">
        <v>3005.7633333333338</v>
      </c>
      <c r="J2305" s="65">
        <v>30057.633333333335</v>
      </c>
      <c r="K2305" s="66">
        <v>24887.720400000002</v>
      </c>
      <c r="L2305" s="65">
        <v>6492.4488000000001</v>
      </c>
      <c r="M2305" s="65">
        <v>4328.2992000000004</v>
      </c>
      <c r="N2305" s="65">
        <v>12984.8976</v>
      </c>
      <c r="O2305" s="65">
        <v>14066.972400000002</v>
      </c>
      <c r="P2305" s="67">
        <v>333148.69506666675</v>
      </c>
      <c r="Q2305" s="65">
        <v>0</v>
      </c>
      <c r="R2305" s="65">
        <v>9017.2900000000009</v>
      </c>
      <c r="S2305" s="65">
        <v>16440</v>
      </c>
      <c r="T2305" s="68">
        <v>25457.29</v>
      </c>
      <c r="U2305" s="68">
        <v>358605.98506666673</v>
      </c>
    </row>
    <row r="2306" spans="1:21" ht="45.75" x14ac:dyDescent="0.25">
      <c r="A2306" s="61" t="s">
        <v>1014</v>
      </c>
      <c r="B2306" s="61" t="s">
        <v>1351</v>
      </c>
      <c r="C2306" s="62">
        <v>113</v>
      </c>
      <c r="D2306" s="62">
        <v>15</v>
      </c>
      <c r="E2306" s="63">
        <v>1</v>
      </c>
      <c r="F2306" s="64">
        <v>18864.34</v>
      </c>
      <c r="G2306" s="64">
        <v>226372.08000000002</v>
      </c>
      <c r="H2306" s="65">
        <v>20910</v>
      </c>
      <c r="I2306" s="65">
        <v>3144.0566666666664</v>
      </c>
      <c r="J2306" s="65">
        <v>31440.566666666666</v>
      </c>
      <c r="K2306" s="66">
        <v>26032.789199999999</v>
      </c>
      <c r="L2306" s="65">
        <v>6791.1624000000002</v>
      </c>
      <c r="M2306" s="65">
        <v>4527.4416000000001</v>
      </c>
      <c r="N2306" s="65">
        <v>13582.3248</v>
      </c>
      <c r="O2306" s="65">
        <v>14714.1852</v>
      </c>
      <c r="P2306" s="67">
        <v>347514.60653333337</v>
      </c>
      <c r="Q2306" s="65">
        <v>0</v>
      </c>
      <c r="R2306" s="65">
        <v>9432.17</v>
      </c>
      <c r="S2306" s="65">
        <v>16440</v>
      </c>
      <c r="T2306" s="68">
        <v>25872.17</v>
      </c>
      <c r="U2306" s="68">
        <v>373386.77653333335</v>
      </c>
    </row>
    <row r="2307" spans="1:21" ht="34.5" x14ac:dyDescent="0.25">
      <c r="A2307" s="61" t="s">
        <v>826</v>
      </c>
      <c r="B2307" s="61" t="s">
        <v>1352</v>
      </c>
      <c r="C2307" s="62">
        <v>113</v>
      </c>
      <c r="D2307" s="62">
        <v>15</v>
      </c>
      <c r="E2307" s="63">
        <v>1</v>
      </c>
      <c r="F2307" s="64">
        <v>56958.8</v>
      </c>
      <c r="G2307" s="64">
        <v>683505.60000000009</v>
      </c>
      <c r="H2307" s="65">
        <v>0</v>
      </c>
      <c r="I2307" s="65">
        <v>9493.133333333335</v>
      </c>
      <c r="J2307" s="65">
        <v>94931.333333333343</v>
      </c>
      <c r="K2307" s="66">
        <v>78603.144</v>
      </c>
      <c r="L2307" s="65">
        <v>20505.168000000001</v>
      </c>
      <c r="M2307" s="65">
        <v>13670.112000000001</v>
      </c>
      <c r="N2307" s="65">
        <v>41010.336000000003</v>
      </c>
      <c r="O2307" s="65">
        <v>44427.864000000001</v>
      </c>
      <c r="P2307" s="67">
        <v>986146.69066666672</v>
      </c>
      <c r="Q2307" s="65">
        <v>0</v>
      </c>
      <c r="R2307" s="65">
        <v>0</v>
      </c>
      <c r="S2307" s="65">
        <v>0</v>
      </c>
      <c r="T2307" s="68">
        <v>0</v>
      </c>
      <c r="U2307" s="68">
        <v>986146.69066666672</v>
      </c>
    </row>
    <row r="2308" spans="1:21" ht="34.5" x14ac:dyDescent="0.25">
      <c r="A2308" s="61" t="s">
        <v>827</v>
      </c>
      <c r="B2308" s="61" t="s">
        <v>1352</v>
      </c>
      <c r="C2308" s="62">
        <v>113</v>
      </c>
      <c r="D2308" s="62">
        <v>15</v>
      </c>
      <c r="E2308" s="63">
        <v>1</v>
      </c>
      <c r="F2308" s="64">
        <v>44992.98</v>
      </c>
      <c r="G2308" s="64">
        <v>539915.76</v>
      </c>
      <c r="H2308" s="65">
        <v>0</v>
      </c>
      <c r="I2308" s="65">
        <v>7498.83</v>
      </c>
      <c r="J2308" s="65">
        <v>74988.3</v>
      </c>
      <c r="K2308" s="66">
        <v>62090.31240000001</v>
      </c>
      <c r="L2308" s="65">
        <v>16197.472800000001</v>
      </c>
      <c r="M2308" s="65">
        <v>10798.315200000001</v>
      </c>
      <c r="N2308" s="65">
        <v>32394.945600000003</v>
      </c>
      <c r="O2308" s="65">
        <v>35094.524400000002</v>
      </c>
      <c r="P2308" s="67">
        <v>778978.46039999998</v>
      </c>
      <c r="Q2308" s="65">
        <v>0</v>
      </c>
      <c r="R2308" s="65">
        <v>0</v>
      </c>
      <c r="S2308" s="65">
        <v>0</v>
      </c>
      <c r="T2308" s="68">
        <v>0</v>
      </c>
      <c r="U2308" s="68">
        <v>778978.46039999998</v>
      </c>
    </row>
    <row r="2309" spans="1:21" ht="34.5" x14ac:dyDescent="0.25">
      <c r="A2309" s="61" t="s">
        <v>799</v>
      </c>
      <c r="B2309" s="61" t="s">
        <v>1352</v>
      </c>
      <c r="C2309" s="62">
        <v>113</v>
      </c>
      <c r="D2309" s="62">
        <v>15</v>
      </c>
      <c r="E2309" s="63">
        <v>1</v>
      </c>
      <c r="F2309" s="64">
        <v>41574.18</v>
      </c>
      <c r="G2309" s="64">
        <v>498890.16000000003</v>
      </c>
      <c r="H2309" s="65">
        <v>0</v>
      </c>
      <c r="I2309" s="65">
        <v>6929.0300000000007</v>
      </c>
      <c r="J2309" s="65">
        <v>69290.3</v>
      </c>
      <c r="K2309" s="66">
        <v>57372.368400000007</v>
      </c>
      <c r="L2309" s="65">
        <v>14966.7048</v>
      </c>
      <c r="M2309" s="65">
        <v>9977.8032000000003</v>
      </c>
      <c r="N2309" s="65">
        <v>29933.409599999999</v>
      </c>
      <c r="O2309" s="65">
        <v>32427.860399999998</v>
      </c>
      <c r="P2309" s="67">
        <v>719787.63640000008</v>
      </c>
      <c r="Q2309" s="65">
        <v>0</v>
      </c>
      <c r="R2309" s="65">
        <v>0</v>
      </c>
      <c r="S2309" s="65">
        <v>0</v>
      </c>
      <c r="T2309" s="68">
        <v>0</v>
      </c>
      <c r="U2309" s="68">
        <v>719787.63640000008</v>
      </c>
    </row>
    <row r="2310" spans="1:21" ht="34.5" x14ac:dyDescent="0.25">
      <c r="A2310" s="61" t="s">
        <v>800</v>
      </c>
      <c r="B2310" s="61" t="s">
        <v>1352</v>
      </c>
      <c r="C2310" s="62">
        <v>113</v>
      </c>
      <c r="D2310" s="62">
        <v>15</v>
      </c>
      <c r="E2310" s="63">
        <v>9</v>
      </c>
      <c r="F2310" s="64">
        <v>269283.23999999993</v>
      </c>
      <c r="G2310" s="64">
        <v>3231398.8799999994</v>
      </c>
      <c r="H2310" s="65">
        <v>0</v>
      </c>
      <c r="I2310" s="65">
        <v>44880.54</v>
      </c>
      <c r="J2310" s="65">
        <v>448805.39999999997</v>
      </c>
      <c r="K2310" s="66">
        <v>371610.87119999999</v>
      </c>
      <c r="L2310" s="65">
        <v>96941.96639999999</v>
      </c>
      <c r="M2310" s="65">
        <v>64627.977600000013</v>
      </c>
      <c r="N2310" s="65">
        <v>193883.93279999998</v>
      </c>
      <c r="O2310" s="65">
        <v>210040.92719999998</v>
      </c>
      <c r="P2310" s="67">
        <v>4662190.4952000007</v>
      </c>
      <c r="Q2310" s="65">
        <v>0</v>
      </c>
      <c r="R2310" s="65">
        <v>0</v>
      </c>
      <c r="S2310" s="65">
        <v>0</v>
      </c>
      <c r="T2310" s="68">
        <v>0</v>
      </c>
      <c r="U2310" s="68">
        <v>4662190.4952000007</v>
      </c>
    </row>
    <row r="2311" spans="1:21" x14ac:dyDescent="0.25">
      <c r="U2311" s="69"/>
    </row>
  </sheetData>
  <mergeCells count="5">
    <mergeCell ref="A6:E6"/>
    <mergeCell ref="F6:P6"/>
    <mergeCell ref="Q6:T6"/>
    <mergeCell ref="U6:U7"/>
    <mergeCell ref="F7:G7"/>
  </mergeCells>
  <pageMargins left="0.25" right="0.25" top="0.75" bottom="0.75" header="0.3" footer="0.3"/>
  <pageSetup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COG</vt:lpstr>
      <vt:lpstr>ADM</vt:lpstr>
      <vt:lpstr>FUNCIONAL</vt:lpstr>
      <vt:lpstr>TIPOGASTO</vt:lpstr>
      <vt:lpstr>PROGRAMAS Y COMPONENETS </vt:lpstr>
      <vt:lpstr>PRIORIDADES DE GASTO </vt:lpstr>
      <vt:lpstr>ANALITICO DE PLAZAS</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Gudiño Arellano Luis Ernesto</dc:creator>
  <cp:lastModifiedBy>Flores Montes Jordi Edwing</cp:lastModifiedBy>
  <dcterms:created xsi:type="dcterms:W3CDTF">2025-01-13T15:41:13Z</dcterms:created>
  <dcterms:modified xsi:type="dcterms:W3CDTF">2025-01-13T19:20:24Z</dcterms:modified>
</cp:coreProperties>
</file>