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LGCG\Anuales\"/>
    </mc:Choice>
  </mc:AlternateContent>
  <xr:revisionPtr revIDLastSave="0" documentId="13_ncr:1_{FC2FE145-B391-4A5E-B4BA-491B62FDD4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 01-14-004" sheetId="1" r:id="rId1"/>
  </sheets>
  <definedNames>
    <definedName name="_xlnm._FilterDatabase" localSheetId="0">'NOR 01-14-004'!$B$7:$P$72</definedName>
    <definedName name="_xlnm.Print_Area" localSheetId="0">'NOR 01-14-004'!$A$1:$Q$73</definedName>
    <definedName name="_xlnm.Print_Titles" localSheetId="0">'NOR 01-14-004'!$1:$8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J69" i="1"/>
  <c r="I69" i="1"/>
  <c r="H69" i="1"/>
  <c r="G69" i="1"/>
  <c r="F69" i="1"/>
  <c r="E69" i="1"/>
  <c r="F61" i="1"/>
  <c r="G61" i="1"/>
  <c r="H61" i="1"/>
  <c r="I61" i="1"/>
  <c r="J61" i="1"/>
  <c r="K61" i="1"/>
  <c r="L61" i="1"/>
  <c r="M61" i="1"/>
  <c r="N61" i="1"/>
  <c r="O61" i="1"/>
  <c r="P61" i="1"/>
  <c r="E61" i="1"/>
  <c r="F55" i="1"/>
  <c r="G55" i="1"/>
  <c r="H55" i="1"/>
  <c r="I55" i="1"/>
  <c r="J55" i="1"/>
  <c r="K55" i="1"/>
  <c r="L55" i="1"/>
  <c r="M55" i="1"/>
  <c r="N55" i="1"/>
  <c r="O55" i="1"/>
  <c r="P55" i="1"/>
  <c r="E55" i="1"/>
  <c r="F45" i="1"/>
  <c r="G45" i="1"/>
  <c r="H45" i="1"/>
  <c r="I45" i="1"/>
  <c r="J45" i="1"/>
  <c r="K45" i="1"/>
  <c r="L45" i="1"/>
  <c r="M45" i="1"/>
  <c r="N45" i="1"/>
  <c r="O45" i="1"/>
  <c r="P45" i="1"/>
  <c r="E45" i="1"/>
  <c r="P39" i="1"/>
  <c r="O39" i="1"/>
  <c r="N39" i="1"/>
  <c r="M39" i="1"/>
  <c r="L39" i="1"/>
  <c r="K39" i="1"/>
  <c r="J39" i="1"/>
  <c r="I39" i="1"/>
  <c r="H39" i="1"/>
  <c r="G39" i="1"/>
  <c r="F39" i="1"/>
  <c r="E39" i="1"/>
  <c r="F35" i="1"/>
  <c r="G35" i="1"/>
  <c r="H35" i="1"/>
  <c r="I35" i="1"/>
  <c r="J35" i="1"/>
  <c r="K35" i="1"/>
  <c r="L35" i="1"/>
  <c r="M35" i="1"/>
  <c r="N35" i="1"/>
  <c r="O35" i="1"/>
  <c r="P35" i="1"/>
  <c r="E35" i="1"/>
  <c r="P28" i="1"/>
  <c r="O28" i="1"/>
  <c r="N28" i="1"/>
  <c r="M28" i="1"/>
  <c r="L28" i="1"/>
  <c r="K28" i="1"/>
  <c r="J28" i="1"/>
  <c r="I28" i="1"/>
  <c r="H28" i="1"/>
  <c r="G28" i="1"/>
  <c r="F28" i="1"/>
  <c r="E28" i="1"/>
  <c r="F25" i="1"/>
  <c r="G25" i="1"/>
  <c r="H25" i="1"/>
  <c r="I25" i="1"/>
  <c r="J25" i="1"/>
  <c r="K25" i="1"/>
  <c r="L25" i="1"/>
  <c r="M25" i="1"/>
  <c r="N25" i="1"/>
  <c r="O25" i="1"/>
  <c r="P25" i="1"/>
  <c r="E25" i="1"/>
  <c r="P19" i="1"/>
  <c r="O19" i="1"/>
  <c r="N19" i="1"/>
  <c r="M19" i="1"/>
  <c r="L19" i="1"/>
  <c r="K19" i="1"/>
  <c r="J19" i="1"/>
  <c r="I19" i="1"/>
  <c r="H19" i="1"/>
  <c r="G19" i="1"/>
  <c r="F19" i="1"/>
  <c r="E19" i="1"/>
  <c r="D72" i="1"/>
  <c r="D71" i="1"/>
  <c r="D70" i="1"/>
  <c r="D68" i="1"/>
  <c r="D67" i="1"/>
  <c r="D66" i="1"/>
  <c r="D65" i="1"/>
  <c r="D64" i="1"/>
  <c r="D63" i="1"/>
  <c r="D62" i="1"/>
  <c r="D60" i="1"/>
  <c r="D59" i="1"/>
  <c r="D58" i="1"/>
  <c r="D57" i="1"/>
  <c r="D56" i="1"/>
  <c r="D54" i="1"/>
  <c r="D53" i="1"/>
  <c r="D52" i="1"/>
  <c r="D51" i="1"/>
  <c r="D50" i="1"/>
  <c r="D49" i="1"/>
  <c r="D48" i="1"/>
  <c r="D47" i="1"/>
  <c r="D46" i="1"/>
  <c r="D43" i="1"/>
  <c r="D42" i="1"/>
  <c r="D41" i="1"/>
  <c r="D40" i="1"/>
  <c r="D38" i="1"/>
  <c r="D37" i="1"/>
  <c r="D36" i="1"/>
  <c r="D34" i="1"/>
  <c r="D33" i="1"/>
  <c r="D32" i="1"/>
  <c r="D31" i="1"/>
  <c r="D30" i="1"/>
  <c r="D29" i="1"/>
  <c r="D27" i="1"/>
  <c r="D26" i="1"/>
  <c r="D24" i="1"/>
  <c r="D23" i="1"/>
  <c r="D22" i="1"/>
  <c r="D21" i="1"/>
  <c r="D20" i="1"/>
  <c r="D18" i="1"/>
  <c r="D17" i="1"/>
  <c r="D16" i="1"/>
  <c r="D15" i="1"/>
  <c r="D14" i="1"/>
  <c r="D12" i="1"/>
  <c r="D11" i="1"/>
  <c r="D10" i="1"/>
  <c r="P9" i="1"/>
  <c r="O9" i="1"/>
  <c r="N9" i="1"/>
  <c r="M9" i="1"/>
  <c r="L9" i="1"/>
  <c r="K9" i="1"/>
  <c r="J9" i="1"/>
  <c r="I9" i="1"/>
  <c r="H9" i="1"/>
  <c r="G9" i="1"/>
  <c r="F9" i="1"/>
  <c r="G8" i="1" l="1"/>
  <c r="M8" i="1"/>
  <c r="N8" i="1"/>
  <c r="O8" i="1"/>
  <c r="D19" i="1"/>
  <c r="L8" i="1"/>
  <c r="H8" i="1"/>
  <c r="P8" i="1"/>
  <c r="F8" i="1"/>
  <c r="I8" i="1"/>
  <c r="J8" i="1"/>
  <c r="K8" i="1"/>
  <c r="D45" i="1"/>
  <c r="D69" i="1"/>
  <c r="D61" i="1"/>
  <c r="D55" i="1"/>
  <c r="D39" i="1"/>
  <c r="D35" i="1"/>
  <c r="D28" i="1"/>
  <c r="D25" i="1"/>
  <c r="D13" i="1"/>
  <c r="E9" i="1"/>
  <c r="D9" i="1" s="1"/>
  <c r="E8" i="1" l="1"/>
  <c r="D8" i="1"/>
</calcChain>
</file>

<file path=xl/sharedStrings.xml><?xml version="1.0" encoding="utf-8"?>
<sst xmlns="http://schemas.openxmlformats.org/spreadsheetml/2006/main" count="78" uniqueCount="78">
  <si>
    <t>FINANCIAMIENTO INTERNO</t>
  </si>
  <si>
    <t>ENDEUDAMIENTO EXTERNO</t>
  </si>
  <si>
    <t>ENDEUDAMIENTO INTERNO</t>
  </si>
  <si>
    <t>INGRESOS DERIVADOS DE FINANCIAMIENTOS</t>
  </si>
  <si>
    <t>TRANSFERENCIAS DEL FONDO MEXICANO DEL PETRÓLEO PARA LA ESTABILIZACIÓN Y EL DESARROLLO</t>
  </si>
  <si>
    <r>
      <t xml:space="preserve">TRANSFERENCIAS A FIDEICOMISOS, MANDATOS Y ANÁLOGOS </t>
    </r>
    <r>
      <rPr>
        <sz val="6"/>
        <rFont val="Calibri"/>
        <family val="2"/>
        <scheme val="minor"/>
      </rPr>
      <t>(DEROGADO)</t>
    </r>
  </si>
  <si>
    <t>PENSIONES Y JUBILACIONES</t>
  </si>
  <si>
    <r>
      <t xml:space="preserve">AYUDAS SOCIALES </t>
    </r>
    <r>
      <rPr>
        <sz val="6"/>
        <rFont val="Calibri"/>
        <family val="2"/>
        <scheme val="minor"/>
      </rPr>
      <t>(DEROGADO)</t>
    </r>
  </si>
  <si>
    <t>SUBSIDIOS Y SUBVENCIONES</t>
  </si>
  <si>
    <r>
      <t>TRANSFERENCIAS AL RESTO DEL SECTOR PÚBLICO</t>
    </r>
    <r>
      <rPr>
        <sz val="7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(DEROGADO)</t>
    </r>
  </si>
  <si>
    <t>TRANSFERENCIAS Y ASIGNACIONES</t>
  </si>
  <si>
    <t>TRANSFERENCIAS, ASIGNACIONES, SUBSIDIOS Y SUBVENCIONES, PENSIONES Y JUBILACIONES</t>
  </si>
  <si>
    <t>FONDOS DISTINTOS DE APORTACIONES</t>
  </si>
  <si>
    <t>INCENTIVOS DERIVADOS DE LA COLABORACIÓN FISCAL</t>
  </si>
  <si>
    <t>CONVENIOS</t>
  </si>
  <si>
    <t>APORTACIONES</t>
  </si>
  <si>
    <t>PARTICIPACIONES</t>
  </si>
  <si>
    <t>PARTICIPACIONES, APORTACIONES, CONVENIOS, INCENTIVOS DERIVADOS DE LA COLABORACIÓN FISCAL Y FONDOS DISTINTOS DE APORTACIONES</t>
  </si>
  <si>
    <t>OTROS INGRESOS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</si>
  <si>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</si>
  <si>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</si>
  <si>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</si>
  <si>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</si>
  <si>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</si>
  <si>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</si>
  <si>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INSTITUCIONES PÚBLICAS DE SEGURIDAD SOCIAL</t>
  </si>
  <si>
    <t>INGRESOS POR VENTA DE BIENES, PRESTACIÓN DE SERVICIOS Y OTROS INGRESOS</t>
  </si>
  <si>
    <t>APROVECHAMIENTOS NO COMPRENDIDOS EN LA LEY DE INGRESOS VIGENTE, CAUSADOS EN EJERCICIOS FISCALES ANTERIORES PENDIENTES DE LIQUIDACIÓN O PAGO</t>
  </si>
  <si>
    <t xml:space="preserve">ACCESORIOS DE APROVECHAMIENTOS </t>
  </si>
  <si>
    <t>APROVECHAMIENTOS PATRIMONIALES</t>
  </si>
  <si>
    <t xml:space="preserve">APROVECHAMIENTOS </t>
  </si>
  <si>
    <t>APROVECHAMIENTOS</t>
  </si>
  <si>
    <t>PRODUCTOS NO COMPRENDIDOS EN LA LEY DE INGRESOS VIGENTE, CAUSADOS EN EJERCICIOS FISCALES ANTERIORES PENDIENTES DE LIQUIDACIÓN O PAGO</t>
  </si>
  <si>
    <r>
      <t xml:space="preserve">PRODUCTOS DE CAPITAL </t>
    </r>
    <r>
      <rPr>
        <sz val="6"/>
        <rFont val="Calibri"/>
        <family val="2"/>
        <scheme val="minor"/>
      </rPr>
      <t>(DEROGADO)</t>
    </r>
  </si>
  <si>
    <t xml:space="preserve">PRODUCTOS </t>
  </si>
  <si>
    <t>PRODUCTOS</t>
  </si>
  <si>
    <t>DERECHOS NO COMPRENDIDOS EN LA LEY DE INGRESOS VIGENTE, CAUSADOS EN EJERCICIOS FISCALES ANTERIORES PENDIENTES DE LIQUIDACIÓN O PAGO</t>
  </si>
  <si>
    <t>ACCESORIOS DE DERECHOS</t>
  </si>
  <si>
    <t>OTROS DERECHOS</t>
  </si>
  <si>
    <t>DERECHOS POR PRESTACIÓN DE SERVICIOS</t>
  </si>
  <si>
    <r>
      <t>DERECHOS A LOS HIDROCARBUROS</t>
    </r>
    <r>
      <rPr>
        <sz val="6"/>
        <rFont val="Calibri"/>
        <family val="2"/>
        <scheme val="minor"/>
      </rPr>
      <t xml:space="preserve"> (DEROGADO)</t>
    </r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</si>
  <si>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</si>
  <si>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</si>
  <si>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</si>
  <si>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</si>
  <si>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</si>
  <si>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ACCESORIOS DE CUOTAS Y APORTACIONES DE SEGURIDAD SOCIAL</t>
  </si>
  <si>
    <t>OTRAS CUOTAS Y APORTACIONES PARA LA SEGURIDAD SOCIAL</t>
  </si>
  <si>
    <t>CUOTAS DE AHORRO PARA EL RETIRO</t>
  </si>
  <si>
    <t xml:space="preserve">CUOTAS PARA LA SEGURIDAD SOCIAL </t>
  </si>
  <si>
    <t>APORTACIONES PARA FONDOS DE VIVIENDA</t>
  </si>
  <si>
    <t>CUOTAS Y APORTACIONES DE SEGURIDAD SOCIAL</t>
  </si>
  <si>
    <t>IMPUESTOS NO COMPRENDIDOS EN LA LEY DE INGRESOS VIGENTE, CAUSADOS EN EJERCICIOS FISCALES ANTERIORES PENDIENTES DE LIQUIDACIÓN O PAGO</t>
  </si>
  <si>
    <t>OTROS IMPUESTOS</t>
  </si>
  <si>
    <t>ACCESORIOS DE LOS IMPUESTOS</t>
  </si>
  <si>
    <t>IMPUESTOS ECOLÓGICOS</t>
  </si>
  <si>
    <t>IMPUESTOS SOBRE NÓMINAS Y ASIMILABLES</t>
  </si>
  <si>
    <t>IMPUESTOS AL COMERCIO EXTERIOR</t>
  </si>
  <si>
    <t>IMPUESTO SOBRE LA PRODUCCIÓN, EL CONSUMO Y LAS TRANSACCIONES</t>
  </si>
  <si>
    <t>IMPUESTOS SOBRE EL PATRIMONIO</t>
  </si>
  <si>
    <t>IMPUESTOS SOBRE LOS INGRESOS</t>
  </si>
  <si>
    <t>IMPUESTOS</t>
  </si>
  <si>
    <t>JALISCO / GUADALAJARA (a)
INICIATIVA DE LEY DE INGRESOS PARA EL EJERCICIO FISCAL 2026</t>
  </si>
  <si>
    <t>Anual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</si>
  <si>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</si>
  <si>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</si>
  <si>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</si>
  <si>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</si>
  <si>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</si>
  <si>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</si>
  <si>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</si>
  <si>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</si>
  <si>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</si>
  <si>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</si>
  <si>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</si>
  <si>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</si>
  <si>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</si>
  <si>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POR VENTA DE BIENES Y PRESTACIÓN DE SERVICIOS DE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</si>
</sst>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Seravek"/>
      <family val="2"/>
    </font>
    <font>
      <b/>
      <sz val="9"/>
      <color theme="1"/>
      <name val="Seravek"/>
      <family val="2"/>
    </font>
    <font>
      <sz val="12"/>
      <color theme="1"/>
      <name val="Seravek"/>
      <family val="2"/>
    </font>
    <font>
      <b/>
      <sz val="8"/>
      <color theme="9" tint="-0.499984740745262"/>
      <name val="Seravek"/>
    </font>
    <font>
      <b/>
      <sz val="10"/>
      <color theme="0"/>
      <name val="Seravek"/>
      <family val="2"/>
    </font>
    <font>
      <b/>
      <sz val="8"/>
      <color theme="0"/>
      <name val="Seravek"/>
      <family val="2"/>
    </font>
    <font>
      <b/>
      <sz val="11"/>
      <color theme="0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rgb="FFFF9900"/>
      </left>
      <right/>
      <top style="thin">
        <color rgb="FFFF9900"/>
      </top>
      <bottom/>
      <diagonal/>
    </border>
    <border>
      <left/>
      <right/>
      <top style="thin">
        <color rgb="FFFF9900"/>
      </top>
      <bottom/>
      <diagonal/>
    </border>
    <border>
      <left/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/>
      <bottom/>
      <diagonal/>
    </border>
    <border>
      <left/>
      <right style="thin">
        <color rgb="FFFF9900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FF9900"/>
      </left>
      <right/>
      <top/>
      <bottom style="thin">
        <color rgb="FFFF9900"/>
      </bottom>
      <diagonal/>
    </border>
    <border>
      <left/>
      <right/>
      <top/>
      <bottom style="thin">
        <color rgb="FFFF9900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7999816888943144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7999816888943144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4" tint="0.7999816888943144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34998626667073579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34998626667073579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4" tint="0.7999816888943144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4" tint="0.79998168889431442"/>
      </bottom>
      <diagonal/>
    </border>
    <border>
      <left style="thin">
        <color theme="0" tint="-0.34998626667073579"/>
      </left>
      <right style="thin">
        <color theme="4" tint="0.79998168889431442"/>
      </right>
      <top style="thin">
        <color theme="4" tint="0.79998168889431442"/>
      </top>
      <bottom style="thin">
        <color theme="0" tint="-0.34998626667073579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7999816888943144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4" tint="0.7999816888943144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44" fontId="3" fillId="0" borderId="0" xfId="1" applyFont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0" fontId="9" fillId="0" borderId="0" xfId="6" applyFont="1" applyAlignment="1">
      <alignment vertical="center"/>
    </xf>
    <xf numFmtId="0" fontId="11" fillId="0" borderId="0" xfId="0" applyFont="1" applyAlignment="1">
      <alignment vertical="center"/>
    </xf>
    <xf numFmtId="44" fontId="12" fillId="0" borderId="0" xfId="1" applyFont="1" applyAlignment="1">
      <alignment vertical="center"/>
    </xf>
    <xf numFmtId="0" fontId="13" fillId="0" borderId="0" xfId="0" applyFont="1"/>
    <xf numFmtId="0" fontId="13" fillId="6" borderId="4" xfId="0" applyFont="1" applyFill="1" applyBorder="1"/>
    <xf numFmtId="0" fontId="13" fillId="6" borderId="5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13" fillId="6" borderId="7" xfId="0" applyFont="1" applyFill="1" applyBorder="1"/>
    <xf numFmtId="0" fontId="13" fillId="6" borderId="8" xfId="0" applyFont="1" applyFill="1" applyBorder="1"/>
    <xf numFmtId="0" fontId="13" fillId="6" borderId="9" xfId="0" applyFont="1" applyFill="1" applyBorder="1"/>
    <xf numFmtId="0" fontId="17" fillId="5" borderId="0" xfId="0" applyFont="1" applyFill="1" applyAlignment="1" applyProtection="1">
      <alignment vertical="center" wrapText="1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44" fontId="16" fillId="7" borderId="13" xfId="1" applyFont="1" applyFill="1" applyBorder="1" applyAlignment="1">
      <alignment horizontal="center" vertical="center" wrapText="1"/>
    </xf>
    <xf numFmtId="0" fontId="16" fillId="7" borderId="19" xfId="11" applyFont="1" applyFill="1" applyBorder="1" applyAlignment="1">
      <alignment horizontal="center" vertical="center" wrapText="1"/>
    </xf>
    <xf numFmtId="0" fontId="16" fillId="7" borderId="20" xfId="11" applyFont="1" applyFill="1" applyBorder="1" applyAlignment="1">
      <alignment horizontal="center" vertical="center" wrapText="1"/>
    </xf>
    <xf numFmtId="44" fontId="16" fillId="7" borderId="22" xfId="1" applyFon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165" fontId="5" fillId="3" borderId="14" xfId="1" applyNumberFormat="1" applyFont="1" applyFill="1" applyBorder="1" applyAlignment="1" applyProtection="1">
      <alignment horizontal="right" vertical="center"/>
    </xf>
    <xf numFmtId="165" fontId="5" fillId="3" borderId="14" xfId="1" applyNumberFormat="1" applyFont="1" applyFill="1" applyBorder="1" applyAlignment="1" applyProtection="1">
      <alignment horizontal="right" vertical="center" wrapText="1"/>
    </xf>
    <xf numFmtId="165" fontId="5" fillId="3" borderId="24" xfId="1" applyNumberFormat="1" applyFont="1" applyFill="1" applyBorder="1" applyAlignment="1" applyProtection="1">
      <alignment horizontal="right" vertical="center" wrapText="1"/>
    </xf>
    <xf numFmtId="165" fontId="5" fillId="2" borderId="14" xfId="1" applyNumberFormat="1" applyFont="1" applyFill="1" applyBorder="1" applyAlignment="1" applyProtection="1">
      <alignment horizontal="right" vertical="center"/>
    </xf>
    <xf numFmtId="165" fontId="4" fillId="2" borderId="14" xfId="1" applyNumberFormat="1" applyFont="1" applyFill="1" applyBorder="1" applyAlignment="1" applyProtection="1">
      <alignment horizontal="right" vertical="center" wrapText="1"/>
    </xf>
    <xf numFmtId="165" fontId="4" fillId="2" borderId="24" xfId="1" applyNumberFormat="1" applyFont="1" applyFill="1" applyBorder="1" applyAlignment="1" applyProtection="1">
      <alignment horizontal="right" vertical="center" wrapText="1"/>
    </xf>
    <xf numFmtId="165" fontId="5" fillId="2" borderId="15" xfId="1" applyNumberFormat="1" applyFont="1" applyFill="1" applyBorder="1" applyAlignment="1" applyProtection="1">
      <alignment horizontal="right" vertical="center"/>
    </xf>
    <xf numFmtId="165" fontId="4" fillId="2" borderId="16" xfId="1" applyNumberFormat="1" applyFont="1" applyFill="1" applyBorder="1" applyAlignment="1" applyProtection="1">
      <alignment horizontal="right" vertical="center" wrapText="1"/>
    </xf>
    <xf numFmtId="165" fontId="4" fillId="2" borderId="27" xfId="1" applyNumberFormat="1" applyFont="1" applyFill="1" applyBorder="1" applyAlignment="1" applyProtection="1">
      <alignment horizontal="right" vertical="center" wrapText="1"/>
    </xf>
    <xf numFmtId="165" fontId="13" fillId="6" borderId="8" xfId="0" applyNumberFormat="1" applyFont="1" applyFill="1" applyBorder="1" applyAlignment="1">
      <alignment horizontal="right"/>
    </xf>
    <xf numFmtId="165" fontId="5" fillId="3" borderId="17" xfId="1" applyNumberFormat="1" applyFont="1" applyFill="1" applyBorder="1" applyAlignment="1" applyProtection="1">
      <alignment horizontal="right" vertical="center" wrapText="1"/>
    </xf>
    <xf numFmtId="165" fontId="5" fillId="3" borderId="28" xfId="1" applyNumberFormat="1" applyFont="1" applyFill="1" applyBorder="1" applyAlignment="1" applyProtection="1">
      <alignment horizontal="right" vertical="center" wrapText="1"/>
    </xf>
    <xf numFmtId="165" fontId="5" fillId="2" borderId="14" xfId="1" applyNumberFormat="1" applyFont="1" applyFill="1" applyBorder="1" applyAlignment="1" applyProtection="1">
      <alignment horizontal="right" vertical="center" wrapText="1"/>
    </xf>
    <xf numFmtId="165" fontId="5" fillId="2" borderId="14" xfId="1" applyNumberFormat="1" applyFont="1" applyFill="1" applyBorder="1" applyAlignment="1" applyProtection="1">
      <alignment horizontal="right" vertical="center"/>
      <protection locked="0"/>
    </xf>
    <xf numFmtId="165" fontId="5" fillId="2" borderId="31" xfId="1" applyNumberFormat="1" applyFont="1" applyFill="1" applyBorder="1" applyAlignment="1" applyProtection="1">
      <alignment horizontal="right" vertical="center"/>
      <protection locked="0"/>
    </xf>
    <xf numFmtId="165" fontId="4" fillId="2" borderId="31" xfId="1" applyNumberFormat="1" applyFont="1" applyFill="1" applyBorder="1" applyAlignment="1" applyProtection="1">
      <alignment horizontal="right" vertical="center" wrapText="1"/>
    </xf>
    <xf numFmtId="165" fontId="4" fillId="2" borderId="32" xfId="1" applyNumberFormat="1" applyFont="1" applyFill="1" applyBorder="1" applyAlignment="1" applyProtection="1">
      <alignment horizontal="right" vertical="center" wrapText="1"/>
    </xf>
    <xf numFmtId="0" fontId="5" fillId="3" borderId="23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vertical="center" wrapText="1"/>
    </xf>
    <xf numFmtId="0" fontId="5" fillId="3" borderId="23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10" fillId="0" borderId="0" xfId="6" applyFont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5" fillId="7" borderId="18" xfId="11" applyFont="1" applyFill="1" applyBorder="1" applyAlignment="1">
      <alignment horizontal="center" vertical="center" wrapText="1"/>
    </xf>
    <xf numFmtId="0" fontId="15" fillId="7" borderId="33" xfId="11" applyFont="1" applyFill="1" applyBorder="1" applyAlignment="1">
      <alignment horizontal="center" vertical="center" wrapText="1"/>
    </xf>
    <xf numFmtId="0" fontId="15" fillId="7" borderId="21" xfId="11" applyFont="1" applyFill="1" applyBorder="1" applyAlignment="1">
      <alignment horizontal="center" vertical="center" wrapText="1"/>
    </xf>
    <xf numFmtId="0" fontId="15" fillId="7" borderId="6" xfId="11" applyFont="1" applyFill="1" applyBorder="1" applyAlignment="1">
      <alignment horizontal="center" vertical="center" wrapText="1"/>
    </xf>
  </cellXfs>
  <cellStyles count="12">
    <cellStyle name="60% - Énfasis2" xfId="11" builtinId="36"/>
    <cellStyle name="Millares 2" xfId="2" xr:uid="{00000000-0005-0000-0000-000000000000}"/>
    <cellStyle name="Moneda" xfId="1" builtinId="4"/>
    <cellStyle name="Moneda 2" xfId="3" xr:uid="{00000000-0005-0000-0000-000002000000}"/>
    <cellStyle name="Moneda 2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2 4" xfId="8" xr:uid="{00000000-0005-0000-0000-000008000000}"/>
    <cellStyle name="Porcentaje 2" xfId="9" xr:uid="{00000000-0005-0000-0000-000009000000}"/>
    <cellStyle name="Porcentaje 3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3152775</xdr:colOff>
      <xdr:row>6</xdr:row>
      <xdr:rowOff>0</xdr:rowOff>
    </xdr:from>
    <xdr:to>
      <xdr:col>2</xdr:col>
      <xdr:colOff>3152775</xdr:colOff>
      <xdr:row>7</xdr:row>
      <xdr:rowOff>0</xdr:rowOff>
    </xdr:to>
    <xdr:pic>
      <xdr:nvPicPr>
        <xdr:cNvPr id="2" name="Picture 3" descr="C:\Documents and Settings\mfv-dt\Configuración local\Archivos temporales de Internet\Content.IE5\G9YBWLQB\MC900434750[2]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905000"/>
          <a:ext cx="0" cy="190500"/>
        </a:xfrm>
        <a:prstGeom prst="roundRect">
          <a:avLst>
            <a:gd name="adj" fmla="val 16667"/>
          </a:avLst>
        </a:prstGeom>
        <a:solidFill>
          <a:schemeClr val="tx2">
            <a:lumMod val="75000"/>
          </a:schemeClr>
        </a:solidFill>
        <a:ln>
          <a:solidFill>
            <a:schemeClr val="bg1"/>
          </a:solidFill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501831</xdr:colOff>
      <xdr:row>4</xdr:row>
      <xdr:rowOff>30480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8C921C1A-E976-44CD-8592-AE95FF79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4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zoomScaleNormal="100" zoomScaleSheetLayoutView="100" workbookViewId="0"/>
  </sheetViews>
  <sheetFormatPr baseColWidth="10" defaultColWidth="11.44140625" defaultRowHeight="15" customHeight="1"/>
  <cols>
    <col min="1" max="1" width="3.21875" style="1" customWidth="1"/>
    <col min="2" max="2" width="3.6640625" style="4" customWidth="1"/>
    <col min="3" max="3" width="47.5546875" style="4" customWidth="1"/>
    <col min="4" max="4" width="15.77734375" style="3" customWidth="1"/>
    <col min="5" max="7" width="13.44140625" style="4" customWidth="1"/>
    <col min="8" max="10" width="12.77734375" style="4" customWidth="1"/>
    <col min="11" max="11" width="13.77734375" style="4" customWidth="1"/>
    <col min="12" max="16" width="12.77734375" style="4" customWidth="1"/>
    <col min="17" max="17" width="3.21875" style="2" customWidth="1"/>
    <col min="18" max="18" width="11.44140625" style="2"/>
    <col min="19" max="16384" width="11.44140625" style="1"/>
  </cols>
  <sheetData>
    <row r="1" spans="1:20" s="10" customFormat="1" ht="18.75" customHeight="1">
      <c r="A1" s="19"/>
      <c r="B1" s="56" t="s">
        <v>62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8"/>
      <c r="S1" s="9"/>
      <c r="T1" s="8"/>
    </row>
    <row r="2" spans="1:20" s="10" customFormat="1" ht="18.75" customHeight="1">
      <c r="A2" s="20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8"/>
      <c r="S2" s="9"/>
      <c r="T2" s="8"/>
    </row>
    <row r="3" spans="1:20" s="10" customFormat="1" ht="18.75" customHeight="1">
      <c r="A3" s="20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8"/>
      <c r="S3" s="9"/>
      <c r="T3" s="8"/>
    </row>
    <row r="4" spans="1:20" s="10" customFormat="1" ht="29.4" customHeight="1">
      <c r="A4" s="20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8"/>
      <c r="S4" s="9"/>
      <c r="T4" s="8"/>
    </row>
    <row r="5" spans="1:20" s="7" customFormat="1" ht="15" customHeight="1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0" s="7" customFormat="1" ht="1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20" ht="15" customHeight="1">
      <c r="A7" s="11"/>
      <c r="B7" s="57" t="s">
        <v>64</v>
      </c>
      <c r="C7" s="58"/>
      <c r="D7" s="26" t="s">
        <v>63</v>
      </c>
      <c r="E7" s="26" t="s">
        <v>65</v>
      </c>
      <c r="F7" s="26" t="s">
        <v>66</v>
      </c>
      <c r="G7" s="26" t="s">
        <v>67</v>
      </c>
      <c r="H7" s="26" t="s">
        <v>68</v>
      </c>
      <c r="I7" s="26" t="s">
        <v>69</v>
      </c>
      <c r="J7" s="26" t="s">
        <v>70</v>
      </c>
      <c r="K7" s="26" t="s">
        <v>71</v>
      </c>
      <c r="L7" s="26" t="s">
        <v>72</v>
      </c>
      <c r="M7" s="26" t="s">
        <v>73</v>
      </c>
      <c r="N7" s="26" t="s">
        <v>74</v>
      </c>
      <c r="O7" s="26" t="s">
        <v>75</v>
      </c>
      <c r="P7" s="27" t="s">
        <v>76</v>
      </c>
      <c r="Q7" s="12"/>
    </row>
    <row r="8" spans="1:20" s="5" customFormat="1" ht="15" customHeight="1">
      <c r="A8" s="11"/>
      <c r="B8" s="59"/>
      <c r="C8" s="60"/>
      <c r="D8" s="25">
        <f t="shared" ref="D8:P8" si="0">+D9+D19+D25+D28+D35+D39+D45+D55+D61+D69</f>
        <v>13016671527.885895</v>
      </c>
      <c r="E8" s="25">
        <f t="shared" si="0"/>
        <v>1881006347.7568324</v>
      </c>
      <c r="F8" s="25">
        <f t="shared" si="0"/>
        <v>1821103647.6860154</v>
      </c>
      <c r="G8" s="25">
        <f t="shared" si="0"/>
        <v>1015711835.9388815</v>
      </c>
      <c r="H8" s="25">
        <f t="shared" si="0"/>
        <v>900850261.5289464</v>
      </c>
      <c r="I8" s="25">
        <f t="shared" si="0"/>
        <v>952942690.31732106</v>
      </c>
      <c r="J8" s="25">
        <f t="shared" si="0"/>
        <v>913596391.93914747</v>
      </c>
      <c r="K8" s="25">
        <f t="shared" si="0"/>
        <v>1093453333.1399167</v>
      </c>
      <c r="L8" s="25">
        <f t="shared" si="0"/>
        <v>927094080.47412729</v>
      </c>
      <c r="M8" s="25">
        <f t="shared" si="0"/>
        <v>872369609.03782296</v>
      </c>
      <c r="N8" s="25">
        <f t="shared" si="0"/>
        <v>965837559.19849062</v>
      </c>
      <c r="O8" s="25">
        <f t="shared" si="0"/>
        <v>722026637.29298186</v>
      </c>
      <c r="P8" s="28">
        <f t="shared" si="0"/>
        <v>950679133.57541239</v>
      </c>
      <c r="Q8" s="12"/>
      <c r="R8" s="6"/>
    </row>
    <row r="9" spans="1:20" ht="15" customHeight="1">
      <c r="A9" s="11"/>
      <c r="B9" s="53" t="s">
        <v>61</v>
      </c>
      <c r="C9" s="54"/>
      <c r="D9" s="34">
        <f>+SUM(E9:P9)</f>
        <v>3468583695.7592707</v>
      </c>
      <c r="E9" s="35">
        <f>+SUM(E10:E18)</f>
        <v>1071449919.816</v>
      </c>
      <c r="F9" s="35">
        <f t="shared" ref="F9:P9" si="1">+SUM(F10:F18)</f>
        <v>819574171.79707336</v>
      </c>
      <c r="G9" s="35">
        <f t="shared" si="1"/>
        <v>170682749.25349104</v>
      </c>
      <c r="H9" s="35">
        <f t="shared" si="1"/>
        <v>110290061.59941353</v>
      </c>
      <c r="I9" s="35">
        <f t="shared" si="1"/>
        <v>141779154.18110055</v>
      </c>
      <c r="J9" s="35">
        <f t="shared" si="1"/>
        <v>152272566.32025376</v>
      </c>
      <c r="K9" s="35">
        <f t="shared" si="1"/>
        <v>209572448.94904771</v>
      </c>
      <c r="L9" s="35">
        <f t="shared" si="1"/>
        <v>163748805.23457459</v>
      </c>
      <c r="M9" s="35">
        <f t="shared" si="1"/>
        <v>156383255.20383418</v>
      </c>
      <c r="N9" s="35">
        <f t="shared" si="1"/>
        <v>166604867.95079538</v>
      </c>
      <c r="O9" s="35">
        <f t="shared" si="1"/>
        <v>125441651.20871775</v>
      </c>
      <c r="P9" s="36">
        <f t="shared" si="1"/>
        <v>180784044.24496949</v>
      </c>
      <c r="Q9" s="12"/>
    </row>
    <row r="10" spans="1:20" ht="15" customHeight="1">
      <c r="A10" s="11"/>
      <c r="B10" s="29"/>
      <c r="C10" s="21" t="s">
        <v>60</v>
      </c>
      <c r="D10" s="37">
        <f t="shared" ref="D10:D72" si="2">+SUM(E10:P10)</f>
        <v>44306273.935073189</v>
      </c>
      <c r="E10" s="38">
        <v>323707.06599999999</v>
      </c>
      <c r="F10" s="38">
        <v>3062485.7660631971</v>
      </c>
      <c r="G10" s="38">
        <v>4508634.1078250082</v>
      </c>
      <c r="H10" s="38">
        <v>6813287.6748128319</v>
      </c>
      <c r="I10" s="38">
        <v>2462732.5790066947</v>
      </c>
      <c r="J10" s="38">
        <v>2108248.0873281057</v>
      </c>
      <c r="K10" s="38">
        <v>799463.13830967422</v>
      </c>
      <c r="L10" s="38">
        <v>2177002.6974896025</v>
      </c>
      <c r="M10" s="38">
        <v>2258065.1113607031</v>
      </c>
      <c r="N10" s="38">
        <v>5335848.4960047137</v>
      </c>
      <c r="O10" s="38">
        <v>4777214.1886207601</v>
      </c>
      <c r="P10" s="39">
        <v>9679585.0222519021</v>
      </c>
      <c r="Q10" s="12"/>
    </row>
    <row r="11" spans="1:20" ht="15" customHeight="1">
      <c r="A11" s="11"/>
      <c r="B11" s="29"/>
      <c r="C11" s="21" t="s">
        <v>59</v>
      </c>
      <c r="D11" s="37">
        <f t="shared" si="2"/>
        <v>3229222793.9680204</v>
      </c>
      <c r="E11" s="38">
        <v>1054919276.075</v>
      </c>
      <c r="F11" s="38">
        <v>790858343.26838279</v>
      </c>
      <c r="G11" s="38">
        <v>149687141.39594069</v>
      </c>
      <c r="H11" s="38">
        <v>92397133.011392862</v>
      </c>
      <c r="I11" s="38">
        <v>129396741.3275914</v>
      </c>
      <c r="J11" s="38">
        <v>136294908.82732216</v>
      </c>
      <c r="K11" s="38">
        <v>191804344.74232289</v>
      </c>
      <c r="L11" s="38">
        <v>143140673.88385722</v>
      </c>
      <c r="M11" s="38">
        <v>133363632.09336108</v>
      </c>
      <c r="N11" s="38">
        <v>140228160.20547831</v>
      </c>
      <c r="O11" s="38">
        <v>111404085.40006442</v>
      </c>
      <c r="P11" s="39">
        <v>155728353.73730689</v>
      </c>
      <c r="Q11" s="12"/>
    </row>
    <row r="12" spans="1:20" ht="15" customHeight="1">
      <c r="A12" s="11"/>
      <c r="B12" s="29"/>
      <c r="C12" s="21" t="s">
        <v>58</v>
      </c>
      <c r="D12" s="37">
        <f t="shared" si="2"/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9">
        <v>0</v>
      </c>
      <c r="Q12" s="12"/>
    </row>
    <row r="13" spans="1:20" ht="15" customHeight="1">
      <c r="A13" s="11"/>
      <c r="B13" s="29"/>
      <c r="C13" s="21" t="s">
        <v>57</v>
      </c>
      <c r="D13" s="37">
        <f t="shared" si="2"/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9">
        <v>0</v>
      </c>
      <c r="Q13" s="12"/>
    </row>
    <row r="14" spans="1:20" ht="15" customHeight="1">
      <c r="A14" s="11"/>
      <c r="B14" s="29"/>
      <c r="C14" s="21" t="s">
        <v>56</v>
      </c>
      <c r="D14" s="37">
        <f t="shared" si="2"/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9">
        <v>0</v>
      </c>
      <c r="Q14" s="12"/>
    </row>
    <row r="15" spans="1:20" ht="15" customHeight="1">
      <c r="A15" s="11"/>
      <c r="B15" s="29"/>
      <c r="C15" s="21" t="s">
        <v>55</v>
      </c>
      <c r="D15" s="37">
        <f t="shared" si="2"/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9">
        <v>0</v>
      </c>
      <c r="Q15" s="12"/>
    </row>
    <row r="16" spans="1:20" ht="15" customHeight="1">
      <c r="A16" s="11"/>
      <c r="B16" s="29"/>
      <c r="C16" s="21" t="s">
        <v>54</v>
      </c>
      <c r="D16" s="37">
        <f t="shared" si="2"/>
        <v>172339197.03727144</v>
      </c>
      <c r="E16" s="38">
        <v>12650519.24</v>
      </c>
      <c r="F16" s="38">
        <v>16034063.564227676</v>
      </c>
      <c r="G16" s="38">
        <v>12637146.130787442</v>
      </c>
      <c r="H16" s="38">
        <v>9883914.4094313756</v>
      </c>
      <c r="I16" s="38">
        <v>9230092.9107533917</v>
      </c>
      <c r="J16" s="38">
        <v>13182655.350673899</v>
      </c>
      <c r="K16" s="38">
        <v>16402829.375004534</v>
      </c>
      <c r="L16" s="38">
        <v>18015317.020185649</v>
      </c>
      <c r="M16" s="38">
        <v>20387754.095090002</v>
      </c>
      <c r="N16" s="38">
        <v>20132988.30882369</v>
      </c>
      <c r="O16" s="38">
        <v>8764962.8994212374</v>
      </c>
      <c r="P16" s="39">
        <v>15016953.732872505</v>
      </c>
      <c r="Q16" s="12"/>
    </row>
    <row r="17" spans="1:18" s="5" customFormat="1" ht="15" customHeight="1">
      <c r="A17" s="11"/>
      <c r="B17" s="29"/>
      <c r="C17" s="21" t="s">
        <v>53</v>
      </c>
      <c r="D17" s="37">
        <f t="shared" si="2"/>
        <v>22715430.81890595</v>
      </c>
      <c r="E17" s="38">
        <v>3556417.4350000001</v>
      </c>
      <c r="F17" s="38">
        <v>9619279.1983996592</v>
      </c>
      <c r="G17" s="38">
        <v>3849827.6189379175</v>
      </c>
      <c r="H17" s="38">
        <v>1195726.5037764465</v>
      </c>
      <c r="I17" s="38">
        <v>689587.36374906206</v>
      </c>
      <c r="J17" s="38">
        <v>686754.05492957961</v>
      </c>
      <c r="K17" s="38">
        <v>565811.69341060612</v>
      </c>
      <c r="L17" s="38">
        <v>415811.63304212969</v>
      </c>
      <c r="M17" s="38">
        <v>373803.90402239771</v>
      </c>
      <c r="N17" s="38">
        <v>907870.94048865244</v>
      </c>
      <c r="O17" s="38">
        <v>495388.72061132547</v>
      </c>
      <c r="P17" s="39">
        <v>359151.75253817061</v>
      </c>
      <c r="Q17" s="12"/>
      <c r="R17" s="6"/>
    </row>
    <row r="18" spans="1:18" s="5" customFormat="1" ht="30" customHeight="1">
      <c r="A18" s="11"/>
      <c r="B18" s="29"/>
      <c r="C18" s="21" t="s">
        <v>52</v>
      </c>
      <c r="D18" s="37">
        <f t="shared" si="2"/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9">
        <v>0</v>
      </c>
      <c r="Q18" s="12"/>
      <c r="R18" s="6"/>
    </row>
    <row r="19" spans="1:18" ht="15" customHeight="1">
      <c r="A19" s="11"/>
      <c r="B19" s="53" t="s">
        <v>51</v>
      </c>
      <c r="C19" s="54"/>
      <c r="D19" s="34">
        <f t="shared" si="2"/>
        <v>0</v>
      </c>
      <c r="E19" s="35">
        <f>+SUM(E20:E24)</f>
        <v>0</v>
      </c>
      <c r="F19" s="35">
        <f t="shared" ref="F19:P19" si="3">+SUM(F20:F24)</f>
        <v>0</v>
      </c>
      <c r="G19" s="35">
        <f t="shared" si="3"/>
        <v>0</v>
      </c>
      <c r="H19" s="35">
        <f t="shared" si="3"/>
        <v>0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35">
        <f t="shared" si="3"/>
        <v>0</v>
      </c>
      <c r="M19" s="35">
        <f t="shared" si="3"/>
        <v>0</v>
      </c>
      <c r="N19" s="35">
        <f t="shared" si="3"/>
        <v>0</v>
      </c>
      <c r="O19" s="35">
        <f t="shared" si="3"/>
        <v>0</v>
      </c>
      <c r="P19" s="36">
        <f t="shared" si="3"/>
        <v>0</v>
      </c>
      <c r="Q19" s="12"/>
    </row>
    <row r="20" spans="1:18" s="5" customFormat="1" ht="15" customHeight="1">
      <c r="A20" s="11"/>
      <c r="B20" s="29"/>
      <c r="C20" s="21" t="s">
        <v>50</v>
      </c>
      <c r="D20" s="37">
        <f t="shared" si="2"/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9">
        <v>0</v>
      </c>
      <c r="Q20" s="12"/>
      <c r="R20" s="6"/>
    </row>
    <row r="21" spans="1:18" s="5" customFormat="1" ht="15" customHeight="1">
      <c r="A21" s="11"/>
      <c r="B21" s="29"/>
      <c r="C21" s="21" t="s">
        <v>49</v>
      </c>
      <c r="D21" s="37">
        <f t="shared" si="2"/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9">
        <v>0</v>
      </c>
      <c r="Q21" s="12"/>
      <c r="R21" s="6"/>
    </row>
    <row r="22" spans="1:18" s="5" customFormat="1" ht="15" customHeight="1">
      <c r="A22" s="11"/>
      <c r="B22" s="29"/>
      <c r="C22" s="21" t="s">
        <v>48</v>
      </c>
      <c r="D22" s="37">
        <f t="shared" si="2"/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9">
        <v>0</v>
      </c>
      <c r="Q22" s="12"/>
      <c r="R22" s="6"/>
    </row>
    <row r="23" spans="1:18" s="5" customFormat="1" ht="15" customHeight="1">
      <c r="A23" s="11"/>
      <c r="B23" s="29"/>
      <c r="C23" s="21" t="s">
        <v>47</v>
      </c>
      <c r="D23" s="37">
        <f t="shared" si="2"/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9">
        <v>0</v>
      </c>
      <c r="Q23" s="12"/>
      <c r="R23" s="6"/>
    </row>
    <row r="24" spans="1:18" s="5" customFormat="1" ht="15" customHeight="1">
      <c r="A24" s="11"/>
      <c r="B24" s="29"/>
      <c r="C24" s="21" t="s">
        <v>46</v>
      </c>
      <c r="D24" s="37">
        <f t="shared" si="2"/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9">
        <v>0</v>
      </c>
      <c r="Q24" s="12"/>
      <c r="R24" s="6"/>
    </row>
    <row r="25" spans="1:18" ht="15" customHeight="1">
      <c r="A25" s="11"/>
      <c r="B25" s="53" t="s">
        <v>45</v>
      </c>
      <c r="C25" s="54"/>
      <c r="D25" s="34">
        <f t="shared" si="2"/>
        <v>0</v>
      </c>
      <c r="E25" s="35">
        <f>+SUM(E26:E27)</f>
        <v>0</v>
      </c>
      <c r="F25" s="35">
        <f t="shared" ref="F25:P25" si="4">+SUM(F26:F27)</f>
        <v>0</v>
      </c>
      <c r="G25" s="35">
        <f t="shared" si="4"/>
        <v>0</v>
      </c>
      <c r="H25" s="35">
        <f t="shared" si="4"/>
        <v>0</v>
      </c>
      <c r="I25" s="35">
        <f t="shared" si="4"/>
        <v>0</v>
      </c>
      <c r="J25" s="35">
        <f t="shared" si="4"/>
        <v>0</v>
      </c>
      <c r="K25" s="35">
        <f t="shared" si="4"/>
        <v>0</v>
      </c>
      <c r="L25" s="35">
        <f t="shared" si="4"/>
        <v>0</v>
      </c>
      <c r="M25" s="35">
        <f t="shared" si="4"/>
        <v>0</v>
      </c>
      <c r="N25" s="35">
        <f t="shared" si="4"/>
        <v>0</v>
      </c>
      <c r="O25" s="35">
        <f t="shared" si="4"/>
        <v>0</v>
      </c>
      <c r="P25" s="36">
        <f t="shared" si="4"/>
        <v>0</v>
      </c>
      <c r="Q25" s="12"/>
    </row>
    <row r="26" spans="1:18" s="5" customFormat="1" ht="15" customHeight="1">
      <c r="A26" s="11"/>
      <c r="B26" s="29"/>
      <c r="C26" s="21" t="s">
        <v>44</v>
      </c>
      <c r="D26" s="37">
        <f t="shared" si="2"/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9">
        <v>0</v>
      </c>
      <c r="Q26" s="12"/>
      <c r="R26" s="6"/>
    </row>
    <row r="27" spans="1:18" s="5" customFormat="1" ht="30" customHeight="1">
      <c r="A27" s="11"/>
      <c r="B27" s="29"/>
      <c r="C27" s="21" t="s">
        <v>43</v>
      </c>
      <c r="D27" s="37">
        <f t="shared" si="2"/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9">
        <v>0</v>
      </c>
      <c r="Q27" s="12"/>
      <c r="R27" s="6"/>
    </row>
    <row r="28" spans="1:18" ht="15" customHeight="1">
      <c r="A28" s="11"/>
      <c r="B28" s="53" t="s">
        <v>42</v>
      </c>
      <c r="C28" s="54"/>
      <c r="D28" s="34">
        <f t="shared" si="2"/>
        <v>1562294759.5373044</v>
      </c>
      <c r="E28" s="35">
        <f>+SUM(E29:E34)</f>
        <v>156873939.91587427</v>
      </c>
      <c r="F28" s="35">
        <f t="shared" ref="F28:P28" si="5">+SUM(F29:F34)</f>
        <v>202732795.48937881</v>
      </c>
      <c r="G28" s="35">
        <f t="shared" si="5"/>
        <v>154940772.33617151</v>
      </c>
      <c r="H28" s="35">
        <f t="shared" si="5"/>
        <v>92783156.883094445</v>
      </c>
      <c r="I28" s="35">
        <f t="shared" si="5"/>
        <v>87324934.3719524</v>
      </c>
      <c r="J28" s="35">
        <f t="shared" si="5"/>
        <v>123567005.72116354</v>
      </c>
      <c r="K28" s="35">
        <f t="shared" si="5"/>
        <v>106078883.08223137</v>
      </c>
      <c r="L28" s="35">
        <f t="shared" si="5"/>
        <v>122332745.02960663</v>
      </c>
      <c r="M28" s="35">
        <f t="shared" si="5"/>
        <v>99123835.635013565</v>
      </c>
      <c r="N28" s="35">
        <f t="shared" si="5"/>
        <v>155829147.85420191</v>
      </c>
      <c r="O28" s="35">
        <f t="shared" si="5"/>
        <v>98318747.617389664</v>
      </c>
      <c r="P28" s="36">
        <f t="shared" si="5"/>
        <v>162388795.60122642</v>
      </c>
      <c r="Q28" s="12"/>
    </row>
    <row r="29" spans="1:18" ht="30" customHeight="1">
      <c r="A29" s="11"/>
      <c r="B29" s="29"/>
      <c r="C29" s="22" t="s">
        <v>41</v>
      </c>
      <c r="D29" s="37">
        <f t="shared" si="2"/>
        <v>465606982.9542768</v>
      </c>
      <c r="E29" s="38">
        <v>76181073.473000005</v>
      </c>
      <c r="F29" s="38">
        <v>43248216.424000002</v>
      </c>
      <c r="G29" s="38">
        <v>47128178.340000004</v>
      </c>
      <c r="H29" s="38">
        <v>30886505.971965589</v>
      </c>
      <c r="I29" s="38">
        <v>34078648.401865244</v>
      </c>
      <c r="J29" s="38">
        <v>28185429.313217286</v>
      </c>
      <c r="K29" s="38">
        <v>40131812.844844885</v>
      </c>
      <c r="L29" s="38">
        <v>29964861.973031051</v>
      </c>
      <c r="M29" s="38">
        <v>31371634.479092978</v>
      </c>
      <c r="N29" s="38">
        <v>32641447.791856423</v>
      </c>
      <c r="O29" s="38">
        <v>37553951.242132291</v>
      </c>
      <c r="P29" s="39">
        <v>34235222.699271098</v>
      </c>
      <c r="Q29" s="12"/>
    </row>
    <row r="30" spans="1:18" ht="15" customHeight="1">
      <c r="A30" s="11"/>
      <c r="B30" s="29"/>
      <c r="C30" s="21" t="s">
        <v>40</v>
      </c>
      <c r="D30" s="37">
        <f t="shared" si="2"/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9">
        <v>0</v>
      </c>
      <c r="Q30" s="12"/>
    </row>
    <row r="31" spans="1:18" ht="15" customHeight="1">
      <c r="A31" s="11"/>
      <c r="B31" s="29"/>
      <c r="C31" s="21" t="s">
        <v>39</v>
      </c>
      <c r="D31" s="37">
        <f t="shared" si="2"/>
        <v>984166228.1241641</v>
      </c>
      <c r="E31" s="38">
        <v>72758841.780000001</v>
      </c>
      <c r="F31" s="38">
        <v>151180523.94626126</v>
      </c>
      <c r="G31" s="38">
        <v>97145772.041430667</v>
      </c>
      <c r="H31" s="38">
        <v>46938114.510816783</v>
      </c>
      <c r="I31" s="38">
        <v>43026960.194424875</v>
      </c>
      <c r="J31" s="38">
        <v>86785398.805756122</v>
      </c>
      <c r="K31" s="38">
        <v>56198074.205438696</v>
      </c>
      <c r="L31" s="38">
        <v>82184674.346078783</v>
      </c>
      <c r="M31" s="38">
        <v>59412274.58921548</v>
      </c>
      <c r="N31" s="38">
        <v>111592227.37954018</v>
      </c>
      <c r="O31" s="38">
        <v>53911668.028905779</v>
      </c>
      <c r="P31" s="39">
        <v>123031698.29629546</v>
      </c>
      <c r="Q31" s="12"/>
    </row>
    <row r="32" spans="1:18" s="5" customFormat="1" ht="15" customHeight="1">
      <c r="A32" s="11"/>
      <c r="B32" s="29"/>
      <c r="C32" s="22" t="s">
        <v>38</v>
      </c>
      <c r="D32" s="37">
        <f t="shared" si="2"/>
        <v>70507683.480000004</v>
      </c>
      <c r="E32" s="38">
        <v>4512493.1028742371</v>
      </c>
      <c r="F32" s="38">
        <v>5194527.7591175493</v>
      </c>
      <c r="G32" s="38">
        <v>7262269.9147408176</v>
      </c>
      <c r="H32" s="38">
        <v>8707156.5203120839</v>
      </c>
      <c r="I32" s="38">
        <v>6282631.102822002</v>
      </c>
      <c r="J32" s="38">
        <v>4962608.8400949826</v>
      </c>
      <c r="K32" s="38">
        <v>5580901.2630137019</v>
      </c>
      <c r="L32" s="38">
        <v>6646271.4498291556</v>
      </c>
      <c r="M32" s="38">
        <v>5479335.5481823888</v>
      </c>
      <c r="N32" s="38">
        <v>7878715.8420761749</v>
      </c>
      <c r="O32" s="38">
        <v>4971693.4718046207</v>
      </c>
      <c r="P32" s="39">
        <v>3029078.6651322898</v>
      </c>
      <c r="Q32" s="12"/>
      <c r="R32" s="6"/>
    </row>
    <row r="33" spans="1:18" s="5" customFormat="1" ht="15" customHeight="1">
      <c r="A33" s="11"/>
      <c r="B33" s="29"/>
      <c r="C33" s="21" t="s">
        <v>37</v>
      </c>
      <c r="D33" s="37">
        <f t="shared" si="2"/>
        <v>42013864.978863582</v>
      </c>
      <c r="E33" s="38">
        <v>3421531.56</v>
      </c>
      <c r="F33" s="38">
        <v>3109527.36</v>
      </c>
      <c r="G33" s="38">
        <v>3404552.04</v>
      </c>
      <c r="H33" s="38">
        <v>6251379.8799999999</v>
      </c>
      <c r="I33" s="38">
        <v>3936694.6728402814</v>
      </c>
      <c r="J33" s="38">
        <v>3633568.7620951561</v>
      </c>
      <c r="K33" s="38">
        <v>4168094.7689340822</v>
      </c>
      <c r="L33" s="38">
        <v>3536937.2606676426</v>
      </c>
      <c r="M33" s="38">
        <v>2860591.0185227212</v>
      </c>
      <c r="N33" s="38">
        <v>3716756.8407291276</v>
      </c>
      <c r="O33" s="38">
        <v>1881434.8745469777</v>
      </c>
      <c r="P33" s="39">
        <v>2092795.940527597</v>
      </c>
      <c r="Q33" s="12"/>
      <c r="R33" s="6"/>
    </row>
    <row r="34" spans="1:18" s="5" customFormat="1" ht="30" customHeight="1">
      <c r="A34" s="11"/>
      <c r="B34" s="29"/>
      <c r="C34" s="21" t="s">
        <v>36</v>
      </c>
      <c r="D34" s="37">
        <f t="shared" si="2"/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9">
        <v>0</v>
      </c>
      <c r="Q34" s="12"/>
      <c r="R34" s="6"/>
    </row>
    <row r="35" spans="1:18" ht="15" customHeight="1">
      <c r="A35" s="11"/>
      <c r="B35" s="53" t="s">
        <v>35</v>
      </c>
      <c r="C35" s="54"/>
      <c r="D35" s="34">
        <f t="shared" si="2"/>
        <v>173107432.11466822</v>
      </c>
      <c r="E35" s="35">
        <f>+SUM(E36:E38)</f>
        <v>27566792.743000001</v>
      </c>
      <c r="F35" s="35">
        <f t="shared" ref="F35:P35" si="6">+SUM(F36:F38)</f>
        <v>25888102.224488631</v>
      </c>
      <c r="G35" s="35">
        <f t="shared" si="6"/>
        <v>19139091.651834473</v>
      </c>
      <c r="H35" s="35">
        <f t="shared" si="6"/>
        <v>13731351.121662186</v>
      </c>
      <c r="I35" s="35">
        <f t="shared" si="6"/>
        <v>12294171.248833595</v>
      </c>
      <c r="J35" s="35">
        <f t="shared" si="6"/>
        <v>4591474.2716009058</v>
      </c>
      <c r="K35" s="35">
        <f t="shared" si="6"/>
        <v>21356408.658002466</v>
      </c>
      <c r="L35" s="35">
        <f t="shared" si="6"/>
        <v>13312832.719766472</v>
      </c>
      <c r="M35" s="35">
        <f t="shared" si="6"/>
        <v>12625313.20748646</v>
      </c>
      <c r="N35" s="35">
        <f t="shared" si="6"/>
        <v>5010040.7766133714</v>
      </c>
      <c r="O35" s="35">
        <f t="shared" si="6"/>
        <v>7392496.082146694</v>
      </c>
      <c r="P35" s="36">
        <f t="shared" si="6"/>
        <v>10199357.409232941</v>
      </c>
      <c r="Q35" s="12"/>
    </row>
    <row r="36" spans="1:18" s="5" customFormat="1" ht="15" customHeight="1">
      <c r="A36" s="11"/>
      <c r="B36" s="29"/>
      <c r="C36" s="22" t="s">
        <v>34</v>
      </c>
      <c r="D36" s="37">
        <f t="shared" si="2"/>
        <v>173107432.11466822</v>
      </c>
      <c r="E36" s="38">
        <v>27566792.743000001</v>
      </c>
      <c r="F36" s="38">
        <v>25888102.224488631</v>
      </c>
      <c r="G36" s="38">
        <v>19139091.651834473</v>
      </c>
      <c r="H36" s="38">
        <v>13731351.121662186</v>
      </c>
      <c r="I36" s="38">
        <v>12294171.248833595</v>
      </c>
      <c r="J36" s="38">
        <v>4591474.2716009058</v>
      </c>
      <c r="K36" s="38">
        <v>21356408.658002466</v>
      </c>
      <c r="L36" s="38">
        <v>13312832.719766472</v>
      </c>
      <c r="M36" s="38">
        <v>12625313.20748646</v>
      </c>
      <c r="N36" s="38">
        <v>5010040.7766133714</v>
      </c>
      <c r="O36" s="38">
        <v>7392496.082146694</v>
      </c>
      <c r="P36" s="39">
        <v>10199357.409232941</v>
      </c>
      <c r="Q36" s="12"/>
      <c r="R36" s="6"/>
    </row>
    <row r="37" spans="1:18" s="5" customFormat="1" ht="15" customHeight="1">
      <c r="A37" s="11"/>
      <c r="B37" s="29"/>
      <c r="C37" s="22" t="s">
        <v>33</v>
      </c>
      <c r="D37" s="37">
        <f t="shared" si="2"/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9">
        <v>0</v>
      </c>
      <c r="Q37" s="12"/>
      <c r="R37" s="6"/>
    </row>
    <row r="38" spans="1:18" s="5" customFormat="1" ht="30" customHeight="1">
      <c r="A38" s="11"/>
      <c r="B38" s="29"/>
      <c r="C38" s="21" t="s">
        <v>32</v>
      </c>
      <c r="D38" s="37">
        <f t="shared" si="2"/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9">
        <v>0</v>
      </c>
      <c r="Q38" s="12"/>
      <c r="R38" s="6"/>
    </row>
    <row r="39" spans="1:18" ht="15" customHeight="1">
      <c r="A39" s="11"/>
      <c r="B39" s="53" t="s">
        <v>31</v>
      </c>
      <c r="C39" s="54"/>
      <c r="D39" s="34">
        <f t="shared" si="2"/>
        <v>131124539.25070153</v>
      </c>
      <c r="E39" s="35">
        <f>+SUM(E40:E43)</f>
        <v>11160592.041958135</v>
      </c>
      <c r="F39" s="35">
        <f t="shared" ref="F39:P39" si="7">+SUM(F40:F43)</f>
        <v>1896108.0650746843</v>
      </c>
      <c r="G39" s="35">
        <f t="shared" si="7"/>
        <v>2932419.1873844601</v>
      </c>
      <c r="H39" s="35">
        <f t="shared" si="7"/>
        <v>1864767.9547761322</v>
      </c>
      <c r="I39" s="35">
        <f t="shared" si="7"/>
        <v>1723231.4054346625</v>
      </c>
      <c r="J39" s="35">
        <f t="shared" si="7"/>
        <v>22736227.876129191</v>
      </c>
      <c r="K39" s="35">
        <f t="shared" si="7"/>
        <v>4772862.0306351632</v>
      </c>
      <c r="L39" s="35">
        <f t="shared" si="7"/>
        <v>4179065.0401796275</v>
      </c>
      <c r="M39" s="35">
        <f t="shared" si="7"/>
        <v>7298040.1214888049</v>
      </c>
      <c r="N39" s="35">
        <f t="shared" si="7"/>
        <v>4918347.6068798956</v>
      </c>
      <c r="O39" s="35">
        <f t="shared" si="7"/>
        <v>4210832.9447277319</v>
      </c>
      <c r="P39" s="36">
        <f t="shared" si="7"/>
        <v>63432044.976033047</v>
      </c>
      <c r="Q39" s="12"/>
    </row>
    <row r="40" spans="1:18" s="5" customFormat="1" ht="15" customHeight="1">
      <c r="A40" s="11"/>
      <c r="B40" s="29"/>
      <c r="C40" s="22" t="s">
        <v>30</v>
      </c>
      <c r="D40" s="37">
        <f t="shared" si="2"/>
        <v>129776362.95070153</v>
      </c>
      <c r="E40" s="38">
        <v>11143091.449999999</v>
      </c>
      <c r="F40" s="38">
        <v>1874843.4240601324</v>
      </c>
      <c r="G40" s="38">
        <v>2879730.4656916643</v>
      </c>
      <c r="H40" s="38">
        <v>1854877.2331540836</v>
      </c>
      <c r="I40" s="38">
        <v>1718231.3261747791</v>
      </c>
      <c r="J40" s="38">
        <v>22730154.177697763</v>
      </c>
      <c r="K40" s="38">
        <v>4766233.8897024486</v>
      </c>
      <c r="L40" s="38">
        <v>4128581.7197153228</v>
      </c>
      <c r="M40" s="38">
        <v>7290893.1106356494</v>
      </c>
      <c r="N40" s="38">
        <v>4906169.8105899403</v>
      </c>
      <c r="O40" s="38">
        <v>3080345.1744559496</v>
      </c>
      <c r="P40" s="39">
        <v>63403211.168823801</v>
      </c>
      <c r="Q40" s="12"/>
      <c r="R40" s="6"/>
    </row>
    <row r="41" spans="1:18" s="5" customFormat="1" ht="15" customHeight="1">
      <c r="A41" s="11"/>
      <c r="B41" s="29"/>
      <c r="C41" s="22" t="s">
        <v>29</v>
      </c>
      <c r="D41" s="37">
        <f t="shared" si="2"/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9">
        <v>0</v>
      </c>
      <c r="Q41" s="12"/>
      <c r="R41" s="6"/>
    </row>
    <row r="42" spans="1:18" s="5" customFormat="1" ht="15" customHeight="1">
      <c r="A42" s="11"/>
      <c r="B42" s="29"/>
      <c r="C42" s="22" t="s">
        <v>28</v>
      </c>
      <c r="D42" s="37">
        <f t="shared" si="2"/>
        <v>1348176.3</v>
      </c>
      <c r="E42" s="38">
        <v>17500.591958136043</v>
      </c>
      <c r="F42" s="38">
        <v>21264.641014551915</v>
      </c>
      <c r="G42" s="38">
        <v>52688.721692796018</v>
      </c>
      <c r="H42" s="38">
        <v>9890.7216220486225</v>
      </c>
      <c r="I42" s="38">
        <v>5000.0792598833159</v>
      </c>
      <c r="J42" s="38">
        <v>6073.698431429284</v>
      </c>
      <c r="K42" s="38">
        <v>6628.1409327141992</v>
      </c>
      <c r="L42" s="38">
        <v>50483.320464304707</v>
      </c>
      <c r="M42" s="38">
        <v>7147.0108531550532</v>
      </c>
      <c r="N42" s="38">
        <v>12177.796289955208</v>
      </c>
      <c r="O42" s="38">
        <v>1130487.7702717818</v>
      </c>
      <c r="P42" s="39">
        <v>28833.80720924382</v>
      </c>
      <c r="Q42" s="12"/>
      <c r="R42" s="6"/>
    </row>
    <row r="43" spans="1:18" s="5" customFormat="1" ht="30" customHeight="1">
      <c r="A43" s="11"/>
      <c r="B43" s="30"/>
      <c r="C43" s="23" t="s">
        <v>27</v>
      </c>
      <c r="D43" s="40">
        <f t="shared" si="2"/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2">
        <v>0</v>
      </c>
      <c r="Q43" s="12"/>
      <c r="R43" s="6"/>
    </row>
    <row r="44" spans="1:18" ht="15" customHeight="1">
      <c r="A44" s="16"/>
      <c r="B44" s="17"/>
      <c r="C44" s="17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18"/>
    </row>
    <row r="45" spans="1:18" s="5" customFormat="1" ht="24.9" customHeight="1">
      <c r="A45" s="11"/>
      <c r="B45" s="51" t="s">
        <v>26</v>
      </c>
      <c r="C45" s="52"/>
      <c r="D45" s="44">
        <f t="shared" si="2"/>
        <v>0</v>
      </c>
      <c r="E45" s="44">
        <f>+SUM(E46:E54)</f>
        <v>0</v>
      </c>
      <c r="F45" s="44">
        <f t="shared" ref="F45:P45" si="8">+SUM(F46:F54)</f>
        <v>0</v>
      </c>
      <c r="G45" s="44">
        <f t="shared" si="8"/>
        <v>0</v>
      </c>
      <c r="H45" s="44">
        <f t="shared" si="8"/>
        <v>0</v>
      </c>
      <c r="I45" s="44">
        <f t="shared" si="8"/>
        <v>0</v>
      </c>
      <c r="J45" s="44">
        <f t="shared" si="8"/>
        <v>0</v>
      </c>
      <c r="K45" s="44">
        <f t="shared" si="8"/>
        <v>0</v>
      </c>
      <c r="L45" s="44">
        <f t="shared" si="8"/>
        <v>0</v>
      </c>
      <c r="M45" s="44">
        <f t="shared" si="8"/>
        <v>0</v>
      </c>
      <c r="N45" s="44">
        <f t="shared" si="8"/>
        <v>0</v>
      </c>
      <c r="O45" s="44">
        <f t="shared" si="8"/>
        <v>0</v>
      </c>
      <c r="P45" s="45">
        <f t="shared" si="8"/>
        <v>0</v>
      </c>
      <c r="Q45" s="12"/>
      <c r="R45" s="6"/>
    </row>
    <row r="46" spans="1:18" s="5" customFormat="1" ht="30" customHeight="1">
      <c r="A46" s="11"/>
      <c r="B46" s="29"/>
      <c r="C46" s="22" t="s">
        <v>25</v>
      </c>
      <c r="D46" s="46">
        <f t="shared" si="2"/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9">
        <v>0</v>
      </c>
      <c r="Q46" s="12"/>
      <c r="R46" s="6"/>
    </row>
    <row r="47" spans="1:18" s="5" customFormat="1" ht="30" customHeight="1">
      <c r="A47" s="11"/>
      <c r="B47" s="29"/>
      <c r="C47" s="22" t="s">
        <v>77</v>
      </c>
      <c r="D47" s="46">
        <f t="shared" si="2"/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9">
        <v>0</v>
      </c>
      <c r="Q47" s="12"/>
      <c r="R47" s="6"/>
    </row>
    <row r="48" spans="1:18" s="5" customFormat="1" ht="30" customHeight="1">
      <c r="A48" s="11"/>
      <c r="B48" s="29"/>
      <c r="C48" s="22" t="s">
        <v>24</v>
      </c>
      <c r="D48" s="46">
        <f t="shared" si="2"/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9">
        <v>0</v>
      </c>
      <c r="Q48" s="12"/>
      <c r="R48" s="6"/>
    </row>
    <row r="49" spans="1:18" s="5" customFormat="1" ht="30" customHeight="1">
      <c r="A49" s="11"/>
      <c r="B49" s="29"/>
      <c r="C49" s="22" t="s">
        <v>23</v>
      </c>
      <c r="D49" s="46">
        <f t="shared" si="2"/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9">
        <v>0</v>
      </c>
      <c r="Q49" s="12"/>
      <c r="R49" s="6"/>
    </row>
    <row r="50" spans="1:18" s="5" customFormat="1" ht="30" customHeight="1">
      <c r="A50" s="11"/>
      <c r="B50" s="29"/>
      <c r="C50" s="22" t="s">
        <v>22</v>
      </c>
      <c r="D50" s="46">
        <f t="shared" si="2"/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9">
        <v>0</v>
      </c>
      <c r="Q50" s="12"/>
      <c r="R50" s="6"/>
    </row>
    <row r="51" spans="1:18" s="5" customFormat="1" ht="30" customHeight="1">
      <c r="A51" s="11"/>
      <c r="B51" s="29"/>
      <c r="C51" s="22" t="s">
        <v>21</v>
      </c>
      <c r="D51" s="46">
        <f t="shared" si="2"/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9">
        <v>0</v>
      </c>
      <c r="Q51" s="12"/>
      <c r="R51" s="6"/>
    </row>
    <row r="52" spans="1:18" s="5" customFormat="1" ht="30" customHeight="1">
      <c r="A52" s="11"/>
      <c r="B52" s="29"/>
      <c r="C52" s="22" t="s">
        <v>20</v>
      </c>
      <c r="D52" s="46">
        <f t="shared" si="2"/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9">
        <v>0</v>
      </c>
      <c r="Q52" s="12"/>
      <c r="R52" s="6"/>
    </row>
    <row r="53" spans="1:18" s="5" customFormat="1" ht="30" customHeight="1">
      <c r="A53" s="11"/>
      <c r="B53" s="29"/>
      <c r="C53" s="22" t="s">
        <v>19</v>
      </c>
      <c r="D53" s="46">
        <f t="shared" si="2"/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9">
        <v>0</v>
      </c>
      <c r="Q53" s="12"/>
      <c r="R53" s="6"/>
    </row>
    <row r="54" spans="1:18" s="5" customFormat="1" ht="15" customHeight="1">
      <c r="A54" s="11"/>
      <c r="B54" s="29"/>
      <c r="C54" s="22" t="s">
        <v>18</v>
      </c>
      <c r="D54" s="37">
        <f t="shared" si="2"/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9">
        <v>0</v>
      </c>
      <c r="Q54" s="12"/>
      <c r="R54" s="6"/>
    </row>
    <row r="55" spans="1:18" s="5" customFormat="1" ht="35.1" customHeight="1">
      <c r="A55" s="11"/>
      <c r="B55" s="51" t="s">
        <v>17</v>
      </c>
      <c r="C55" s="52"/>
      <c r="D55" s="34">
        <f t="shared" si="2"/>
        <v>7681561101.2239494</v>
      </c>
      <c r="E55" s="35">
        <f>+SUM(E56:E60)</f>
        <v>613955103.24000001</v>
      </c>
      <c r="F55" s="35">
        <f t="shared" ref="F55:P55" si="9">+SUM(F56:F60)</f>
        <v>771012470.1099999</v>
      </c>
      <c r="G55" s="35">
        <f t="shared" si="9"/>
        <v>668016803.50999999</v>
      </c>
      <c r="H55" s="35">
        <f t="shared" si="9"/>
        <v>682180923.97000003</v>
      </c>
      <c r="I55" s="35">
        <f t="shared" si="9"/>
        <v>709821199.1099999</v>
      </c>
      <c r="J55" s="35">
        <f t="shared" si="9"/>
        <v>610429117.75</v>
      </c>
      <c r="K55" s="35">
        <f t="shared" si="9"/>
        <v>751672730.41999996</v>
      </c>
      <c r="L55" s="35">
        <f t="shared" si="9"/>
        <v>623520632.44999993</v>
      </c>
      <c r="M55" s="35">
        <f t="shared" si="9"/>
        <v>596939164.87</v>
      </c>
      <c r="N55" s="35">
        <f t="shared" si="9"/>
        <v>633475155.00999999</v>
      </c>
      <c r="O55" s="35">
        <f t="shared" si="9"/>
        <v>486662909.44</v>
      </c>
      <c r="P55" s="36">
        <f t="shared" si="9"/>
        <v>533874891.34395051</v>
      </c>
      <c r="Q55" s="12"/>
      <c r="R55" s="6"/>
    </row>
    <row r="56" spans="1:18" s="5" customFormat="1" ht="15" customHeight="1">
      <c r="A56" s="11"/>
      <c r="B56" s="29"/>
      <c r="C56" s="22" t="s">
        <v>16</v>
      </c>
      <c r="D56" s="37">
        <f t="shared" si="2"/>
        <v>6026761634.3439493</v>
      </c>
      <c r="E56" s="38">
        <v>486694544.38</v>
      </c>
      <c r="F56" s="38">
        <v>613803088.27999997</v>
      </c>
      <c r="G56" s="38">
        <v>526585811.24000001</v>
      </c>
      <c r="H56" s="38">
        <v>539339120.15999997</v>
      </c>
      <c r="I56" s="38">
        <v>566967579.13</v>
      </c>
      <c r="J56" s="38">
        <v>470450256.19999999</v>
      </c>
      <c r="K56" s="38">
        <v>608746794.38999999</v>
      </c>
      <c r="L56" s="38">
        <v>481820252.52999997</v>
      </c>
      <c r="M56" s="38">
        <v>454338939.83999997</v>
      </c>
      <c r="N56" s="38">
        <v>492891440.36000001</v>
      </c>
      <c r="O56" s="38">
        <v>369218205.16000003</v>
      </c>
      <c r="P56" s="39">
        <v>415905602.67395055</v>
      </c>
      <c r="Q56" s="12"/>
      <c r="R56" s="6"/>
    </row>
    <row r="57" spans="1:18" s="5" customFormat="1" ht="15" customHeight="1">
      <c r="A57" s="11"/>
      <c r="B57" s="29"/>
      <c r="C57" s="22" t="s">
        <v>15</v>
      </c>
      <c r="D57" s="37">
        <f t="shared" si="2"/>
        <v>1569439174.1900003</v>
      </c>
      <c r="E57" s="38">
        <v>119843993.37</v>
      </c>
      <c r="F57" s="38">
        <v>149930630.56999999</v>
      </c>
      <c r="G57" s="38">
        <v>134069751.03</v>
      </c>
      <c r="H57" s="38">
        <v>134591583.46000001</v>
      </c>
      <c r="I57" s="38">
        <v>135058103.66999999</v>
      </c>
      <c r="J57" s="38">
        <v>133904445.90000001</v>
      </c>
      <c r="K57" s="38">
        <v>135956299.50999999</v>
      </c>
      <c r="L57" s="38">
        <v>135136168.91999999</v>
      </c>
      <c r="M57" s="38">
        <v>135246500.13999999</v>
      </c>
      <c r="N57" s="38">
        <v>133904445.89</v>
      </c>
      <c r="O57" s="38">
        <v>110736028.09</v>
      </c>
      <c r="P57" s="39">
        <v>111061223.64</v>
      </c>
      <c r="Q57" s="12"/>
      <c r="R57" s="6"/>
    </row>
    <row r="58" spans="1:18" s="5" customFormat="1" ht="15" customHeight="1">
      <c r="A58" s="11"/>
      <c r="B58" s="29"/>
      <c r="C58" s="22" t="s">
        <v>14</v>
      </c>
      <c r="D58" s="37">
        <f t="shared" si="2"/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9">
        <v>0</v>
      </c>
      <c r="Q58" s="12"/>
      <c r="R58" s="6"/>
    </row>
    <row r="59" spans="1:18" s="5" customFormat="1" ht="15" customHeight="1">
      <c r="A59" s="11"/>
      <c r="B59" s="29"/>
      <c r="C59" s="22" t="s">
        <v>13</v>
      </c>
      <c r="D59" s="37">
        <f t="shared" si="2"/>
        <v>85360292.690000013</v>
      </c>
      <c r="E59" s="38">
        <v>7416565.4900000002</v>
      </c>
      <c r="F59" s="38">
        <v>7278751.2599999998</v>
      </c>
      <c r="G59" s="38">
        <v>7361241.2400000002</v>
      </c>
      <c r="H59" s="38">
        <v>8250220.3499999996</v>
      </c>
      <c r="I59" s="38">
        <v>7795516.3099999996</v>
      </c>
      <c r="J59" s="38">
        <v>6074415.6500000004</v>
      </c>
      <c r="K59" s="38">
        <v>6969636.5199999996</v>
      </c>
      <c r="L59" s="38">
        <v>6564211</v>
      </c>
      <c r="M59" s="38">
        <v>7353724.8899999997</v>
      </c>
      <c r="N59" s="38">
        <v>6679268.7599999998</v>
      </c>
      <c r="O59" s="38">
        <v>6708676.1900000004</v>
      </c>
      <c r="P59" s="39">
        <v>6908065.0300000003</v>
      </c>
      <c r="Q59" s="12"/>
      <c r="R59" s="6"/>
    </row>
    <row r="60" spans="1:18" s="5" customFormat="1" ht="15" customHeight="1">
      <c r="A60" s="11"/>
      <c r="B60" s="29"/>
      <c r="C60" s="22" t="s">
        <v>12</v>
      </c>
      <c r="D60" s="37">
        <f t="shared" si="2"/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9">
        <v>0</v>
      </c>
      <c r="Q60" s="12"/>
      <c r="R60" s="6"/>
    </row>
    <row r="61" spans="1:18" s="5" customFormat="1" ht="30" customHeight="1">
      <c r="A61" s="11"/>
      <c r="B61" s="51" t="s">
        <v>11</v>
      </c>
      <c r="C61" s="52"/>
      <c r="D61" s="34">
        <f t="shared" si="2"/>
        <v>0</v>
      </c>
      <c r="E61" s="35">
        <f>+SUM(E62:E68)</f>
        <v>0</v>
      </c>
      <c r="F61" s="35">
        <f t="shared" ref="F61:P61" si="10">+SUM(F62:F68)</f>
        <v>0</v>
      </c>
      <c r="G61" s="35">
        <f t="shared" si="10"/>
        <v>0</v>
      </c>
      <c r="H61" s="35">
        <f t="shared" si="10"/>
        <v>0</v>
      </c>
      <c r="I61" s="35">
        <f t="shared" si="10"/>
        <v>0</v>
      </c>
      <c r="J61" s="35">
        <f t="shared" si="10"/>
        <v>0</v>
      </c>
      <c r="K61" s="35">
        <f t="shared" si="10"/>
        <v>0</v>
      </c>
      <c r="L61" s="35">
        <f t="shared" si="10"/>
        <v>0</v>
      </c>
      <c r="M61" s="35">
        <f t="shared" si="10"/>
        <v>0</v>
      </c>
      <c r="N61" s="35">
        <f t="shared" si="10"/>
        <v>0</v>
      </c>
      <c r="O61" s="35">
        <f t="shared" si="10"/>
        <v>0</v>
      </c>
      <c r="P61" s="36">
        <f t="shared" si="10"/>
        <v>0</v>
      </c>
      <c r="Q61" s="12"/>
      <c r="R61" s="6"/>
    </row>
    <row r="62" spans="1:18" s="5" customFormat="1" ht="15" customHeight="1">
      <c r="A62" s="11"/>
      <c r="B62" s="29"/>
      <c r="C62" s="22" t="s">
        <v>10</v>
      </c>
      <c r="D62" s="37">
        <f t="shared" si="2"/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9">
        <v>0</v>
      </c>
      <c r="Q62" s="12"/>
      <c r="R62" s="6"/>
    </row>
    <row r="63" spans="1:18" s="5" customFormat="1" ht="15" customHeight="1">
      <c r="A63" s="11"/>
      <c r="B63" s="29"/>
      <c r="C63" s="21" t="s">
        <v>9</v>
      </c>
      <c r="D63" s="37">
        <f t="shared" si="2"/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9">
        <v>0</v>
      </c>
      <c r="Q63" s="12"/>
      <c r="R63" s="6"/>
    </row>
    <row r="64" spans="1:18" s="5" customFormat="1" ht="15" customHeight="1">
      <c r="A64" s="11"/>
      <c r="B64" s="29"/>
      <c r="C64" s="22" t="s">
        <v>8</v>
      </c>
      <c r="D64" s="37">
        <f t="shared" si="2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9">
        <v>0</v>
      </c>
      <c r="Q64" s="12"/>
      <c r="R64" s="6"/>
    </row>
    <row r="65" spans="1:18" s="5" customFormat="1" ht="15" customHeight="1">
      <c r="A65" s="11"/>
      <c r="B65" s="29"/>
      <c r="C65" s="22" t="s">
        <v>7</v>
      </c>
      <c r="D65" s="37">
        <f t="shared" si="2"/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9">
        <v>0</v>
      </c>
      <c r="Q65" s="12"/>
      <c r="R65" s="6"/>
    </row>
    <row r="66" spans="1:18" s="5" customFormat="1" ht="15" customHeight="1">
      <c r="A66" s="11"/>
      <c r="B66" s="29"/>
      <c r="C66" s="22" t="s">
        <v>6</v>
      </c>
      <c r="D66" s="37">
        <f t="shared" si="2"/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9">
        <v>0</v>
      </c>
      <c r="Q66" s="12"/>
      <c r="R66" s="6"/>
    </row>
    <row r="67" spans="1:18" s="5" customFormat="1" ht="24.9" customHeight="1">
      <c r="A67" s="11"/>
      <c r="B67" s="29"/>
      <c r="C67" s="22" t="s">
        <v>5</v>
      </c>
      <c r="D67" s="37">
        <f t="shared" si="2"/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9">
        <v>0</v>
      </c>
      <c r="Q67" s="12"/>
      <c r="R67" s="6"/>
    </row>
    <row r="68" spans="1:18" s="5" customFormat="1" ht="24.9" customHeight="1">
      <c r="A68" s="11"/>
      <c r="B68" s="29"/>
      <c r="C68" s="22" t="s">
        <v>4</v>
      </c>
      <c r="D68" s="37">
        <f t="shared" si="2"/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9">
        <v>0</v>
      </c>
      <c r="Q68" s="12"/>
      <c r="R68" s="6"/>
    </row>
    <row r="69" spans="1:18" s="5" customFormat="1" ht="15" customHeight="1">
      <c r="A69" s="11"/>
      <c r="B69" s="51" t="s">
        <v>3</v>
      </c>
      <c r="C69" s="52"/>
      <c r="D69" s="34">
        <f t="shared" si="2"/>
        <v>0</v>
      </c>
      <c r="E69" s="35">
        <f>+SUM(E70:E72)</f>
        <v>0</v>
      </c>
      <c r="F69" s="35">
        <f t="shared" ref="F69:P69" si="11">+SUM(F70:F72)</f>
        <v>0</v>
      </c>
      <c r="G69" s="35">
        <f t="shared" si="11"/>
        <v>0</v>
      </c>
      <c r="H69" s="35">
        <f t="shared" si="11"/>
        <v>0</v>
      </c>
      <c r="I69" s="35">
        <f t="shared" si="11"/>
        <v>0</v>
      </c>
      <c r="J69" s="35">
        <f t="shared" si="11"/>
        <v>0</v>
      </c>
      <c r="K69" s="35">
        <f t="shared" si="11"/>
        <v>0</v>
      </c>
      <c r="L69" s="35">
        <f t="shared" si="11"/>
        <v>0</v>
      </c>
      <c r="M69" s="35">
        <f t="shared" si="11"/>
        <v>0</v>
      </c>
      <c r="N69" s="35">
        <f t="shared" si="11"/>
        <v>0</v>
      </c>
      <c r="O69" s="35">
        <f t="shared" si="11"/>
        <v>0</v>
      </c>
      <c r="P69" s="36">
        <f t="shared" si="11"/>
        <v>0</v>
      </c>
      <c r="Q69" s="12"/>
      <c r="R69" s="6"/>
    </row>
    <row r="70" spans="1:18" s="5" customFormat="1" ht="15" customHeight="1">
      <c r="A70" s="11"/>
      <c r="B70" s="31"/>
      <c r="C70" s="24" t="s">
        <v>2</v>
      </c>
      <c r="D70" s="47">
        <f t="shared" si="2"/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9">
        <v>0</v>
      </c>
      <c r="Q70" s="12"/>
      <c r="R70" s="6"/>
    </row>
    <row r="71" spans="1:18" s="5" customFormat="1" ht="15" customHeight="1">
      <c r="A71" s="11"/>
      <c r="B71" s="31"/>
      <c r="C71" s="24" t="s">
        <v>1</v>
      </c>
      <c r="D71" s="47">
        <f t="shared" si="2"/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9">
        <v>0</v>
      </c>
      <c r="Q71" s="12"/>
      <c r="R71" s="6"/>
    </row>
    <row r="72" spans="1:18" s="5" customFormat="1" ht="15" customHeight="1">
      <c r="A72" s="11"/>
      <c r="B72" s="32"/>
      <c r="C72" s="33" t="s">
        <v>0</v>
      </c>
      <c r="D72" s="48">
        <f t="shared" si="2"/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50">
        <v>0</v>
      </c>
      <c r="Q72" s="12"/>
      <c r="R72" s="6"/>
    </row>
    <row r="73" spans="1:18" ht="15" customHeight="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</row>
  </sheetData>
  <mergeCells count="13">
    <mergeCell ref="B9:C9"/>
    <mergeCell ref="B19:C19"/>
    <mergeCell ref="B25:C25"/>
    <mergeCell ref="B5:Q5"/>
    <mergeCell ref="B1:Q4"/>
    <mergeCell ref="B7:C8"/>
    <mergeCell ref="B69:C69"/>
    <mergeCell ref="B28:C28"/>
    <mergeCell ref="B35:C35"/>
    <mergeCell ref="B39:C39"/>
    <mergeCell ref="B45:C45"/>
    <mergeCell ref="B55:C55"/>
    <mergeCell ref="B61:C61"/>
  </mergeCells>
  <phoneticPr fontId="4" type="noConversion"/>
  <printOptions horizontalCentered="1"/>
  <pageMargins left="0.39370078740157483" right="0.39370078740157483" top="0.6692913385826772" bottom="0.43307086614173229" header="0.31496062992125984" footer="0.43307086614173229"/>
  <pageSetup paperSize="5" scale="66" orientation="landscape" r:id="rId1"/>
  <headerFooter>
    <oddHeader>&amp;LNorma para establecer la estructura del calendario de ingresos base mensual  &amp;8(NOR 01-14-004)</oddHeader>
    <oddFooter>&amp;C&amp;8&amp;P de &amp;N</oddFooter>
  </headerFooter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NOR 01-14-004</vt:lpstr>
      <vt:lpstr>'NOR 01-14-004'!_FilterDatabase</vt:lpstr>
      <vt:lpstr>'NOR 01-14-004'!Área_de_impresión</vt:lpstr>
      <vt:lpstr>'NOR 01-14-004'!Títulos_a_imprimir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mlara</dc:creator>
  <cp:lastModifiedBy>u</cp:lastModifiedBy>
  <cp:lastPrinted>2026-01-19T14:27:32Z</cp:lastPrinted>
  <dcterms:created xsi:type="dcterms:W3CDTF">2023-01-23T18:46:30Z</dcterms:created>
  <dcterms:modified xsi:type="dcterms:W3CDTF">2026-01-19T14:32:37Z</dcterms:modified>
</cp:coreProperties>
</file>