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8680" yWindow="-120" windowWidth="24240" windowHeight="13740"/>
  </bookViews>
  <sheets>
    <sheet name="NORMA" sheetId="4" r:id="rId1"/>
  </sheets>
  <definedNames>
    <definedName name="_xlnm._FilterDatabase" localSheetId="0">NORMA!$A$11:$O$75</definedName>
    <definedName name="_xlnm.Print_Area" localSheetId="0">NORMA!$A$1:$O$75</definedName>
    <definedName name="_xlnm.Print_Titles" localSheetId="0">NORMA!$6:$11</definedName>
  </definedNames>
  <calcPr calcId="125725"/>
</workbook>
</file>

<file path=xl/calcChain.xml><?xml version="1.0" encoding="utf-8"?>
<calcChain xmlns="http://schemas.openxmlformats.org/spreadsheetml/2006/main">
  <c r="D43" i="4"/>
  <c r="E43"/>
  <c r="F43"/>
  <c r="G43"/>
  <c r="H43"/>
  <c r="I43"/>
  <c r="J43"/>
  <c r="K43"/>
  <c r="L43"/>
  <c r="M43"/>
  <c r="N43"/>
  <c r="O43"/>
  <c r="D13" l="1"/>
  <c r="E13"/>
  <c r="F13"/>
  <c r="G13"/>
  <c r="H13"/>
  <c r="I13"/>
  <c r="J13"/>
  <c r="K13"/>
  <c r="L13"/>
  <c r="M13"/>
  <c r="N13"/>
  <c r="O13"/>
  <c r="C14"/>
  <c r="C15"/>
  <c r="C16"/>
  <c r="C17"/>
  <c r="C18"/>
  <c r="C19"/>
  <c r="C20"/>
  <c r="C21"/>
  <c r="C22"/>
  <c r="D23"/>
  <c r="E23"/>
  <c r="F23"/>
  <c r="G23"/>
  <c r="H23"/>
  <c r="I23"/>
  <c r="J23"/>
  <c r="K23"/>
  <c r="L23"/>
  <c r="M23"/>
  <c r="N23"/>
  <c r="O23"/>
  <c r="C24"/>
  <c r="C25"/>
  <c r="C26"/>
  <c r="C27"/>
  <c r="C28"/>
  <c r="D29"/>
  <c r="E29"/>
  <c r="F29"/>
  <c r="G29"/>
  <c r="H29"/>
  <c r="I29"/>
  <c r="J29"/>
  <c r="K29"/>
  <c r="L29"/>
  <c r="M29"/>
  <c r="N29"/>
  <c r="O29"/>
  <c r="C30"/>
  <c r="C31"/>
  <c r="D32"/>
  <c r="E32"/>
  <c r="F32"/>
  <c r="G32"/>
  <c r="H32"/>
  <c r="I32"/>
  <c r="J32"/>
  <c r="K32"/>
  <c r="L32"/>
  <c r="M32"/>
  <c r="N32"/>
  <c r="O32"/>
  <c r="C33"/>
  <c r="C34"/>
  <c r="C35"/>
  <c r="C36"/>
  <c r="C37"/>
  <c r="C38"/>
  <c r="D39"/>
  <c r="E39"/>
  <c r="F39"/>
  <c r="G39"/>
  <c r="H39"/>
  <c r="I39"/>
  <c r="J39"/>
  <c r="K39"/>
  <c r="L39"/>
  <c r="M39"/>
  <c r="N39"/>
  <c r="O39"/>
  <c r="C40"/>
  <c r="C41"/>
  <c r="C42"/>
  <c r="C44"/>
  <c r="C45"/>
  <c r="C46"/>
  <c r="C47"/>
  <c r="C48"/>
  <c r="C49"/>
  <c r="C50"/>
  <c r="C51"/>
  <c r="C52"/>
  <c r="C53"/>
  <c r="C54"/>
  <c r="C55"/>
  <c r="C56"/>
  <c r="C57"/>
  <c r="D58"/>
  <c r="E58"/>
  <c r="F58"/>
  <c r="G58"/>
  <c r="H58"/>
  <c r="I58"/>
  <c r="J58"/>
  <c r="K58"/>
  <c r="L58"/>
  <c r="M58"/>
  <c r="N58"/>
  <c r="O58"/>
  <c r="C59"/>
  <c r="C60"/>
  <c r="C61"/>
  <c r="C62"/>
  <c r="C63"/>
  <c r="C64"/>
  <c r="C65"/>
  <c r="C66"/>
  <c r="C67"/>
  <c r="C68"/>
  <c r="C69"/>
  <c r="C70"/>
  <c r="C71"/>
  <c r="C72"/>
  <c r="C73"/>
  <c r="C74"/>
  <c r="C75"/>
  <c r="C23" l="1"/>
  <c r="C29"/>
  <c r="C43"/>
  <c r="C58"/>
  <c r="L12"/>
  <c r="H12"/>
  <c r="O12"/>
  <c r="K12"/>
  <c r="C39"/>
  <c r="C32"/>
  <c r="D12"/>
  <c r="M12"/>
  <c r="I12"/>
  <c r="E12"/>
  <c r="N12"/>
  <c r="J12"/>
  <c r="F12"/>
  <c r="G12"/>
  <c r="C13"/>
  <c r="C12" l="1"/>
</calcChain>
</file>

<file path=xl/sharedStrings.xml><?xml version="1.0" encoding="utf-8"?>
<sst xmlns="http://schemas.openxmlformats.org/spreadsheetml/2006/main" count="82" uniqueCount="82">
  <si>
    <t>OTROS IMPUESTOS</t>
  </si>
  <si>
    <t>FINANCIAMIENTO INTERNO</t>
  </si>
  <si>
    <t>ENDEUDAMIENTO EXTERNO</t>
  </si>
  <si>
    <t>ENDEUDAMIENTO INTERNO</t>
  </si>
  <si>
    <t>INGRESOS DERIVADOS DE FINANCIAMIENTOS</t>
  </si>
  <si>
    <t>TRANSFERENCIAS DEL FONDO MEXICANO DEL PETRÓLEO PARA LA ESTABILIZACIÓN Y EL DESARROLLO</t>
  </si>
  <si>
    <r>
      <t xml:space="preserve">TRANSFERENCIAS A FIDEICOMISOS, MANDATOS Y ANÁLOGOS </t>
    </r>
    <r>
      <rPr>
        <sz val="6"/>
        <rFont val="Calibri"/>
        <family val="2"/>
        <scheme val="minor"/>
      </rPr>
      <t>(DEROGADO)</t>
    </r>
  </si>
  <si>
    <t>PENSIONES Y JUBILACIONES</t>
  </si>
  <si>
    <r>
      <t xml:space="preserve">AYUDAS SOCIALES </t>
    </r>
    <r>
      <rPr>
        <sz val="6"/>
        <rFont val="Calibri"/>
        <family val="2"/>
        <scheme val="minor"/>
      </rPr>
      <t>(DEROGADO)</t>
    </r>
  </si>
  <si>
    <t>SUBSIDIOS Y SUBVENCIONES</t>
  </si>
  <si>
    <r>
      <t>TRANSFERENCIAS AL RESTO DEL SECTOR PÚBLICO</t>
    </r>
    <r>
      <rPr>
        <sz val="7"/>
        <rFont val="Calibri"/>
        <family val="2"/>
        <scheme val="minor"/>
      </rPr>
      <t xml:space="preserve"> </t>
    </r>
    <r>
      <rPr>
        <sz val="6"/>
        <rFont val="Calibri"/>
        <family val="2"/>
        <scheme val="minor"/>
      </rPr>
      <t>(DEROGADO)</t>
    </r>
  </si>
  <si>
    <t>TRANSFERENCIAS Y ASIGNACIONES</t>
  </si>
  <si>
    <t>TRANSFERENCIAS, ASIGNACIONES, SUBSIDIOS Y SUBVENCIONES, PENSIONES Y JUBILACIONES</t>
  </si>
  <si>
    <t>FONDOS DISTINTOS DE APORTACIONES</t>
  </si>
  <si>
    <t>INCENTIVOS DERIVADOS DE LA COLABORACIÓN FISCAL</t>
  </si>
  <si>
    <t>CONVENIOS</t>
  </si>
  <si>
    <t>APORTACIONES</t>
  </si>
  <si>
    <t>PARTICIPACIONES</t>
  </si>
  <si>
    <t>PARTICIPACIONES, APORTACIONES, CONVENIOS, INCENTIVOS DERIVADOS DE LA COLABORACIÓN FISCAL Y FONDOS DISTINTOS DE APORTACIONES</t>
  </si>
  <si>
    <t>OTROS INGRESOS</t>
  </si>
  <si>
    <t>INGRESOS POR VENTA DE BIENES Y PRESTACIÓN DE SERVICIOS DE LOS PODERES LEGISLATIVO Y JUDICIAL, Y DE LOS ÓRGANOS AUTÓNOMOS</t>
  </si>
  <si>
    <t>INGRESOS POR VENTA DE BIENES Y PRESTACIÓN DE SERVICIOS DE FIDEICOMISOS FINANCIEROS PÚBLICOS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</si>
  <si>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</si>
  <si>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</si>
  <si>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</si>
  <si>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Y FIDEICOMISOS NO EMPRESARIALES Y NO FINANCIEROS</t>
  </si>
  <si>
    <t>INGRESOS POR VENTA DE BIENES Y PRESTACIÓN DE SERVICIOS DE EMPRESAS PRODUCTIVAS DEL ESTADO</t>
  </si>
  <si>
    <t>INGRESOS POR VENTA DE BIENES Y PRESTACIÓN DE SERVICIOS DE INSTITUCIONES PÚBLICAS DE SEGURIDAD SOCIAL</t>
  </si>
  <si>
    <t>INGRESOS POR VENTA DE BIENES, PRESTACIÓN DE SERVICIOS Y OTROS INGRESOS</t>
  </si>
  <si>
    <t>APROVECHAMIENTOS NO COMPRENDIDOS EN LA LEY DE INGRESOS VIGENTE, CAUSADOS EN EJERCICIOS FISCALES ANTERIORES PENDIENTES DE LIQUIDACIÓN O PAGO</t>
  </si>
  <si>
    <t xml:space="preserve">ACCESORIOS DE APROVECHAMIENTOS </t>
  </si>
  <si>
    <t>APROVECHAMIENTOS PATRIMONIALES</t>
  </si>
  <si>
    <t xml:space="preserve">APROVECHAMIENTOS </t>
  </si>
  <si>
    <t>APROVECHAMIENTOS</t>
  </si>
  <si>
    <t>PRODUCTOS NO COMPRENDIDOS EN LA LEY DE INGRESOS VIGENTE, CAUSADOS EN EJERCICIOS FISCALES ANTERIORES PENDIENTES DE LIQUIDACIÓN O PAGO</t>
  </si>
  <si>
    <r>
      <t xml:space="preserve">PRODUCTOS DE CAPITAL </t>
    </r>
    <r>
      <rPr>
        <sz val="6"/>
        <rFont val="Calibri"/>
        <family val="2"/>
        <scheme val="minor"/>
      </rPr>
      <t>(DEROGADO)</t>
    </r>
  </si>
  <si>
    <t xml:space="preserve">PRODUCTOS </t>
  </si>
  <si>
    <t>PRODUCTOS</t>
  </si>
  <si>
    <t>DERECHOS NO COMPRENDIDOS EN LA LEY DE INGRESOS VIGENTE, CAUSADOS EN EJERCICIOS FISCALES ANTERIORES PENDIENTES DE LIQUIDACIÓN O PAGO</t>
  </si>
  <si>
    <t>ACCESORIOS DE DERECHOS</t>
  </si>
  <si>
    <t>OTROS DERECHOS</t>
  </si>
  <si>
    <t>DERECHOS POR PRESTACIÓN DE SERVICIOS</t>
  </si>
  <si>
    <r>
      <t>DERECHOS A LOS HIDROCARBUROS</t>
    </r>
    <r>
      <rPr>
        <sz val="6"/>
        <rFont val="Calibri"/>
        <family val="2"/>
        <scheme val="minor"/>
      </rPr>
      <t xml:space="preserve"> (DEROGADO)</t>
    </r>
  </si>
  <si>
    <t>DERECHOS POR EL USO, GOCE, APROVECHAMIENTO O EXPLOTACIÓN DE BIENES DE DOMINIO PÚBLICO</t>
  </si>
  <si>
    <t>DERECHOS</t>
  </si>
  <si>
    <t>CONTRIBUCIONES DE MEJORAS NO COMPRENDIDAS EN LA LEY DE INGRESOS VIGENTE, CAUSADAS EN EJERCICIOS FISCALES ANTERIORES PENDIENTES DE LIQUIDACIÓN O PAGO</t>
  </si>
  <si>
    <t>CONTRIBUCIONES DE MEJORAS POR OBRAS PÚBLICAS</t>
  </si>
  <si>
    <t>CONTRIBUCIONES DE MEJORAS</t>
  </si>
  <si>
    <t>ACCESORIOS DE CUOTAS Y APORTACIONES DE SEGURIDAD SOCIAL</t>
  </si>
  <si>
    <t>OTRAS CUOTAS Y APORTACIONES PARA LA SEGURIDAD SOCIAL</t>
  </si>
  <si>
    <t>CUOTAS DE AHORRO PARA EL RETIRO</t>
  </si>
  <si>
    <t xml:space="preserve">CUOTAS PARA LA SEGURIDAD SOCIAL </t>
  </si>
  <si>
    <t>APORTACIONES PARA FONDOS DE VIVIENDA</t>
  </si>
  <si>
    <t>CUOTAS Y APORTACIONES DE SEGURIDAD SOCIAL</t>
  </si>
  <si>
    <t>IMPUESTOS NO COMPRENDIDOS EN LA LEY DE INGRESOS VIGENTE, CAUSADOS EN EJERCICIOS FISCALES ANTERIORES PENDIENTES DE LIQUIDACIÓN O PAGO</t>
  </si>
  <si>
    <t>ACCESORIOS DE LOS IMPUESTOS</t>
  </si>
  <si>
    <t>IMPUESTOS ECOLÓGICOS</t>
  </si>
  <si>
    <t>IMPUESTOS SOBRE NÓMINAS Y ASIMILABLES</t>
  </si>
  <si>
    <t>IMPUESTOS AL COMERCIO EXTERIOR</t>
  </si>
  <si>
    <t>IMPUESTO SOBRE LA PRODUCCIÓN, EL CONSUMO Y LAS TRANSACCIONES</t>
  </si>
  <si>
    <t>IMPUESTOS SOBRE EL PATRIMONIO</t>
  </si>
  <si>
    <t>IMPUESTOS SOBRE LOS INGRESOS</t>
  </si>
  <si>
    <t>IMPUESTOS</t>
  </si>
  <si>
    <t xml:space="preserve">TOTAL 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</si>
  <si>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</si>
  <si>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</si>
  <si>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</si>
  <si>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</si>
  <si>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</si>
  <si>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</si>
  <si>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</si>
  <si>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</si>
  <si>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</si>
  <si>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</si>
  <si>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</si>
  <si>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</si>
  <si>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ANUAL</t>
  </si>
  <si>
    <t>JALISCO / GUADALAJARA</t>
  </si>
  <si>
    <t xml:space="preserve"> H. AYUNTAMIENTO DE GUADALAJARA</t>
  </si>
  <si>
    <t xml:space="preserve"> TESORERÍA MUNICIPAL</t>
  </si>
  <si>
    <t xml:space="preserve"> DIRECCIÓN DE INGRESOS</t>
  </si>
  <si>
    <t>CALENDARIO DE INGRESOS DEL EJERCICIO FISCAL 2025</t>
  </si>
</sst>
</file>

<file path=xl/styles.xml><?xml version="1.0" encoding="utf-8"?>
<styleSheet xmlns="http://schemas.openxmlformats.org/spreadsheetml/2006/main">
  <numFmts count="6">
    <numFmt numFmtId="5" formatCode="&quot;$&quot;#,##0;\-&quot;$&quot;#,##0"/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0_ ;\-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6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 tint="0.499984740745262"/>
      <name val="Arial"/>
      <family val="2"/>
    </font>
    <font>
      <b/>
      <sz val="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theme="4" tint="0.79995117038483843"/>
      </left>
      <right style="thin">
        <color indexed="64"/>
      </right>
      <top style="thin">
        <color theme="4" tint="0.79998168889431442"/>
      </top>
      <bottom style="thin">
        <color indexed="64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8168889431442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indexed="64"/>
      </bottom>
      <diagonal/>
    </border>
    <border>
      <left style="thin">
        <color theme="4" tint="0.79995117038483843"/>
      </left>
      <right style="thin">
        <color indexed="64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indexed="64"/>
      </right>
      <top style="thin">
        <color theme="4" tint="0.79998168889431442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8168889431442"/>
      </top>
      <bottom style="thin">
        <color theme="4" tint="0.79995117038483843"/>
      </bottom>
      <diagonal/>
    </border>
    <border>
      <left style="thin">
        <color indexed="64"/>
      </left>
      <right/>
      <top/>
      <bottom style="thin">
        <color theme="4" tint="0.79998168889431442"/>
      </bottom>
      <diagonal/>
    </border>
    <border>
      <left/>
      <right style="thin">
        <color theme="4" tint="0.79995117038483843"/>
      </right>
      <top/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/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indexed="64"/>
      </right>
      <top/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2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Fill="1"/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44" fontId="5" fillId="0" borderId="0" xfId="1" applyFont="1" applyAlignment="1">
      <alignment horizontal="center" vertical="center"/>
    </xf>
    <xf numFmtId="44" fontId="5" fillId="0" borderId="0" xfId="1" applyFont="1" applyFill="1" applyAlignment="1">
      <alignment horizontal="center" vertical="center"/>
    </xf>
    <xf numFmtId="5" fontId="6" fillId="3" borderId="1" xfId="1" applyNumberFormat="1" applyFont="1" applyFill="1" applyBorder="1" applyAlignment="1" applyProtection="1">
      <alignment vertical="center"/>
      <protection locked="0"/>
    </xf>
    <xf numFmtId="5" fontId="6" fillId="3" borderId="2" xfId="1" applyNumberFormat="1" applyFont="1" applyFill="1" applyBorder="1" applyAlignment="1" applyProtection="1">
      <alignment vertical="center"/>
      <protection locked="0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5" fontId="6" fillId="3" borderId="5" xfId="1" applyNumberFormat="1" applyFont="1" applyFill="1" applyBorder="1" applyAlignment="1" applyProtection="1">
      <alignment vertical="center"/>
      <protection locked="0"/>
    </xf>
    <xf numFmtId="5" fontId="6" fillId="3" borderId="6" xfId="1" applyNumberFormat="1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5" fontId="7" fillId="4" borderId="5" xfId="1" applyNumberFormat="1" applyFont="1" applyFill="1" applyBorder="1" applyAlignment="1" applyProtection="1">
      <alignment vertical="center"/>
    </xf>
    <xf numFmtId="5" fontId="7" fillId="4" borderId="6" xfId="1" applyNumberFormat="1" applyFont="1" applyFill="1" applyBorder="1" applyAlignment="1" applyProtection="1">
      <alignment vertical="center"/>
    </xf>
    <xf numFmtId="5" fontId="6" fillId="3" borderId="5" xfId="1" applyNumberFormat="1" applyFont="1" applyFill="1" applyBorder="1" applyAlignment="1" applyProtection="1">
      <alignment vertical="center"/>
    </xf>
    <xf numFmtId="5" fontId="6" fillId="3" borderId="6" xfId="1" applyNumberFormat="1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left" vertical="center" wrapText="1"/>
    </xf>
    <xf numFmtId="5" fontId="6" fillId="3" borderId="5" xfId="1" applyNumberFormat="1" applyFont="1" applyFill="1" applyBorder="1" applyAlignment="1" applyProtection="1">
      <alignment vertical="center" wrapText="1"/>
    </xf>
    <xf numFmtId="5" fontId="6" fillId="3" borderId="6" xfId="1" applyNumberFormat="1" applyFont="1" applyFill="1" applyBorder="1" applyAlignment="1" applyProtection="1">
      <alignment vertical="center" wrapText="1"/>
    </xf>
    <xf numFmtId="5" fontId="10" fillId="5" borderId="11" xfId="1" applyNumberFormat="1" applyFont="1" applyFill="1" applyBorder="1" applyAlignment="1" applyProtection="1">
      <alignment horizontal="right" vertical="center"/>
    </xf>
    <xf numFmtId="5" fontId="10" fillId="5" borderId="12" xfId="1" applyNumberFormat="1" applyFont="1" applyFill="1" applyBorder="1" applyAlignment="1" applyProtection="1">
      <alignment horizontal="right" vertical="center"/>
    </xf>
    <xf numFmtId="7" fontId="10" fillId="5" borderId="12" xfId="1" applyNumberFormat="1" applyFont="1" applyFill="1" applyBorder="1" applyAlignment="1" applyProtection="1">
      <alignment horizontal="right" vertical="center"/>
    </xf>
    <xf numFmtId="7" fontId="7" fillId="4" borderId="6" xfId="1" applyNumberFormat="1" applyFont="1" applyFill="1" applyBorder="1" applyAlignment="1" applyProtection="1">
      <alignment vertical="center"/>
    </xf>
    <xf numFmtId="7" fontId="6" fillId="3" borderId="6" xfId="1" applyNumberFormat="1" applyFont="1" applyFill="1" applyBorder="1" applyAlignment="1" applyProtection="1">
      <alignment vertical="center"/>
    </xf>
    <xf numFmtId="7" fontId="6" fillId="3" borderId="6" xfId="1" applyNumberFormat="1" applyFont="1" applyFill="1" applyBorder="1" applyAlignment="1" applyProtection="1">
      <alignment vertical="center" wrapText="1"/>
    </xf>
    <xf numFmtId="7" fontId="6" fillId="3" borderId="6" xfId="1" applyNumberFormat="1" applyFont="1" applyFill="1" applyBorder="1" applyAlignment="1" applyProtection="1">
      <alignment vertical="center"/>
      <protection locked="0"/>
    </xf>
    <xf numFmtId="7" fontId="6" fillId="3" borderId="2" xfId="1" applyNumberFormat="1" applyFont="1" applyFill="1" applyBorder="1" applyAlignment="1" applyProtection="1">
      <alignment vertical="center"/>
      <protection locked="0"/>
    </xf>
    <xf numFmtId="7" fontId="7" fillId="4" borderId="15" xfId="1" applyNumberFormat="1" applyFont="1" applyFill="1" applyBorder="1" applyAlignment="1" applyProtection="1">
      <alignment vertical="center" wrapText="1"/>
    </xf>
    <xf numFmtId="5" fontId="7" fillId="4" borderId="15" xfId="1" applyNumberFormat="1" applyFont="1" applyFill="1" applyBorder="1" applyAlignment="1" applyProtection="1">
      <alignment vertical="center" wrapText="1"/>
    </xf>
    <xf numFmtId="5" fontId="7" fillId="4" borderId="16" xfId="1" applyNumberFormat="1" applyFont="1" applyFill="1" applyBorder="1" applyAlignment="1" applyProtection="1">
      <alignment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left" vertical="center" wrapText="1"/>
    </xf>
    <xf numFmtId="7" fontId="6" fillId="3" borderId="2" xfId="1" applyNumberFormat="1" applyFont="1" applyFill="1" applyBorder="1" applyAlignment="1" applyProtection="1">
      <alignment vertical="center"/>
    </xf>
    <xf numFmtId="5" fontId="6" fillId="3" borderId="2" xfId="1" applyNumberFormat="1" applyFont="1" applyFill="1" applyBorder="1" applyAlignment="1" applyProtection="1">
      <alignment vertical="center"/>
    </xf>
    <xf numFmtId="5" fontId="6" fillId="3" borderId="1" xfId="1" applyNumberFormat="1" applyFont="1" applyFill="1" applyBorder="1" applyAlignment="1" applyProtection="1">
      <alignment vertical="center"/>
    </xf>
    <xf numFmtId="0" fontId="4" fillId="0" borderId="0" xfId="0" applyFont="1"/>
    <xf numFmtId="0" fontId="15" fillId="7" borderId="17" xfId="3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1" fillId="8" borderId="0" xfId="0" applyFont="1" applyFill="1" applyBorder="1" applyAlignment="1" applyProtection="1">
      <alignment horizontal="center" vertical="center"/>
      <protection locked="0"/>
    </xf>
    <xf numFmtId="0" fontId="13" fillId="6" borderId="0" xfId="0" applyFont="1" applyFill="1" applyAlignment="1" applyProtection="1">
      <alignment vertical="center"/>
      <protection locked="0"/>
    </xf>
    <xf numFmtId="0" fontId="4" fillId="6" borderId="0" xfId="0" applyFont="1" applyFill="1"/>
    <xf numFmtId="0" fontId="7" fillId="4" borderId="10" xfId="0" applyFont="1" applyFill="1" applyBorder="1" applyAlignment="1" applyProtection="1">
      <alignment horizontal="left" vertic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165" fontId="10" fillId="5" borderId="10" xfId="0" applyNumberFormat="1" applyFont="1" applyFill="1" applyBorder="1" applyAlignment="1" applyProtection="1">
      <alignment horizontal="center" vertical="center"/>
    </xf>
    <xf numFmtId="165" fontId="10" fillId="5" borderId="9" xfId="0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vertical="center" wrapText="1"/>
    </xf>
    <xf numFmtId="0" fontId="7" fillId="4" borderId="9" xfId="0" applyFont="1" applyFill="1" applyBorder="1" applyAlignment="1" applyProtection="1">
      <alignment vertical="center" wrapText="1"/>
    </xf>
    <xf numFmtId="0" fontId="7" fillId="4" borderId="13" xfId="0" applyFont="1" applyFill="1" applyBorder="1" applyAlignment="1" applyProtection="1">
      <alignment vertical="center" wrapText="1"/>
    </xf>
    <xf numFmtId="0" fontId="7" fillId="4" borderId="14" xfId="0" applyFont="1" applyFill="1" applyBorder="1" applyAlignment="1" applyProtection="1">
      <alignment vertical="center" wrapText="1"/>
    </xf>
    <xf numFmtId="0" fontId="11" fillId="8" borderId="0" xfId="0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Alignment="1">
      <alignment horizontal="center" vertical="center"/>
    </xf>
  </cellXfs>
  <cellStyles count="12">
    <cellStyle name="60% - Énfasis2" xfId="3" builtinId="36"/>
    <cellStyle name="Millares 2" xfId="4"/>
    <cellStyle name="Moneda" xfId="1" builtinId="4"/>
    <cellStyle name="Moneda 2" xfId="2"/>
    <cellStyle name="Moneda 2 2" xfId="5"/>
    <cellStyle name="Normal" xfId="0" builtinId="0"/>
    <cellStyle name="Normal 2" xfId="6"/>
    <cellStyle name="Normal 2 2" xfId="7"/>
    <cellStyle name="Normal 2 3" xfId="8"/>
    <cellStyle name="Normal 2 4" xfId="9"/>
    <cellStyle name="Porcentaje 2" xfId="10"/>
    <cellStyle name="Porcentaje 3" xfId="11"/>
  </cellStyles>
  <dxfs count="0"/>
  <tableStyles count="0" defaultTableStyle="TableStyleMedium2" defaultPivotStyle="PivotStyleLight16"/>
  <colors>
    <mruColors>
      <color rgb="FFFFC5C5"/>
      <color rgb="FFFFE5FF"/>
      <color rgb="FFEBEB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3152775</xdr:colOff>
      <xdr:row>10</xdr:row>
      <xdr:rowOff>247650</xdr:rowOff>
    </xdr:from>
    <xdr:to>
      <xdr:col>2</xdr:col>
      <xdr:colOff>0</xdr:colOff>
      <xdr:row>12</xdr:row>
      <xdr:rowOff>0</xdr:rowOff>
    </xdr:to>
    <xdr:pic>
      <xdr:nvPicPr>
        <xdr:cNvPr id="2" name="Picture 3" descr="C:\Documents and Settings\mfv-dt\Configuración local\Archivos temporales de Internet\Content.IE5\G9YBWLQB\MC900434750[2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0" y="1905000"/>
          <a:ext cx="0" cy="190500"/>
        </a:xfrm>
        <a:prstGeom prst="roundRect">
          <a:avLst>
            <a:gd name="adj" fmla="val 16667"/>
          </a:avLst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0</xdr:col>
      <xdr:colOff>57150</xdr:colOff>
      <xdr:row>0</xdr:row>
      <xdr:rowOff>139700</xdr:rowOff>
    </xdr:from>
    <xdr:to>
      <xdr:col>1</xdr:col>
      <xdr:colOff>1847850</xdr:colOff>
      <xdr:row>3</xdr:row>
      <xdr:rowOff>200025</xdr:rowOff>
    </xdr:to>
    <xdr:pic>
      <xdr:nvPicPr>
        <xdr:cNvPr id="7" name="Picture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2227" t="88128" r="7684" b="4137"/>
        <a:stretch/>
      </xdr:blipFill>
      <xdr:spPr bwMode="auto">
        <a:xfrm>
          <a:off x="57150" y="139700"/>
          <a:ext cx="2038350" cy="669925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104776</xdr:colOff>
      <xdr:row>1</xdr:row>
      <xdr:rowOff>6350</xdr:rowOff>
    </xdr:from>
    <xdr:to>
      <xdr:col>14</xdr:col>
      <xdr:colOff>789893</xdr:colOff>
      <xdr:row>4</xdr:row>
      <xdr:rowOff>25400</xdr:rowOff>
    </xdr:to>
    <xdr:pic>
      <xdr:nvPicPr>
        <xdr:cNvPr id="8" name="Picture 1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502" t="5688" r="74884" b="87852"/>
        <a:stretch/>
      </xdr:blipFill>
      <xdr:spPr bwMode="auto">
        <a:xfrm>
          <a:off x="12087226" y="196850"/>
          <a:ext cx="1437592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5"/>
  <sheetViews>
    <sheetView tabSelected="1" view="pageBreakPreview" zoomScaleNormal="100" zoomScaleSheetLayoutView="100" workbookViewId="0">
      <pane xSplit="2" ySplit="11" topLeftCell="C12" activePane="bottomRight" state="frozen"/>
      <selection pane="topRight" activeCell="D1" sqref="D1"/>
      <selection pane="bottomLeft" activeCell="A4" sqref="A4"/>
      <selection pane="bottomRight" activeCell="J12" sqref="J12"/>
    </sheetView>
  </sheetViews>
  <sheetFormatPr baseColWidth="10" defaultRowHeight="15" customHeight="1"/>
  <cols>
    <col min="1" max="1" width="3.7109375" style="4" customWidth="1"/>
    <col min="2" max="2" width="41.42578125" style="4" customWidth="1"/>
    <col min="3" max="3" width="20.42578125" style="3" customWidth="1"/>
    <col min="4" max="6" width="11.7109375" style="3" customWidth="1"/>
    <col min="7" max="9" width="11.28515625" style="3" customWidth="1"/>
    <col min="10" max="10" width="11.42578125" style="3" customWidth="1"/>
    <col min="11" max="14" width="11.28515625" style="3" customWidth="1"/>
    <col min="15" max="15" width="12.7109375" style="3" customWidth="1"/>
    <col min="16" max="19" width="11.42578125" style="2"/>
    <col min="20" max="16384" width="11.42578125" style="1"/>
  </cols>
  <sheetData>
    <row r="1" spans="1:19" s="40" customFormat="1" ht="15" customHeight="1">
      <c r="A1" s="44"/>
      <c r="B1" s="44"/>
      <c r="C1" s="44"/>
      <c r="D1" s="44"/>
      <c r="E1" s="44"/>
      <c r="F1" s="44"/>
      <c r="G1" s="44"/>
      <c r="H1" s="44"/>
      <c r="I1" s="45"/>
      <c r="J1" s="45"/>
      <c r="K1" s="45"/>
      <c r="L1" s="45"/>
      <c r="M1" s="45"/>
      <c r="N1" s="45"/>
      <c r="O1" s="45"/>
    </row>
    <row r="2" spans="1:19" s="40" customFormat="1" ht="16.5" customHeight="1">
      <c r="A2" s="55" t="s">
        <v>78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9" s="40" customFormat="1" ht="16.5" customHeight="1">
      <c r="A3" s="55" t="s">
        <v>79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9" s="40" customFormat="1" ht="16.5" customHeight="1">
      <c r="A4" s="55" t="s">
        <v>80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9" s="40" customFormat="1" ht="16.5" customHeight="1">
      <c r="A5" s="44"/>
      <c r="B5" s="44"/>
      <c r="C5" s="44"/>
      <c r="D5" s="44"/>
      <c r="E5" s="44"/>
      <c r="F5" s="44"/>
      <c r="G5" s="44"/>
      <c r="H5" s="44"/>
      <c r="I5" s="45"/>
      <c r="J5" s="45"/>
      <c r="K5" s="45"/>
      <c r="L5" s="45"/>
      <c r="M5" s="45"/>
      <c r="N5" s="45"/>
      <c r="O5" s="45"/>
    </row>
    <row r="6" spans="1:19" ht="1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9" ht="15" customHeight="1">
      <c r="A7" s="54" t="s">
        <v>77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9" ht="15" customHeight="1">
      <c r="A8" s="54" t="s">
        <v>81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</row>
    <row r="9" spans="1:19" ht="15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9" ht="15" customHeigh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9" ht="20.100000000000001" customHeight="1">
      <c r="A11" s="41"/>
      <c r="B11" s="41"/>
      <c r="C11" s="41" t="s">
        <v>76</v>
      </c>
      <c r="D11" s="41" t="s">
        <v>75</v>
      </c>
      <c r="E11" s="41" t="s">
        <v>74</v>
      </c>
      <c r="F11" s="41" t="s">
        <v>73</v>
      </c>
      <c r="G11" s="41" t="s">
        <v>72</v>
      </c>
      <c r="H11" s="41" t="s">
        <v>71</v>
      </c>
      <c r="I11" s="41" t="s">
        <v>70</v>
      </c>
      <c r="J11" s="41" t="s">
        <v>69</v>
      </c>
      <c r="K11" s="41" t="s">
        <v>68</v>
      </c>
      <c r="L11" s="41" t="s">
        <v>67</v>
      </c>
      <c r="M11" s="41" t="s">
        <v>66</v>
      </c>
      <c r="N11" s="41" t="s">
        <v>65</v>
      </c>
      <c r="O11" s="41" t="s">
        <v>64</v>
      </c>
    </row>
    <row r="12" spans="1:19" s="5" customFormat="1" ht="15" customHeight="1">
      <c r="A12" s="48" t="s">
        <v>63</v>
      </c>
      <c r="B12" s="49"/>
      <c r="C12" s="26">
        <f t="shared" ref="C12:C43" si="0">+SUM(D12:O12)</f>
        <v>12491139903.435074</v>
      </c>
      <c r="D12" s="25">
        <f t="shared" ref="D12:O12" si="1">+D13+D23+D29+D32+D39+D43+D48+D58+D64+D72</f>
        <v>1645612426.3520002</v>
      </c>
      <c r="E12" s="25">
        <f t="shared" si="1"/>
        <v>1641989305.1481571</v>
      </c>
      <c r="F12" s="25">
        <f t="shared" si="1"/>
        <v>1199487446.2053595</v>
      </c>
      <c r="G12" s="25">
        <f t="shared" si="1"/>
        <v>797330722.76383281</v>
      </c>
      <c r="H12" s="25">
        <f t="shared" si="1"/>
        <v>962088717.26779532</v>
      </c>
      <c r="I12" s="25">
        <f t="shared" si="1"/>
        <v>892344503.15879893</v>
      </c>
      <c r="J12" s="25">
        <f t="shared" si="1"/>
        <v>1033090160.9877605</v>
      </c>
      <c r="K12" s="25">
        <f t="shared" si="1"/>
        <v>912536254.39342952</v>
      </c>
      <c r="L12" s="25">
        <f t="shared" si="1"/>
        <v>864817971.19509435</v>
      </c>
      <c r="M12" s="25">
        <f t="shared" si="1"/>
        <v>874856221.56593978</v>
      </c>
      <c r="N12" s="25">
        <f t="shared" si="1"/>
        <v>727336094.9112066</v>
      </c>
      <c r="O12" s="24">
        <f t="shared" si="1"/>
        <v>939650079.48569775</v>
      </c>
      <c r="P12" s="6"/>
      <c r="Q12" s="6"/>
      <c r="R12" s="6"/>
      <c r="S12" s="6"/>
    </row>
    <row r="13" spans="1:19" ht="15" customHeight="1">
      <c r="A13" s="46" t="s">
        <v>62</v>
      </c>
      <c r="B13" s="47"/>
      <c r="C13" s="27">
        <f t="shared" si="0"/>
        <v>3098766955.2440729</v>
      </c>
      <c r="D13" s="16">
        <f t="shared" ref="D13:O13" si="2">+SUM(D14:D22)</f>
        <v>922106796.04500008</v>
      </c>
      <c r="E13" s="16">
        <f t="shared" si="2"/>
        <v>742890489.694157</v>
      </c>
      <c r="F13" s="16">
        <f t="shared" si="2"/>
        <v>200633099.36535946</v>
      </c>
      <c r="G13" s="16">
        <f t="shared" si="2"/>
        <v>131082722.48383285</v>
      </c>
      <c r="H13" s="16">
        <f t="shared" si="2"/>
        <v>129064990.33779538</v>
      </c>
      <c r="I13" s="16">
        <f t="shared" si="2"/>
        <v>112694976.55879885</v>
      </c>
      <c r="J13" s="16">
        <f t="shared" si="2"/>
        <v>145671895.74776056</v>
      </c>
      <c r="K13" s="16">
        <f t="shared" si="2"/>
        <v>154821647.37342957</v>
      </c>
      <c r="L13" s="16">
        <f t="shared" si="2"/>
        <v>133724658.69509436</v>
      </c>
      <c r="M13" s="16">
        <f t="shared" si="2"/>
        <v>154805546.65593973</v>
      </c>
      <c r="N13" s="16">
        <f t="shared" si="2"/>
        <v>123397823.66120668</v>
      </c>
      <c r="O13" s="15">
        <f t="shared" si="2"/>
        <v>147872308.62569767</v>
      </c>
    </row>
    <row r="14" spans="1:19" ht="15" customHeight="1">
      <c r="A14" s="20"/>
      <c r="B14" s="21" t="s">
        <v>61</v>
      </c>
      <c r="C14" s="28">
        <f t="shared" si="0"/>
        <v>37762263.240000002</v>
      </c>
      <c r="D14" s="18">
        <v>271063.01500000001</v>
      </c>
      <c r="E14" s="18">
        <v>1192669.9850000001</v>
      </c>
      <c r="F14" s="18">
        <v>3106052.58</v>
      </c>
      <c r="G14" s="18">
        <v>1435884.1</v>
      </c>
      <c r="H14" s="18">
        <v>3144281.76</v>
      </c>
      <c r="I14" s="18">
        <v>3555463.06</v>
      </c>
      <c r="J14" s="18">
        <v>650480.87</v>
      </c>
      <c r="K14" s="18">
        <v>846102.8</v>
      </c>
      <c r="L14" s="18">
        <v>2648615.94</v>
      </c>
      <c r="M14" s="18">
        <v>9338969.7799999993</v>
      </c>
      <c r="N14" s="18">
        <v>3407156.73</v>
      </c>
      <c r="O14" s="17">
        <v>8165522.6200000001</v>
      </c>
    </row>
    <row r="15" spans="1:19" ht="15" customHeight="1">
      <c r="A15" s="20"/>
      <c r="B15" s="21" t="s">
        <v>60</v>
      </c>
      <c r="C15" s="28">
        <f t="shared" si="0"/>
        <v>2828929198.1790724</v>
      </c>
      <c r="D15" s="18">
        <v>890557876.69000006</v>
      </c>
      <c r="E15" s="18">
        <v>704360874.324157</v>
      </c>
      <c r="F15" s="18">
        <v>172580721.63535944</v>
      </c>
      <c r="G15" s="18">
        <v>110785185.56383285</v>
      </c>
      <c r="H15" s="18">
        <v>111632341.74779537</v>
      </c>
      <c r="I15" s="18">
        <v>96481519.378798842</v>
      </c>
      <c r="J15" s="18">
        <v>128188005.61776058</v>
      </c>
      <c r="K15" s="18">
        <v>137589716.62342957</v>
      </c>
      <c r="L15" s="18">
        <v>113589408.66509436</v>
      </c>
      <c r="M15" s="18">
        <v>135165784.85593972</v>
      </c>
      <c r="N15" s="18">
        <v>106583519.09120667</v>
      </c>
      <c r="O15" s="17">
        <v>121414243.98569766</v>
      </c>
    </row>
    <row r="16" spans="1:19" ht="30" customHeight="1">
      <c r="A16" s="20"/>
      <c r="B16" s="21" t="s">
        <v>59</v>
      </c>
      <c r="C16" s="28">
        <f t="shared" si="0"/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7">
        <v>0</v>
      </c>
    </row>
    <row r="17" spans="1:19" ht="15" customHeight="1">
      <c r="A17" s="20"/>
      <c r="B17" s="21" t="s">
        <v>58</v>
      </c>
      <c r="C17" s="28">
        <f t="shared" si="0"/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7">
        <v>0</v>
      </c>
    </row>
    <row r="18" spans="1:19" ht="15" customHeight="1">
      <c r="A18" s="20"/>
      <c r="B18" s="21" t="s">
        <v>57</v>
      </c>
      <c r="C18" s="28">
        <f t="shared" si="0"/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7">
        <v>0</v>
      </c>
    </row>
    <row r="19" spans="1:19" ht="15" customHeight="1">
      <c r="A19" s="20"/>
      <c r="B19" s="21" t="s">
        <v>56</v>
      </c>
      <c r="C19" s="28">
        <f t="shared" si="0"/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7">
        <v>0</v>
      </c>
    </row>
    <row r="20" spans="1:19" ht="15" customHeight="1">
      <c r="A20" s="20"/>
      <c r="B20" s="21" t="s">
        <v>55</v>
      </c>
      <c r="C20" s="28">
        <f t="shared" si="0"/>
        <v>207773614.30500004</v>
      </c>
      <c r="D20" s="18">
        <v>26643024.07</v>
      </c>
      <c r="E20" s="18">
        <v>30801049.515000001</v>
      </c>
      <c r="F20" s="18">
        <v>19928945.710000001</v>
      </c>
      <c r="G20" s="18">
        <v>17656898.18</v>
      </c>
      <c r="H20" s="18">
        <v>13526314.51</v>
      </c>
      <c r="I20" s="18">
        <v>12153951.73</v>
      </c>
      <c r="J20" s="18">
        <v>16300131.060000001</v>
      </c>
      <c r="K20" s="18">
        <v>15650819.880000001</v>
      </c>
      <c r="L20" s="18">
        <v>16474846.560000001</v>
      </c>
      <c r="M20" s="18">
        <v>9105401.2699999996</v>
      </c>
      <c r="N20" s="18">
        <v>12961056.83</v>
      </c>
      <c r="O20" s="17">
        <v>16571174.99</v>
      </c>
    </row>
    <row r="21" spans="1:19" s="5" customFormat="1" ht="15" customHeight="1">
      <c r="A21" s="20"/>
      <c r="B21" s="21" t="s">
        <v>0</v>
      </c>
      <c r="C21" s="28">
        <f t="shared" si="0"/>
        <v>24301879.520000007</v>
      </c>
      <c r="D21" s="18">
        <v>4634832.2699999996</v>
      </c>
      <c r="E21" s="18">
        <v>6535895.8700000001</v>
      </c>
      <c r="F21" s="18">
        <v>5017379.4400000004</v>
      </c>
      <c r="G21" s="18">
        <v>1204754.6399999999</v>
      </c>
      <c r="H21" s="18">
        <v>762052.32</v>
      </c>
      <c r="I21" s="18">
        <v>504042.39</v>
      </c>
      <c r="J21" s="18">
        <v>533278.19999999995</v>
      </c>
      <c r="K21" s="18">
        <v>735008.07</v>
      </c>
      <c r="L21" s="18">
        <v>1011787.53</v>
      </c>
      <c r="M21" s="18">
        <v>1195390.75</v>
      </c>
      <c r="N21" s="18">
        <v>446091.01</v>
      </c>
      <c r="O21" s="17">
        <v>1721367.03</v>
      </c>
      <c r="P21" s="6"/>
      <c r="Q21" s="6"/>
      <c r="R21" s="6"/>
      <c r="S21" s="6"/>
    </row>
    <row r="22" spans="1:19" s="5" customFormat="1" ht="40.5" customHeight="1">
      <c r="A22" s="20"/>
      <c r="B22" s="21" t="s">
        <v>54</v>
      </c>
      <c r="C22" s="28">
        <f t="shared" si="0"/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7">
        <v>0</v>
      </c>
      <c r="P22" s="6"/>
      <c r="Q22" s="6"/>
      <c r="R22" s="6"/>
      <c r="S22" s="6"/>
    </row>
    <row r="23" spans="1:19" ht="15" customHeight="1">
      <c r="A23" s="46" t="s">
        <v>53</v>
      </c>
      <c r="B23" s="47"/>
      <c r="C23" s="27">
        <f t="shared" si="0"/>
        <v>0</v>
      </c>
      <c r="D23" s="16">
        <f t="shared" ref="D23:O23" si="3">+SUM(D24:D28)</f>
        <v>0</v>
      </c>
      <c r="E23" s="16">
        <f t="shared" si="3"/>
        <v>0</v>
      </c>
      <c r="F23" s="16">
        <f t="shared" si="3"/>
        <v>0</v>
      </c>
      <c r="G23" s="16">
        <f t="shared" si="3"/>
        <v>0</v>
      </c>
      <c r="H23" s="16">
        <f t="shared" si="3"/>
        <v>0</v>
      </c>
      <c r="I23" s="16">
        <f t="shared" si="3"/>
        <v>0</v>
      </c>
      <c r="J23" s="16">
        <f t="shared" si="3"/>
        <v>0</v>
      </c>
      <c r="K23" s="16">
        <f t="shared" si="3"/>
        <v>0</v>
      </c>
      <c r="L23" s="16">
        <f t="shared" si="3"/>
        <v>0</v>
      </c>
      <c r="M23" s="16">
        <f t="shared" si="3"/>
        <v>0</v>
      </c>
      <c r="N23" s="16">
        <f t="shared" si="3"/>
        <v>0</v>
      </c>
      <c r="O23" s="15">
        <f t="shared" si="3"/>
        <v>0</v>
      </c>
    </row>
    <row r="24" spans="1:19" s="5" customFormat="1" ht="15" customHeight="1">
      <c r="A24" s="20"/>
      <c r="B24" s="21" t="s">
        <v>52</v>
      </c>
      <c r="C24" s="28">
        <f t="shared" si="0"/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7">
        <v>0</v>
      </c>
      <c r="P24" s="6"/>
      <c r="Q24" s="6"/>
      <c r="R24" s="6"/>
      <c r="S24" s="6"/>
    </row>
    <row r="25" spans="1:19" s="5" customFormat="1" ht="15" customHeight="1">
      <c r="A25" s="20"/>
      <c r="B25" s="21" t="s">
        <v>51</v>
      </c>
      <c r="C25" s="28">
        <f t="shared" si="0"/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7">
        <v>0</v>
      </c>
      <c r="P25" s="6"/>
      <c r="Q25" s="6"/>
      <c r="R25" s="6"/>
      <c r="S25" s="6"/>
    </row>
    <row r="26" spans="1:19" s="5" customFormat="1" ht="15" customHeight="1">
      <c r="A26" s="20"/>
      <c r="B26" s="21" t="s">
        <v>50</v>
      </c>
      <c r="C26" s="28">
        <f t="shared" si="0"/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7">
        <v>0</v>
      </c>
      <c r="P26" s="6"/>
      <c r="Q26" s="6"/>
      <c r="R26" s="6"/>
      <c r="S26" s="6"/>
    </row>
    <row r="27" spans="1:19" s="5" customFormat="1" ht="15" customHeight="1">
      <c r="A27" s="20"/>
      <c r="B27" s="21" t="s">
        <v>49</v>
      </c>
      <c r="C27" s="28">
        <f t="shared" si="0"/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7">
        <v>0</v>
      </c>
      <c r="P27" s="6"/>
      <c r="Q27" s="6"/>
      <c r="R27" s="6"/>
      <c r="S27" s="6"/>
    </row>
    <row r="28" spans="1:19" s="5" customFormat="1" ht="24.95" customHeight="1">
      <c r="A28" s="20"/>
      <c r="B28" s="21" t="s">
        <v>48</v>
      </c>
      <c r="C28" s="28">
        <f t="shared" si="0"/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7">
        <v>0</v>
      </c>
      <c r="P28" s="6"/>
      <c r="Q28" s="6"/>
      <c r="R28" s="6"/>
      <c r="S28" s="6"/>
    </row>
    <row r="29" spans="1:19" ht="15" customHeight="1">
      <c r="A29" s="46" t="s">
        <v>47</v>
      </c>
      <c r="B29" s="47"/>
      <c r="C29" s="27">
        <f t="shared" si="0"/>
        <v>0</v>
      </c>
      <c r="D29" s="16">
        <f t="shared" ref="D29:O29" si="4">+SUM(D30:D31)</f>
        <v>0</v>
      </c>
      <c r="E29" s="16">
        <f t="shared" si="4"/>
        <v>0</v>
      </c>
      <c r="F29" s="16">
        <f t="shared" si="4"/>
        <v>0</v>
      </c>
      <c r="G29" s="16">
        <f t="shared" si="4"/>
        <v>0</v>
      </c>
      <c r="H29" s="16">
        <f t="shared" si="4"/>
        <v>0</v>
      </c>
      <c r="I29" s="16">
        <f t="shared" si="4"/>
        <v>0</v>
      </c>
      <c r="J29" s="16">
        <f t="shared" si="4"/>
        <v>0</v>
      </c>
      <c r="K29" s="16">
        <f t="shared" si="4"/>
        <v>0</v>
      </c>
      <c r="L29" s="16">
        <f t="shared" si="4"/>
        <v>0</v>
      </c>
      <c r="M29" s="16">
        <f t="shared" si="4"/>
        <v>0</v>
      </c>
      <c r="N29" s="16">
        <f t="shared" si="4"/>
        <v>0</v>
      </c>
      <c r="O29" s="15">
        <f t="shared" si="4"/>
        <v>0</v>
      </c>
    </row>
    <row r="30" spans="1:19" s="5" customFormat="1" ht="15" customHeight="1">
      <c r="A30" s="20"/>
      <c r="B30" s="21" t="s">
        <v>46</v>
      </c>
      <c r="C30" s="28">
        <f t="shared" si="0"/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7">
        <v>0</v>
      </c>
      <c r="P30" s="6"/>
      <c r="Q30" s="6"/>
      <c r="R30" s="6"/>
      <c r="S30" s="6"/>
    </row>
    <row r="31" spans="1:19" s="5" customFormat="1" ht="45" customHeight="1">
      <c r="A31" s="20"/>
      <c r="B31" s="21" t="s">
        <v>45</v>
      </c>
      <c r="C31" s="28">
        <f t="shared" si="0"/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7">
        <v>0</v>
      </c>
      <c r="P31" s="6"/>
      <c r="Q31" s="6"/>
      <c r="R31" s="6"/>
      <c r="S31" s="6"/>
    </row>
    <row r="32" spans="1:19" ht="15" customHeight="1">
      <c r="A32" s="46" t="s">
        <v>44</v>
      </c>
      <c r="B32" s="47"/>
      <c r="C32" s="27">
        <f t="shared" si="0"/>
        <v>1614044241.4810002</v>
      </c>
      <c r="D32" s="16">
        <f t="shared" ref="D32:O32" si="5">+SUM(D33:D38)</f>
        <v>171984062.65200001</v>
      </c>
      <c r="E32" s="16">
        <f t="shared" si="5"/>
        <v>160073026.65900001</v>
      </c>
      <c r="F32" s="16">
        <f t="shared" si="5"/>
        <v>147008650.75999999</v>
      </c>
      <c r="G32" s="16">
        <f t="shared" si="5"/>
        <v>66087008.579999998</v>
      </c>
      <c r="H32" s="16">
        <f t="shared" si="5"/>
        <v>179317508.10999998</v>
      </c>
      <c r="I32" s="16">
        <f t="shared" si="5"/>
        <v>81455485.940000013</v>
      </c>
      <c r="J32" s="16">
        <f t="shared" si="5"/>
        <v>179229016.66000003</v>
      </c>
      <c r="K32" s="16">
        <f t="shared" si="5"/>
        <v>133725621.74000001</v>
      </c>
      <c r="L32" s="16">
        <f t="shared" si="5"/>
        <v>142929282.27000001</v>
      </c>
      <c r="M32" s="16">
        <f t="shared" si="5"/>
        <v>72486395.909999996</v>
      </c>
      <c r="N32" s="16">
        <f t="shared" si="5"/>
        <v>89746371.199999988</v>
      </c>
      <c r="O32" s="15">
        <f t="shared" si="5"/>
        <v>190001811.00000003</v>
      </c>
    </row>
    <row r="33" spans="1:19" ht="30" customHeight="1">
      <c r="A33" s="20"/>
      <c r="B33" s="19" t="s">
        <v>43</v>
      </c>
      <c r="C33" s="28">
        <f t="shared" si="0"/>
        <v>396294786.56999999</v>
      </c>
      <c r="D33" s="18">
        <v>73296269.560000002</v>
      </c>
      <c r="E33" s="18">
        <v>34618515.030000001</v>
      </c>
      <c r="F33" s="18">
        <v>30064071.760000002</v>
      </c>
      <c r="G33" s="18">
        <v>28971569.149999999</v>
      </c>
      <c r="H33" s="18">
        <v>30857056.07</v>
      </c>
      <c r="I33" s="18">
        <v>22869281.390000001</v>
      </c>
      <c r="J33" s="18">
        <v>35324218.990000002</v>
      </c>
      <c r="K33" s="18">
        <v>27397654.850000001</v>
      </c>
      <c r="L33" s="18">
        <v>31220184.27</v>
      </c>
      <c r="M33" s="18">
        <v>26186789.460000001</v>
      </c>
      <c r="N33" s="18">
        <v>33497120.989999998</v>
      </c>
      <c r="O33" s="17">
        <v>21992055.050000001</v>
      </c>
    </row>
    <row r="34" spans="1:19" ht="15" customHeight="1">
      <c r="A34" s="20"/>
      <c r="B34" s="21" t="s">
        <v>42</v>
      </c>
      <c r="C34" s="28">
        <f t="shared" si="0"/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7">
        <v>0</v>
      </c>
    </row>
    <row r="35" spans="1:19" ht="15" customHeight="1">
      <c r="A35" s="20"/>
      <c r="B35" s="21" t="s">
        <v>41</v>
      </c>
      <c r="C35" s="28">
        <f t="shared" si="0"/>
        <v>1106684106.96</v>
      </c>
      <c r="D35" s="18">
        <v>90562833.549999997</v>
      </c>
      <c r="E35" s="18">
        <v>114911080.76000001</v>
      </c>
      <c r="F35" s="18">
        <v>105699545.89</v>
      </c>
      <c r="G35" s="18">
        <v>24116926.510000002</v>
      </c>
      <c r="H35" s="18">
        <v>138331330.59</v>
      </c>
      <c r="I35" s="18">
        <v>51071168.219999999</v>
      </c>
      <c r="J35" s="18">
        <v>134556581.86000001</v>
      </c>
      <c r="K35" s="18">
        <v>97844952.829999998</v>
      </c>
      <c r="L35" s="18">
        <v>101981733.02</v>
      </c>
      <c r="M35" s="18">
        <v>38668558.399999999</v>
      </c>
      <c r="N35" s="18">
        <v>49353493.109999999</v>
      </c>
      <c r="O35" s="17">
        <v>159585902.22</v>
      </c>
    </row>
    <row r="36" spans="1:19" s="5" customFormat="1" ht="15" customHeight="1">
      <c r="A36" s="20"/>
      <c r="B36" s="19" t="s">
        <v>40</v>
      </c>
      <c r="C36" s="28">
        <f t="shared" si="0"/>
        <v>67994773.423000008</v>
      </c>
      <c r="D36" s="18">
        <v>4903928.4079999998</v>
      </c>
      <c r="E36" s="18">
        <v>6501408.9349999996</v>
      </c>
      <c r="F36" s="18">
        <v>7478030.7300000004</v>
      </c>
      <c r="G36" s="18">
        <v>6903079.8099999996</v>
      </c>
      <c r="H36" s="18">
        <v>5823688.1299999999</v>
      </c>
      <c r="I36" s="18">
        <v>4553795.29</v>
      </c>
      <c r="J36" s="18">
        <v>5371418.9299999997</v>
      </c>
      <c r="K36" s="18">
        <v>5002826.88</v>
      </c>
      <c r="L36" s="18">
        <v>6466056.9900000002</v>
      </c>
      <c r="M36" s="18">
        <v>5790925.7800000003</v>
      </c>
      <c r="N36" s="18">
        <v>5053657.8899999997</v>
      </c>
      <c r="O36" s="17">
        <v>4145955.65</v>
      </c>
      <c r="P36" s="6"/>
      <c r="Q36" s="6"/>
      <c r="R36" s="6"/>
      <c r="S36" s="6"/>
    </row>
    <row r="37" spans="1:19" s="5" customFormat="1" ht="15" customHeight="1">
      <c r="A37" s="20"/>
      <c r="B37" s="21" t="s">
        <v>39</v>
      </c>
      <c r="C37" s="28">
        <f t="shared" si="0"/>
        <v>43070574.527999997</v>
      </c>
      <c r="D37" s="18">
        <v>3221031.1340000001</v>
      </c>
      <c r="E37" s="18">
        <v>4042021.9339999999</v>
      </c>
      <c r="F37" s="18">
        <v>3767002.38</v>
      </c>
      <c r="G37" s="18">
        <v>6095433.1100000003</v>
      </c>
      <c r="H37" s="18">
        <v>4305433.32</v>
      </c>
      <c r="I37" s="18">
        <v>2961241.04</v>
      </c>
      <c r="J37" s="18">
        <v>3976796.88</v>
      </c>
      <c r="K37" s="18">
        <v>3480187.18</v>
      </c>
      <c r="L37" s="18">
        <v>3261307.99</v>
      </c>
      <c r="M37" s="18">
        <v>1840122.27</v>
      </c>
      <c r="N37" s="18">
        <v>1842099.21</v>
      </c>
      <c r="O37" s="17">
        <v>4277898.08</v>
      </c>
      <c r="P37" s="6"/>
      <c r="Q37" s="6"/>
      <c r="R37" s="6"/>
      <c r="S37" s="6"/>
    </row>
    <row r="38" spans="1:19" s="5" customFormat="1" ht="45" customHeight="1">
      <c r="A38" s="20"/>
      <c r="B38" s="21" t="s">
        <v>38</v>
      </c>
      <c r="C38" s="28">
        <f t="shared" si="0"/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7">
        <v>0</v>
      </c>
      <c r="P38" s="6"/>
      <c r="Q38" s="6"/>
      <c r="R38" s="6"/>
      <c r="S38" s="6"/>
    </row>
    <row r="39" spans="1:19" ht="15" customHeight="1">
      <c r="A39" s="46" t="s">
        <v>37</v>
      </c>
      <c r="B39" s="47"/>
      <c r="C39" s="27">
        <f t="shared" si="0"/>
        <v>178061060.68000001</v>
      </c>
      <c r="D39" s="16">
        <f t="shared" ref="D39:O39" si="6">+SUM(D40:D42)</f>
        <v>22981499.960000001</v>
      </c>
      <c r="E39" s="16">
        <f t="shared" si="6"/>
        <v>28291167.960000001</v>
      </c>
      <c r="F39" s="16">
        <f t="shared" si="6"/>
        <v>14723211.09</v>
      </c>
      <c r="G39" s="16">
        <f t="shared" si="6"/>
        <v>12073386.119999999</v>
      </c>
      <c r="H39" s="16">
        <f t="shared" si="6"/>
        <v>17372728.359999999</v>
      </c>
      <c r="I39" s="16">
        <f t="shared" si="6"/>
        <v>12374001.23</v>
      </c>
      <c r="J39" s="16">
        <f t="shared" si="6"/>
        <v>12169482.960000001</v>
      </c>
      <c r="K39" s="16">
        <f t="shared" si="6"/>
        <v>10195883.01</v>
      </c>
      <c r="L39" s="16">
        <f t="shared" si="6"/>
        <v>9517473.6300000008</v>
      </c>
      <c r="M39" s="16">
        <f t="shared" si="6"/>
        <v>8743101.2200000007</v>
      </c>
      <c r="N39" s="16">
        <f t="shared" si="6"/>
        <v>7677516.0700000003</v>
      </c>
      <c r="O39" s="15">
        <f t="shared" si="6"/>
        <v>21941609.07</v>
      </c>
    </row>
    <row r="40" spans="1:19" s="5" customFormat="1" ht="15" customHeight="1">
      <c r="A40" s="20"/>
      <c r="B40" s="19" t="s">
        <v>36</v>
      </c>
      <c r="C40" s="28">
        <f t="shared" si="0"/>
        <v>178061060.68000001</v>
      </c>
      <c r="D40" s="18">
        <v>22981499.960000001</v>
      </c>
      <c r="E40" s="18">
        <v>28291167.960000001</v>
      </c>
      <c r="F40" s="18">
        <v>14723211.09</v>
      </c>
      <c r="G40" s="18">
        <v>12073386.119999999</v>
      </c>
      <c r="H40" s="18">
        <v>17372728.359999999</v>
      </c>
      <c r="I40" s="18">
        <v>12374001.23</v>
      </c>
      <c r="J40" s="18">
        <v>12169482.960000001</v>
      </c>
      <c r="K40" s="18">
        <v>10195883.01</v>
      </c>
      <c r="L40" s="18">
        <v>9517473.6300000008</v>
      </c>
      <c r="M40" s="18">
        <v>8743101.2200000007</v>
      </c>
      <c r="N40" s="18">
        <v>7677516.0700000003</v>
      </c>
      <c r="O40" s="17">
        <v>21941609.07</v>
      </c>
      <c r="P40" s="6"/>
      <c r="Q40" s="6"/>
      <c r="R40" s="6"/>
      <c r="S40" s="6"/>
    </row>
    <row r="41" spans="1:19" s="5" customFormat="1" ht="15" customHeight="1">
      <c r="A41" s="20"/>
      <c r="B41" s="19" t="s">
        <v>35</v>
      </c>
      <c r="C41" s="28">
        <f t="shared" si="0"/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7">
        <v>0</v>
      </c>
      <c r="P41" s="6"/>
      <c r="Q41" s="6"/>
      <c r="R41" s="6"/>
      <c r="S41" s="6"/>
    </row>
    <row r="42" spans="1:19" s="5" customFormat="1" ht="41.25" customHeight="1">
      <c r="A42" s="20"/>
      <c r="B42" s="21" t="s">
        <v>34</v>
      </c>
      <c r="C42" s="28">
        <f t="shared" si="0"/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7">
        <v>0</v>
      </c>
      <c r="P42" s="6"/>
      <c r="Q42" s="6"/>
      <c r="R42" s="6"/>
      <c r="S42" s="6"/>
    </row>
    <row r="43" spans="1:19" ht="15" customHeight="1">
      <c r="A43" s="46" t="s">
        <v>33</v>
      </c>
      <c r="B43" s="47"/>
      <c r="C43" s="27">
        <f t="shared" si="0"/>
        <v>112985915.93000001</v>
      </c>
      <c r="D43" s="16">
        <f t="shared" ref="D43:O43" si="7">+SUM(D44:D47)</f>
        <v>10135199.48</v>
      </c>
      <c r="E43" s="16">
        <f t="shared" si="7"/>
        <v>30052881.690000001</v>
      </c>
      <c r="F43" s="16">
        <f t="shared" si="7"/>
        <v>4410516.01</v>
      </c>
      <c r="G43" s="16">
        <f t="shared" si="7"/>
        <v>3435687.92</v>
      </c>
      <c r="H43" s="16">
        <f t="shared" si="7"/>
        <v>14645840.6</v>
      </c>
      <c r="I43" s="16">
        <f t="shared" si="7"/>
        <v>2919799.8899999997</v>
      </c>
      <c r="J43" s="16">
        <f t="shared" si="7"/>
        <v>4012918.33</v>
      </c>
      <c r="K43" s="16">
        <f t="shared" si="7"/>
        <v>15322590.359999999</v>
      </c>
      <c r="L43" s="16">
        <f t="shared" si="7"/>
        <v>9453420.2000000011</v>
      </c>
      <c r="M43" s="16">
        <f t="shared" si="7"/>
        <v>4556505.22</v>
      </c>
      <c r="N43" s="16">
        <f t="shared" si="7"/>
        <v>6743994.4100000001</v>
      </c>
      <c r="O43" s="15">
        <f t="shared" si="7"/>
        <v>7296561.8200000003</v>
      </c>
    </row>
    <row r="44" spans="1:19" s="5" customFormat="1" ht="15" customHeight="1">
      <c r="A44" s="20"/>
      <c r="B44" s="19" t="s">
        <v>32</v>
      </c>
      <c r="C44" s="28">
        <f t="shared" ref="C44:C75" si="8">+SUM(D44:O44)</f>
        <v>112335191.26000001</v>
      </c>
      <c r="D44" s="18">
        <v>10119957.99</v>
      </c>
      <c r="E44" s="18">
        <v>30040204.75</v>
      </c>
      <c r="F44" s="18">
        <v>4399524.09</v>
      </c>
      <c r="G44" s="18">
        <v>3428990.38</v>
      </c>
      <c r="H44" s="18">
        <v>14623886.119999999</v>
      </c>
      <c r="I44" s="18">
        <v>2913411.03</v>
      </c>
      <c r="J44" s="18">
        <v>4006503.89</v>
      </c>
      <c r="K44" s="18">
        <v>15313822.09</v>
      </c>
      <c r="L44" s="18">
        <v>9445123.9800000004</v>
      </c>
      <c r="M44" s="18">
        <v>4551040.6399999997</v>
      </c>
      <c r="N44" s="18">
        <v>6218223.96</v>
      </c>
      <c r="O44" s="17">
        <v>7274502.3399999999</v>
      </c>
      <c r="P44" s="6"/>
      <c r="Q44" s="6"/>
      <c r="R44" s="6"/>
      <c r="S44" s="6"/>
    </row>
    <row r="45" spans="1:19" s="5" customFormat="1" ht="15" customHeight="1">
      <c r="A45" s="20"/>
      <c r="B45" s="19" t="s">
        <v>31</v>
      </c>
      <c r="C45" s="28">
        <f t="shared" si="8"/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7">
        <v>0</v>
      </c>
      <c r="P45" s="6"/>
      <c r="Q45" s="6"/>
      <c r="R45" s="6"/>
      <c r="S45" s="6"/>
    </row>
    <row r="46" spans="1:19" s="5" customFormat="1" ht="15" customHeight="1">
      <c r="A46" s="20"/>
      <c r="B46" s="19" t="s">
        <v>30</v>
      </c>
      <c r="C46" s="28">
        <f t="shared" si="8"/>
        <v>650724.66999999993</v>
      </c>
      <c r="D46" s="18">
        <v>15241.49</v>
      </c>
      <c r="E46" s="18">
        <v>12676.94</v>
      </c>
      <c r="F46" s="18">
        <v>10991.92</v>
      </c>
      <c r="G46" s="18">
        <v>6697.54</v>
      </c>
      <c r="H46" s="18">
        <v>21954.48</v>
      </c>
      <c r="I46" s="18">
        <v>6388.86</v>
      </c>
      <c r="J46" s="18">
        <v>6414.44</v>
      </c>
      <c r="K46" s="18">
        <v>8768.27</v>
      </c>
      <c r="L46" s="18">
        <v>8296.2199999999993</v>
      </c>
      <c r="M46" s="18">
        <v>5464.58</v>
      </c>
      <c r="N46" s="18">
        <v>525770.44999999995</v>
      </c>
      <c r="O46" s="17">
        <v>22059.48</v>
      </c>
      <c r="P46" s="6"/>
      <c r="Q46" s="6"/>
      <c r="R46" s="6"/>
      <c r="S46" s="6"/>
    </row>
    <row r="47" spans="1:19" s="5" customFormat="1" ht="45" customHeight="1">
      <c r="A47" s="35"/>
      <c r="B47" s="36" t="s">
        <v>29</v>
      </c>
      <c r="C47" s="37">
        <f t="shared" si="8"/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9">
        <v>0</v>
      </c>
      <c r="P47" s="6"/>
      <c r="Q47" s="6"/>
      <c r="R47" s="6"/>
      <c r="S47" s="6"/>
    </row>
    <row r="48" spans="1:19" s="5" customFormat="1" ht="24.95" customHeight="1">
      <c r="A48" s="52" t="s">
        <v>28</v>
      </c>
      <c r="B48" s="53"/>
      <c r="C48" s="32">
        <f t="shared" si="8"/>
        <v>0</v>
      </c>
      <c r="D48" s="33">
        <v>0</v>
      </c>
      <c r="E48" s="33">
        <v>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4">
        <v>0</v>
      </c>
      <c r="P48" s="6"/>
      <c r="Q48" s="6"/>
      <c r="R48" s="6"/>
      <c r="S48" s="6"/>
    </row>
    <row r="49" spans="1:19" s="5" customFormat="1" ht="30" customHeight="1">
      <c r="A49" s="20"/>
      <c r="B49" s="19" t="s">
        <v>27</v>
      </c>
      <c r="C49" s="29">
        <f t="shared" si="8"/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2">
        <v>0</v>
      </c>
      <c r="P49" s="6"/>
      <c r="Q49" s="6"/>
      <c r="R49" s="6"/>
      <c r="S49" s="6"/>
    </row>
    <row r="50" spans="1:19" s="5" customFormat="1" ht="30" customHeight="1">
      <c r="A50" s="20"/>
      <c r="B50" s="19" t="s">
        <v>26</v>
      </c>
      <c r="C50" s="29">
        <f t="shared" si="8"/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23">
        <v>0</v>
      </c>
      <c r="N50" s="23">
        <v>0</v>
      </c>
      <c r="O50" s="22">
        <v>0</v>
      </c>
      <c r="P50" s="6"/>
      <c r="Q50" s="6"/>
      <c r="R50" s="6"/>
      <c r="S50" s="6"/>
    </row>
    <row r="51" spans="1:19" s="5" customFormat="1" ht="42" customHeight="1">
      <c r="A51" s="20"/>
      <c r="B51" s="19" t="s">
        <v>25</v>
      </c>
      <c r="C51" s="29">
        <f t="shared" si="8"/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23">
        <v>0</v>
      </c>
      <c r="N51" s="23">
        <v>0</v>
      </c>
      <c r="O51" s="22">
        <v>0</v>
      </c>
      <c r="P51" s="6"/>
      <c r="Q51" s="6"/>
      <c r="R51" s="6"/>
      <c r="S51" s="6"/>
    </row>
    <row r="52" spans="1:19" s="5" customFormat="1" ht="42" customHeight="1">
      <c r="A52" s="20"/>
      <c r="B52" s="19" t="s">
        <v>24</v>
      </c>
      <c r="C52" s="29">
        <f t="shared" si="8"/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23">
        <v>0</v>
      </c>
      <c r="N52" s="23">
        <v>0</v>
      </c>
      <c r="O52" s="22">
        <v>0</v>
      </c>
      <c r="P52" s="6"/>
      <c r="Q52" s="6"/>
      <c r="R52" s="6"/>
      <c r="S52" s="6"/>
    </row>
    <row r="53" spans="1:19" s="5" customFormat="1" ht="42" customHeight="1">
      <c r="A53" s="20"/>
      <c r="B53" s="19" t="s">
        <v>23</v>
      </c>
      <c r="C53" s="29">
        <f t="shared" si="8"/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23">
        <v>0</v>
      </c>
      <c r="N53" s="23">
        <v>0</v>
      </c>
      <c r="O53" s="22">
        <v>0</v>
      </c>
      <c r="P53" s="6"/>
      <c r="Q53" s="6"/>
      <c r="R53" s="6"/>
      <c r="S53" s="6"/>
    </row>
    <row r="54" spans="1:19" s="5" customFormat="1" ht="42" customHeight="1">
      <c r="A54" s="20"/>
      <c r="B54" s="19" t="s">
        <v>22</v>
      </c>
      <c r="C54" s="29">
        <f t="shared" si="8"/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22">
        <v>0</v>
      </c>
      <c r="P54" s="6"/>
      <c r="Q54" s="6"/>
      <c r="R54" s="6"/>
      <c r="S54" s="6"/>
    </row>
    <row r="55" spans="1:19" s="5" customFormat="1" ht="42" customHeight="1">
      <c r="A55" s="20"/>
      <c r="B55" s="19" t="s">
        <v>21</v>
      </c>
      <c r="C55" s="29">
        <f t="shared" si="8"/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2">
        <v>0</v>
      </c>
      <c r="P55" s="6"/>
      <c r="Q55" s="6"/>
      <c r="R55" s="6"/>
      <c r="S55" s="6"/>
    </row>
    <row r="56" spans="1:19" s="5" customFormat="1" ht="42" customHeight="1">
      <c r="A56" s="20"/>
      <c r="B56" s="19" t="s">
        <v>20</v>
      </c>
      <c r="C56" s="29">
        <f t="shared" si="8"/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0</v>
      </c>
      <c r="O56" s="22">
        <v>0</v>
      </c>
      <c r="P56" s="6"/>
      <c r="Q56" s="6"/>
      <c r="R56" s="6"/>
      <c r="S56" s="6"/>
    </row>
    <row r="57" spans="1:19" s="5" customFormat="1" ht="15" customHeight="1">
      <c r="A57" s="20"/>
      <c r="B57" s="19" t="s">
        <v>19</v>
      </c>
      <c r="C57" s="28">
        <f t="shared" si="8"/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7">
        <v>0</v>
      </c>
      <c r="P57" s="6"/>
      <c r="Q57" s="6"/>
      <c r="R57" s="6"/>
      <c r="S57" s="6"/>
    </row>
    <row r="58" spans="1:19" s="5" customFormat="1" ht="35.1" customHeight="1">
      <c r="A58" s="50" t="s">
        <v>18</v>
      </c>
      <c r="B58" s="51"/>
      <c r="C58" s="27">
        <f t="shared" si="8"/>
        <v>7487281730.0999994</v>
      </c>
      <c r="D58" s="16">
        <f t="shared" ref="D58:O58" si="9">+SUM(D59:D63)</f>
        <v>518404868.21500003</v>
      </c>
      <c r="E58" s="16">
        <f t="shared" si="9"/>
        <v>680681739.1450001</v>
      </c>
      <c r="F58" s="16">
        <f t="shared" si="9"/>
        <v>832711968.98000002</v>
      </c>
      <c r="G58" s="16">
        <f t="shared" si="9"/>
        <v>584651917.65999997</v>
      </c>
      <c r="H58" s="16">
        <f t="shared" si="9"/>
        <v>621687649.8599999</v>
      </c>
      <c r="I58" s="16">
        <f t="shared" si="9"/>
        <v>682900239.54000008</v>
      </c>
      <c r="J58" s="16">
        <f t="shared" si="9"/>
        <v>692006847.28999996</v>
      </c>
      <c r="K58" s="16">
        <f t="shared" si="9"/>
        <v>598470511.90999997</v>
      </c>
      <c r="L58" s="16">
        <f t="shared" si="9"/>
        <v>569193136.39999998</v>
      </c>
      <c r="M58" s="16">
        <f t="shared" si="9"/>
        <v>634264672.56000006</v>
      </c>
      <c r="N58" s="16">
        <f t="shared" si="9"/>
        <v>499770389.56999999</v>
      </c>
      <c r="O58" s="15">
        <f t="shared" si="9"/>
        <v>572537788.97000003</v>
      </c>
      <c r="P58" s="6"/>
      <c r="Q58" s="6"/>
      <c r="R58" s="6"/>
      <c r="S58" s="6"/>
    </row>
    <row r="59" spans="1:19" s="5" customFormat="1" ht="15" customHeight="1">
      <c r="A59" s="20"/>
      <c r="B59" s="19" t="s">
        <v>17</v>
      </c>
      <c r="C59" s="28">
        <f t="shared" si="8"/>
        <v>5869113413.0299997</v>
      </c>
      <c r="D59" s="18">
        <v>380146178.41500002</v>
      </c>
      <c r="E59" s="18">
        <v>542788108.07500005</v>
      </c>
      <c r="F59" s="18">
        <v>695739776.52999997</v>
      </c>
      <c r="G59" s="18">
        <v>446194808.79000002</v>
      </c>
      <c r="H59" s="18">
        <v>484836021.23000002</v>
      </c>
      <c r="I59" s="18">
        <v>545599242.23000002</v>
      </c>
      <c r="J59" s="18">
        <v>554633995.61000001</v>
      </c>
      <c r="K59" s="18">
        <v>461817933.37</v>
      </c>
      <c r="L59" s="18">
        <v>432332506.29000002</v>
      </c>
      <c r="M59" s="18">
        <v>498407897.12</v>
      </c>
      <c r="N59" s="18">
        <v>378071781.54000002</v>
      </c>
      <c r="O59" s="17">
        <v>448545163.82999998</v>
      </c>
      <c r="P59" s="6"/>
      <c r="Q59" s="6"/>
      <c r="R59" s="6"/>
      <c r="S59" s="6"/>
    </row>
    <row r="60" spans="1:19" s="5" customFormat="1" ht="15" customHeight="1">
      <c r="A60" s="20"/>
      <c r="B60" s="19" t="s">
        <v>16</v>
      </c>
      <c r="C60" s="28">
        <f t="shared" si="8"/>
        <v>1507710011.3199999</v>
      </c>
      <c r="D60" s="18">
        <v>127496985.98</v>
      </c>
      <c r="E60" s="18">
        <v>127541528.98</v>
      </c>
      <c r="F60" s="18">
        <v>127662522.45999999</v>
      </c>
      <c r="G60" s="18">
        <v>128783700.58</v>
      </c>
      <c r="H60" s="18">
        <v>128367857.06999999</v>
      </c>
      <c r="I60" s="18">
        <v>128374154.44</v>
      </c>
      <c r="J60" s="18">
        <v>128256878.37</v>
      </c>
      <c r="K60" s="18">
        <v>128185835.04000001</v>
      </c>
      <c r="L60" s="18">
        <v>128183363.69</v>
      </c>
      <c r="M60" s="18">
        <v>127856661.06999999</v>
      </c>
      <c r="N60" s="18">
        <v>113338249.72</v>
      </c>
      <c r="O60" s="17">
        <v>113662273.92</v>
      </c>
      <c r="P60" s="6"/>
      <c r="Q60" s="6"/>
      <c r="R60" s="6"/>
      <c r="S60" s="6"/>
    </row>
    <row r="61" spans="1:19" s="5" customFormat="1" ht="15" customHeight="1">
      <c r="A61" s="20"/>
      <c r="B61" s="19" t="s">
        <v>15</v>
      </c>
      <c r="C61" s="28">
        <f t="shared" si="8"/>
        <v>0</v>
      </c>
      <c r="D61" s="18">
        <v>0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7">
        <v>0</v>
      </c>
      <c r="P61" s="6"/>
      <c r="Q61" s="6"/>
      <c r="R61" s="6"/>
      <c r="S61" s="6"/>
    </row>
    <row r="62" spans="1:19" s="5" customFormat="1" ht="15" customHeight="1">
      <c r="A62" s="20"/>
      <c r="B62" s="19" t="s">
        <v>14</v>
      </c>
      <c r="C62" s="28">
        <f t="shared" si="8"/>
        <v>110458305.75000001</v>
      </c>
      <c r="D62" s="18">
        <v>10761703.82</v>
      </c>
      <c r="E62" s="18">
        <v>10352102.09</v>
      </c>
      <c r="F62" s="18">
        <v>9309669.9900000002</v>
      </c>
      <c r="G62" s="18">
        <v>9673408.2899999991</v>
      </c>
      <c r="H62" s="18">
        <v>8483771.5600000005</v>
      </c>
      <c r="I62" s="18">
        <v>8926842.8699999992</v>
      </c>
      <c r="J62" s="18">
        <v>9115973.3100000005</v>
      </c>
      <c r="K62" s="18">
        <v>8466743.5</v>
      </c>
      <c r="L62" s="18">
        <v>8677266.4199999999</v>
      </c>
      <c r="M62" s="18">
        <v>8000114.3700000001</v>
      </c>
      <c r="N62" s="18">
        <v>8360358.3099999996</v>
      </c>
      <c r="O62" s="17">
        <v>10330351.220000001</v>
      </c>
      <c r="P62" s="6"/>
      <c r="Q62" s="6"/>
      <c r="R62" s="6"/>
      <c r="S62" s="6"/>
    </row>
    <row r="63" spans="1:19" s="5" customFormat="1" ht="15" customHeight="1">
      <c r="A63" s="20"/>
      <c r="B63" s="19" t="s">
        <v>13</v>
      </c>
      <c r="C63" s="28">
        <f t="shared" si="8"/>
        <v>0</v>
      </c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7">
        <v>0</v>
      </c>
      <c r="P63" s="6"/>
      <c r="Q63" s="6"/>
      <c r="R63" s="6"/>
      <c r="S63" s="6"/>
    </row>
    <row r="64" spans="1:19" s="5" customFormat="1" ht="30" customHeight="1">
      <c r="A64" s="50" t="s">
        <v>12</v>
      </c>
      <c r="B64" s="51"/>
      <c r="C64" s="27">
        <f t="shared" si="8"/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5">
        <v>0</v>
      </c>
      <c r="P64" s="6"/>
      <c r="Q64" s="6"/>
      <c r="R64" s="6"/>
      <c r="S64" s="6"/>
    </row>
    <row r="65" spans="1:19" s="5" customFormat="1" ht="15" customHeight="1">
      <c r="A65" s="20"/>
      <c r="B65" s="19" t="s">
        <v>11</v>
      </c>
      <c r="C65" s="28">
        <f t="shared" si="8"/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7">
        <v>0</v>
      </c>
      <c r="P65" s="6"/>
      <c r="Q65" s="6"/>
      <c r="R65" s="6"/>
      <c r="S65" s="6"/>
    </row>
    <row r="66" spans="1:19" s="5" customFormat="1" ht="15" customHeight="1">
      <c r="A66" s="20"/>
      <c r="B66" s="21" t="s">
        <v>10</v>
      </c>
      <c r="C66" s="28">
        <f t="shared" si="8"/>
        <v>0</v>
      </c>
      <c r="D66" s="18">
        <v>0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7">
        <v>0</v>
      </c>
      <c r="P66" s="6"/>
      <c r="Q66" s="6"/>
      <c r="R66" s="6"/>
      <c r="S66" s="6"/>
    </row>
    <row r="67" spans="1:19" s="5" customFormat="1" ht="15" customHeight="1">
      <c r="A67" s="20"/>
      <c r="B67" s="19" t="s">
        <v>9</v>
      </c>
      <c r="C67" s="28">
        <f t="shared" si="8"/>
        <v>0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7">
        <v>0</v>
      </c>
      <c r="P67" s="6"/>
      <c r="Q67" s="6"/>
      <c r="R67" s="6"/>
      <c r="S67" s="6"/>
    </row>
    <row r="68" spans="1:19" s="5" customFormat="1" ht="15" customHeight="1">
      <c r="A68" s="20"/>
      <c r="B68" s="19" t="s">
        <v>8</v>
      </c>
      <c r="C68" s="28">
        <f t="shared" si="8"/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7">
        <v>0</v>
      </c>
      <c r="P68" s="6"/>
      <c r="Q68" s="6"/>
      <c r="R68" s="6"/>
      <c r="S68" s="6"/>
    </row>
    <row r="69" spans="1:19" s="5" customFormat="1" ht="15" customHeight="1">
      <c r="A69" s="20"/>
      <c r="B69" s="19" t="s">
        <v>7</v>
      </c>
      <c r="C69" s="28">
        <f t="shared" si="8"/>
        <v>0</v>
      </c>
      <c r="D69" s="18">
        <v>0</v>
      </c>
      <c r="E69" s="18">
        <v>0</v>
      </c>
      <c r="F69" s="18">
        <v>0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7">
        <v>0</v>
      </c>
      <c r="P69" s="6"/>
      <c r="Q69" s="6"/>
      <c r="R69" s="6"/>
      <c r="S69" s="6"/>
    </row>
    <row r="70" spans="1:19" s="5" customFormat="1" ht="24.95" customHeight="1">
      <c r="A70" s="20"/>
      <c r="B70" s="19" t="s">
        <v>6</v>
      </c>
      <c r="C70" s="28">
        <f t="shared" si="8"/>
        <v>0</v>
      </c>
      <c r="D70" s="18">
        <v>0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7">
        <v>0</v>
      </c>
      <c r="P70" s="6"/>
      <c r="Q70" s="6"/>
      <c r="R70" s="6"/>
      <c r="S70" s="6"/>
    </row>
    <row r="71" spans="1:19" s="5" customFormat="1" ht="24.95" customHeight="1">
      <c r="A71" s="20"/>
      <c r="B71" s="19" t="s">
        <v>5</v>
      </c>
      <c r="C71" s="28">
        <f t="shared" si="8"/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7">
        <v>0</v>
      </c>
      <c r="P71" s="6"/>
      <c r="Q71" s="6"/>
      <c r="R71" s="6"/>
      <c r="S71" s="6"/>
    </row>
    <row r="72" spans="1:19" s="5" customFormat="1" ht="15" customHeight="1">
      <c r="A72" s="50" t="s">
        <v>4</v>
      </c>
      <c r="B72" s="51"/>
      <c r="C72" s="27">
        <f t="shared" si="8"/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5">
        <v>0</v>
      </c>
      <c r="P72" s="6"/>
      <c r="Q72" s="6"/>
      <c r="R72" s="6"/>
      <c r="S72" s="6"/>
    </row>
    <row r="73" spans="1:19" s="5" customFormat="1" ht="15" customHeight="1">
      <c r="A73" s="14"/>
      <c r="B73" s="13" t="s">
        <v>3</v>
      </c>
      <c r="C73" s="30">
        <f t="shared" si="8"/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1">
        <v>0</v>
      </c>
      <c r="P73" s="6"/>
      <c r="Q73" s="6"/>
      <c r="R73" s="6"/>
      <c r="S73" s="6"/>
    </row>
    <row r="74" spans="1:19" s="5" customFormat="1" ht="15" customHeight="1">
      <c r="A74" s="14"/>
      <c r="B74" s="13" t="s">
        <v>2</v>
      </c>
      <c r="C74" s="30">
        <f t="shared" si="8"/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1">
        <v>0</v>
      </c>
      <c r="P74" s="6"/>
      <c r="Q74" s="6"/>
      <c r="R74" s="6"/>
      <c r="S74" s="6"/>
    </row>
    <row r="75" spans="1:19" s="5" customFormat="1" ht="15" customHeight="1">
      <c r="A75" s="10"/>
      <c r="B75" s="9" t="s">
        <v>1</v>
      </c>
      <c r="C75" s="31">
        <f t="shared" si="8"/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7">
        <v>0</v>
      </c>
      <c r="P75" s="6"/>
      <c r="Q75" s="6"/>
      <c r="R75" s="6"/>
      <c r="S75" s="6"/>
    </row>
  </sheetData>
  <mergeCells count="16">
    <mergeCell ref="A7:O7"/>
    <mergeCell ref="A8:O8"/>
    <mergeCell ref="A3:O3"/>
    <mergeCell ref="A2:O2"/>
    <mergeCell ref="A4:O4"/>
    <mergeCell ref="A13:B13"/>
    <mergeCell ref="A23:B23"/>
    <mergeCell ref="A29:B29"/>
    <mergeCell ref="A12:B12"/>
    <mergeCell ref="A72:B72"/>
    <mergeCell ref="A32:B32"/>
    <mergeCell ref="A39:B39"/>
    <mergeCell ref="A43:B43"/>
    <mergeCell ref="A48:B48"/>
    <mergeCell ref="A64:B64"/>
    <mergeCell ref="A58:B58"/>
  </mergeCells>
  <dataValidations disablePrompts="1" count="1">
    <dataValidation type="whole" errorStyle="warning" operator="greaterThan" allowBlank="1" showInputMessage="1" showErrorMessage="1" errorTitle="IMPORTANTE" error="Se recomienda leer las instrucciones antes de inciar con el llenado del presupuesto por objeto del gasto" sqref="B11:O11">
      <formula1>0</formula1>
    </dataValidation>
  </dataValidations>
  <printOptions horizontalCentered="1"/>
  <pageMargins left="0.47244094488188981" right="0.51181102362204722" top="0.6692913385826772" bottom="0.28999999999999998" header="0.31496062992125984" footer="0.28999999999999998"/>
  <pageSetup scale="60" orientation="landscape" r:id="rId1"/>
  <headerFooter>
    <oddHeader>&amp;LNorma para establecer la estructura del calendario de ingresos base mensual  &amp;8(NOR 01-14-004)</oddHeader>
    <oddFooter>&amp;C&amp;8&amp;P de &amp;N</oddFooter>
  </headerFooter>
  <rowBreaks count="1" manualBreakCount="1">
    <brk id="4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NORMA</vt:lpstr>
      <vt:lpstr>NORMA!_FilterDatabase</vt:lpstr>
      <vt:lpstr>NORMA!Área_de_impresión</vt:lpstr>
      <vt:lpstr>NORMA!Títulos_a_imprimir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Gordillo</dc:creator>
  <cp:lastModifiedBy>cvguzman</cp:lastModifiedBy>
  <cp:lastPrinted>2025-01-24T19:24:55Z</cp:lastPrinted>
  <dcterms:created xsi:type="dcterms:W3CDTF">2022-12-29T21:03:03Z</dcterms:created>
  <dcterms:modified xsi:type="dcterms:W3CDTF">2025-01-24T19:24:57Z</dcterms:modified>
</cp:coreProperties>
</file>