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8680" yWindow="-120" windowWidth="24240" windowHeight="13740"/>
  </bookViews>
  <sheets>
    <sheet name="NORMA" sheetId="4" r:id="rId1"/>
  </sheets>
  <definedNames>
    <definedName name="_xlnm._FilterDatabase" localSheetId="0">NORMA!$B$9:$P$74</definedName>
    <definedName name="_xlnm.Print_Area" localSheetId="0">NORMA!$A$1:$Q$75</definedName>
    <definedName name="_xlnm.Print_Titles" localSheetId="0">NORMA!$1:$9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4"/>
  <c r="F41"/>
  <c r="G41"/>
  <c r="H41"/>
  <c r="I41"/>
  <c r="J41"/>
  <c r="K41"/>
  <c r="L41"/>
  <c r="M41"/>
  <c r="N41"/>
  <c r="O41"/>
  <c r="P41"/>
  <c r="E11" l="1"/>
  <c r="F11"/>
  <c r="G11"/>
  <c r="H11"/>
  <c r="I11"/>
  <c r="J11"/>
  <c r="K11"/>
  <c r="L11"/>
  <c r="M11"/>
  <c r="N11"/>
  <c r="O11"/>
  <c r="P11"/>
  <c r="D12"/>
  <c r="D13"/>
  <c r="D14"/>
  <c r="D15"/>
  <c r="D16"/>
  <c r="D17"/>
  <c r="D18"/>
  <c r="D19"/>
  <c r="D20"/>
  <c r="E21"/>
  <c r="F21"/>
  <c r="G21"/>
  <c r="H21"/>
  <c r="I21"/>
  <c r="J21"/>
  <c r="K21"/>
  <c r="L21"/>
  <c r="M21"/>
  <c r="N21"/>
  <c r="O21"/>
  <c r="P21"/>
  <c r="D22"/>
  <c r="D23"/>
  <c r="D24"/>
  <c r="D25"/>
  <c r="D26"/>
  <c r="E27"/>
  <c r="F27"/>
  <c r="G27"/>
  <c r="H27"/>
  <c r="I27"/>
  <c r="J27"/>
  <c r="K27"/>
  <c r="L27"/>
  <c r="M27"/>
  <c r="N27"/>
  <c r="O27"/>
  <c r="P27"/>
  <c r="D28"/>
  <c r="D29"/>
  <c r="E30"/>
  <c r="F30"/>
  <c r="G30"/>
  <c r="H30"/>
  <c r="I30"/>
  <c r="J30"/>
  <c r="K30"/>
  <c r="L30"/>
  <c r="M30"/>
  <c r="N30"/>
  <c r="O30"/>
  <c r="P30"/>
  <c r="D31"/>
  <c r="D32"/>
  <c r="D33"/>
  <c r="D34"/>
  <c r="D35"/>
  <c r="D36"/>
  <c r="E37"/>
  <c r="F37"/>
  <c r="G37"/>
  <c r="H37"/>
  <c r="I37"/>
  <c r="J37"/>
  <c r="K37"/>
  <c r="L37"/>
  <c r="M37"/>
  <c r="N37"/>
  <c r="O37"/>
  <c r="P37"/>
  <c r="D38"/>
  <c r="D39"/>
  <c r="D40"/>
  <c r="D42"/>
  <c r="D43"/>
  <c r="D44"/>
  <c r="D45"/>
  <c r="D47"/>
  <c r="D48"/>
  <c r="D49"/>
  <c r="D50"/>
  <c r="D51"/>
  <c r="D52"/>
  <c r="D53"/>
  <c r="D54"/>
  <c r="D55"/>
  <c r="D56"/>
  <c r="E57"/>
  <c r="F57"/>
  <c r="G57"/>
  <c r="H57"/>
  <c r="I57"/>
  <c r="J57"/>
  <c r="K57"/>
  <c r="L57"/>
  <c r="M57"/>
  <c r="N57"/>
  <c r="O57"/>
  <c r="P57"/>
  <c r="D58"/>
  <c r="D59"/>
  <c r="D60"/>
  <c r="D61"/>
  <c r="D62"/>
  <c r="D63"/>
  <c r="D64"/>
  <c r="D65"/>
  <c r="D66"/>
  <c r="D67"/>
  <c r="D68"/>
  <c r="D69"/>
  <c r="D70"/>
  <c r="D71"/>
  <c r="D72"/>
  <c r="D73"/>
  <c r="D74"/>
  <c r="D21" l="1"/>
  <c r="D27"/>
  <c r="D41"/>
  <c r="D57"/>
  <c r="M10"/>
  <c r="I10"/>
  <c r="P10"/>
  <c r="L10"/>
  <c r="D37"/>
  <c r="D30"/>
  <c r="E10"/>
  <c r="N10"/>
  <c r="J10"/>
  <c r="F10"/>
  <c r="O10"/>
  <c r="K10"/>
  <c r="G10"/>
  <c r="H10"/>
  <c r="D11"/>
  <c r="D10" l="1"/>
</calcChain>
</file>

<file path=xl/sharedStrings.xml><?xml version="1.0" encoding="utf-8"?>
<sst xmlns="http://schemas.openxmlformats.org/spreadsheetml/2006/main" count="79" uniqueCount="79">
  <si>
    <t>OTROS IMPUESTOS</t>
  </si>
  <si>
    <t>FINANCIAMIENTO INTERNO</t>
  </si>
  <si>
    <t>ENDEUDAMIENTO EXTERNO</t>
  </si>
  <si>
    <t>ENDEUDAMIENTO INTERNO</t>
  </si>
  <si>
    <t>INGRESOS DERIVADOS DE FINANCIAMIENTOS</t>
  </si>
  <si>
    <t>TRANSFERENCIAS DEL FONDO MEXICANO DEL PETRÓLEO PARA LA ESTABILIZACIÓN Y EL DESARROLLO</t>
  </si>
  <si>
    <r>
      <t xml:space="preserve">TRANSFERENCIAS A FIDEICOMISOS, MANDATOS Y ANÁLOGOS </t>
    </r>
    <r>
      <rPr>
        <sz val="6"/>
        <rFont val="Calibri"/>
        <family val="2"/>
        <scheme val="minor"/>
      </rPr>
      <t>(DEROGADO)</t>
    </r>
  </si>
  <si>
    <t>PENSIONES Y JUBILACIONES</t>
  </si>
  <si>
    <r>
      <t xml:space="preserve">AYUDAS SOCIALES </t>
    </r>
    <r>
      <rPr>
        <sz val="6"/>
        <rFont val="Calibri"/>
        <family val="2"/>
        <scheme val="minor"/>
      </rPr>
      <t>(DEROGADO)</t>
    </r>
  </si>
  <si>
    <t>SUBSIDIOS Y SUBVENCIONES</t>
  </si>
  <si>
    <r>
      <t>TRANSFERENCIAS AL RESTO DEL SECTOR PÚBLICO</t>
    </r>
    <r>
      <rPr>
        <sz val="7"/>
        <rFont val="Calibri"/>
        <family val="2"/>
        <scheme val="minor"/>
      </rPr>
      <t xml:space="preserve"> </t>
    </r>
    <r>
      <rPr>
        <sz val="6"/>
        <rFont val="Calibri"/>
        <family val="2"/>
        <scheme val="minor"/>
      </rPr>
      <t>(DEROGADO)</t>
    </r>
  </si>
  <si>
    <t>TRANSFERENCIAS Y ASIGNACIONES</t>
  </si>
  <si>
    <t>TRANSFERENCIAS, ASIGNACIONES, SUBSIDIOS Y SUBVENCIONES, PENSIONES Y JUBILACIONES</t>
  </si>
  <si>
    <t>FONDOS DISTINTOS DE APORTACIONES</t>
  </si>
  <si>
    <t>INCENTIVOS DERIVADOS DE LA COLABORACIÓN FISCAL</t>
  </si>
  <si>
    <t>CONVENIOS</t>
  </si>
  <si>
    <t>APORTACIONES</t>
  </si>
  <si>
    <t>PARTICIPACIONES</t>
  </si>
  <si>
    <t>PARTICIPACIONES, APORTACIONES, CONVENIOS, INCENTIVOS DERIVADOS DE LA COLABORACIÓN FISCAL Y FONDOS DISTINTOS DE APORTACIONES</t>
  </si>
  <si>
    <t>OTROS INGRESOS</t>
  </si>
  <si>
    <t>INGRESOS POR VENTA DE BIENES Y PRESTACIÓN DE SERVICIOS DE LOS PODERES LEGISLATIVO Y JUDICIAL, Y DE LOS ÓRGANOS AUTÓNOMOS</t>
  </si>
  <si>
    <t>INGRESOS POR VENTA DE BIENES Y PRESTACIÓN DE SERVICIOS DE FIDEICOMISOS FINANCIEROS PÚBLICOS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</si>
  <si>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</si>
  <si>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</si>
  <si>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</si>
  <si>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Y FIDEICOMISOS NO EMPRESARIALES Y NO FINANCIEROS</t>
  </si>
  <si>
    <t>INGRESOS POR VENTA DE BIENES Y PRESTACIÓN DE SERVICIOS DE EMPRESAS PRODUCTIVAS DEL ESTADO</t>
  </si>
  <si>
    <t>INGRESOS POR VENTA DE BIENES Y PRESTACIÓN DE SERVICIOS DE INSTITUCIONES PÚBLICAS DE SEGURIDAD SOCIAL</t>
  </si>
  <si>
    <t>INGRESOS POR VENTA DE BIENES, PRESTACIÓN DE SERVICIOS Y OTROS INGRESOS</t>
  </si>
  <si>
    <t>APROVECHAMIENTOS NO COMPRENDIDOS EN LA LEY DE INGRESOS VIGENTE, CAUSADOS EN EJERCICIOS FISCALES ANTERIORES PENDIENTES DE LIQUIDACIÓN O PAGO</t>
  </si>
  <si>
    <t xml:space="preserve">ACCESORIOS DE APROVECHAMIENTOS </t>
  </si>
  <si>
    <t>APROVECHAMIENTOS PATRIMONIALES</t>
  </si>
  <si>
    <t xml:space="preserve">APROVECHAMIENTOS </t>
  </si>
  <si>
    <t>APROVECHAMIENTOS</t>
  </si>
  <si>
    <t>PRODUCTOS NO COMPRENDIDOS EN LA LEY DE INGRESOS VIGENTE, CAUSADOS EN EJERCICIOS FISCALES ANTERIORES PENDIENTES DE LIQUIDACIÓN O PAGO</t>
  </si>
  <si>
    <r>
      <t xml:space="preserve">PRODUCTOS DE CAPITAL </t>
    </r>
    <r>
      <rPr>
        <sz val="6"/>
        <rFont val="Calibri"/>
        <family val="2"/>
        <scheme val="minor"/>
      </rPr>
      <t>(DEROGADO)</t>
    </r>
  </si>
  <si>
    <t xml:space="preserve">PRODUCTOS </t>
  </si>
  <si>
    <t>PRODUCTOS</t>
  </si>
  <si>
    <t>DERECHOS NO COMPRENDIDOS EN LA LEY DE INGRESOS VIGENTE, CAUSADOS EN EJERCICIOS FISCALES ANTERIORES PENDIENTES DE LIQUIDACIÓN O PAGO</t>
  </si>
  <si>
    <t>ACCESORIOS DE DERECHOS</t>
  </si>
  <si>
    <t>OTROS DERECHOS</t>
  </si>
  <si>
    <t>DERECHOS POR PRESTACIÓN DE SERVICIOS</t>
  </si>
  <si>
    <r>
      <t>DERECHOS A LOS HIDROCARBUROS</t>
    </r>
    <r>
      <rPr>
        <sz val="6"/>
        <rFont val="Calibri"/>
        <family val="2"/>
        <scheme val="minor"/>
      </rPr>
      <t xml:space="preserve"> (DEROGADO)</t>
    </r>
  </si>
  <si>
    <t>DERECHOS POR EL USO, GOCE, APROVECHAMIENTO O EXPLOTACIÓN DE BIENES DE DOMINIO PÚBLICO</t>
  </si>
  <si>
    <t>DERECHOS</t>
  </si>
  <si>
    <t>CONTRIBUCIONES DE MEJORAS NO COMPRENDIDAS EN LA LEY DE INGRESOS VIGENTE, CAUSADAS EN EJERCICIOS FISCALES ANTERIORES PENDIENTES DE LIQUIDACIÓN O PAGO</t>
  </si>
  <si>
    <t>CONTRIBUCIONES DE MEJORAS POR OBRAS PÚBLICAS</t>
  </si>
  <si>
    <t>CONTRIBUCIONES DE MEJORAS</t>
  </si>
  <si>
    <t>ACCESORIOS DE CUOTAS Y APORTACIONES DE SEGURIDAD SOCIAL</t>
  </si>
  <si>
    <t>OTRAS CUOTAS Y APORTACIONES PARA LA SEGURIDAD SOCIAL</t>
  </si>
  <si>
    <t>CUOTAS DE AHORRO PARA EL RETIRO</t>
  </si>
  <si>
    <t xml:space="preserve">CUOTAS PARA LA SEGURIDAD SOCIAL </t>
  </si>
  <si>
    <t>APORTACIONES PARA FONDOS DE VIVIENDA</t>
  </si>
  <si>
    <t>CUOTAS Y APORTACIONES DE SEGURIDAD SOCIAL</t>
  </si>
  <si>
    <t>IMPUESTOS NO COMPRENDIDOS EN LA LEY DE INGRESOS VIGENTE, CAUSADOS EN EJERCICIOS FISCALES ANTERIORES PENDIENTES DE LIQUIDACIÓN O PAGO</t>
  </si>
  <si>
    <t>ACCESORIOS DE LOS IMPUESTOS</t>
  </si>
  <si>
    <t>IMPUESTOS ECOLÓGICOS</t>
  </si>
  <si>
    <t>IMPUESTOS SOBRE NÓMINAS Y ASIMILABLES</t>
  </si>
  <si>
    <t>IMPUESTOS AL COMERCIO EXTERIOR</t>
  </si>
  <si>
    <t>IMPUESTO SOBRE LA PRODUCCIÓN, EL CONSUMO Y LAS TRANSACCIONES</t>
  </si>
  <si>
    <t>IMPUESTOS SOBRE EL PATRIMONIO</t>
  </si>
  <si>
    <t>IMPUESTOS SOBRE LOS INGRESOS</t>
  </si>
  <si>
    <t>IMPUESTOS</t>
  </si>
  <si>
    <t xml:space="preserve">TOTAL 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</si>
  <si>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</si>
  <si>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</si>
  <si>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</si>
  <si>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</si>
  <si>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</si>
  <si>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</si>
  <si>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</si>
  <si>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</si>
  <si>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</si>
  <si>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</si>
  <si>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</si>
  <si>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</si>
  <si>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ANUAL</t>
  </si>
  <si>
    <t>JALISCO / GUADALAJARA</t>
  </si>
  <si>
    <t>CALENDARIO DE INGRESOS DEL EJERCICIO FISCAL 2024</t>
  </si>
</sst>
</file>

<file path=xl/styles.xml><?xml version="1.0" encoding="utf-8"?>
<styleSheet xmlns="http://schemas.openxmlformats.org/spreadsheetml/2006/main">
  <numFmts count="6">
    <numFmt numFmtId="5" formatCode="&quot;$&quot;#,##0;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17D96"/>
        <bgColor indexed="64"/>
      </patternFill>
    </fill>
    <fill>
      <patternFill patternType="solid">
        <fgColor rgb="FFEB35AA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EF439D"/>
      </right>
      <top/>
      <bottom style="thin">
        <color rgb="FFEF439D"/>
      </bottom>
      <diagonal/>
    </border>
    <border>
      <left/>
      <right/>
      <top/>
      <bottom style="thin">
        <color rgb="FFEF439D"/>
      </bottom>
      <diagonal/>
    </border>
    <border>
      <left style="thin">
        <color rgb="FFEF439D"/>
      </left>
      <right/>
      <top/>
      <bottom style="thin">
        <color rgb="FFEF439D"/>
      </bottom>
      <diagonal/>
    </border>
    <border>
      <left style="thin">
        <color indexed="64"/>
      </left>
      <right style="thin">
        <color rgb="FFEF439D"/>
      </right>
      <top/>
      <bottom/>
      <diagonal/>
    </border>
    <border>
      <left style="thin">
        <color theme="4" tint="0.79995117038483843"/>
      </left>
      <right style="thin">
        <color indexed="64"/>
      </right>
      <top style="thin">
        <color theme="4" tint="0.79998168889431442"/>
      </top>
      <bottom style="thin">
        <color indexed="64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indexed="64"/>
      </bottom>
      <diagonal/>
    </border>
    <border>
      <left style="thin">
        <color rgb="FFEF439D"/>
      </left>
      <right/>
      <top/>
      <bottom/>
      <diagonal/>
    </border>
    <border>
      <left style="thin">
        <color theme="4" tint="0.79995117038483843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indexed="64"/>
      </right>
      <top style="thin">
        <color theme="4" tint="0.79998168889431442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F439D"/>
      </right>
      <top style="thin">
        <color rgb="FFEF439D"/>
      </top>
      <bottom/>
      <diagonal/>
    </border>
    <border>
      <left/>
      <right/>
      <top style="thin">
        <color rgb="FFEF439D"/>
      </top>
      <bottom style="thin">
        <color indexed="64"/>
      </bottom>
      <diagonal/>
    </border>
    <border>
      <left style="thin">
        <color rgb="FFEF439D"/>
      </left>
      <right/>
      <top style="thin">
        <color rgb="FFEF439D"/>
      </top>
      <bottom/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 style="thin">
        <color theme="4" tint="0.79995117038483843"/>
      </right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indexed="64"/>
      </right>
      <top/>
      <bottom style="thin">
        <color theme="4" tint="0.79998168889431442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Fill="1"/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4" fillId="3" borderId="3" xfId="0" applyFont="1" applyFill="1" applyBorder="1"/>
    <xf numFmtId="44" fontId="6" fillId="0" borderId="0" xfId="1" applyFont="1" applyAlignment="1">
      <alignment horizontal="center" vertical="center"/>
    </xf>
    <xf numFmtId="44" fontId="6" fillId="0" borderId="0" xfId="1" applyFont="1" applyFill="1" applyAlignment="1">
      <alignment horizontal="center" vertical="center"/>
    </xf>
    <xf numFmtId="0" fontId="4" fillId="3" borderId="4" xfId="0" applyFont="1" applyFill="1" applyBorder="1"/>
    <xf numFmtId="5" fontId="7" fillId="4" borderId="5" xfId="1" applyNumberFormat="1" applyFont="1" applyFill="1" applyBorder="1" applyAlignment="1" applyProtection="1">
      <alignment vertical="center"/>
      <protection locked="0"/>
    </xf>
    <xf numFmtId="5" fontId="7" fillId="4" borderId="6" xfId="1" applyNumberFormat="1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5" fontId="7" fillId="4" borderId="10" xfId="1" applyNumberFormat="1" applyFont="1" applyFill="1" applyBorder="1" applyAlignment="1" applyProtection="1">
      <alignment vertical="center"/>
      <protection locked="0"/>
    </xf>
    <xf numFmtId="5" fontId="7" fillId="4" borderId="11" xfId="1" applyNumberFormat="1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5" fontId="8" fillId="5" borderId="10" xfId="1" applyNumberFormat="1" applyFont="1" applyFill="1" applyBorder="1" applyAlignment="1" applyProtection="1">
      <alignment vertical="center"/>
    </xf>
    <xf numFmtId="5" fontId="8" fillId="5" borderId="11" xfId="1" applyNumberFormat="1" applyFont="1" applyFill="1" applyBorder="1" applyAlignment="1" applyProtection="1">
      <alignment vertical="center"/>
    </xf>
    <xf numFmtId="5" fontId="7" fillId="4" borderId="10" xfId="1" applyNumberFormat="1" applyFont="1" applyFill="1" applyBorder="1" applyAlignment="1" applyProtection="1">
      <alignment vertical="center"/>
    </xf>
    <xf numFmtId="5" fontId="7" fillId="4" borderId="11" xfId="1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5" fontId="7" fillId="4" borderId="10" xfId="1" applyNumberFormat="1" applyFont="1" applyFill="1" applyBorder="1" applyAlignment="1" applyProtection="1">
      <alignment vertical="center" wrapText="1"/>
    </xf>
    <xf numFmtId="5" fontId="7" fillId="4" borderId="11" xfId="1" applyNumberFormat="1" applyFont="1" applyFill="1" applyBorder="1" applyAlignment="1" applyProtection="1">
      <alignment vertical="center" wrapText="1"/>
    </xf>
    <xf numFmtId="5" fontId="11" fillId="6" borderId="16" xfId="1" applyNumberFormat="1" applyFont="1" applyFill="1" applyBorder="1" applyAlignment="1" applyProtection="1">
      <alignment horizontal="right" vertical="center"/>
    </xf>
    <xf numFmtId="5" fontId="11" fillId="6" borderId="17" xfId="1" applyNumberFormat="1" applyFont="1" applyFill="1" applyBorder="1" applyAlignment="1" applyProtection="1">
      <alignment horizontal="right" vertical="center"/>
    </xf>
    <xf numFmtId="0" fontId="12" fillId="7" borderId="18" xfId="3" applyFont="1" applyFill="1" applyBorder="1" applyAlignment="1">
      <alignment horizontal="center" vertical="center" wrapText="1"/>
    </xf>
    <xf numFmtId="0" fontId="12" fillId="7" borderId="19" xfId="3" applyFont="1" applyFill="1" applyBorder="1" applyAlignment="1">
      <alignment horizontal="center" vertical="center" wrapText="1"/>
    </xf>
    <xf numFmtId="0" fontId="12" fillId="7" borderId="20" xfId="3" applyFont="1" applyFill="1" applyBorder="1" applyAlignment="1">
      <alignment horizontal="center" vertical="center" wrapText="1"/>
    </xf>
    <xf numFmtId="0" fontId="4" fillId="3" borderId="21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13" fillId="8" borderId="0" xfId="0" applyFont="1" applyFill="1" applyBorder="1" applyAlignment="1" applyProtection="1">
      <alignment vertical="center"/>
      <protection locked="0"/>
    </xf>
    <xf numFmtId="7" fontId="11" fillId="6" borderId="17" xfId="1" applyNumberFormat="1" applyFont="1" applyFill="1" applyBorder="1" applyAlignment="1" applyProtection="1">
      <alignment horizontal="right" vertical="center"/>
    </xf>
    <xf numFmtId="7" fontId="8" fillId="5" borderId="11" xfId="1" applyNumberFormat="1" applyFont="1" applyFill="1" applyBorder="1" applyAlignment="1" applyProtection="1">
      <alignment vertical="center"/>
    </xf>
    <xf numFmtId="7" fontId="7" fillId="4" borderId="11" xfId="1" applyNumberFormat="1" applyFont="1" applyFill="1" applyBorder="1" applyAlignment="1" applyProtection="1">
      <alignment vertical="center"/>
    </xf>
    <xf numFmtId="7" fontId="7" fillId="4" borderId="11" xfId="1" applyNumberFormat="1" applyFont="1" applyFill="1" applyBorder="1" applyAlignment="1" applyProtection="1">
      <alignment vertical="center" wrapText="1"/>
    </xf>
    <xf numFmtId="7" fontId="7" fillId="4" borderId="11" xfId="1" applyNumberFormat="1" applyFont="1" applyFill="1" applyBorder="1" applyAlignment="1" applyProtection="1">
      <alignment vertical="center"/>
      <protection locked="0"/>
    </xf>
    <xf numFmtId="7" fontId="7" fillId="4" borderId="6" xfId="1" applyNumberFormat="1" applyFont="1" applyFill="1" applyBorder="1" applyAlignment="1" applyProtection="1">
      <alignment vertical="center"/>
      <protection locked="0"/>
    </xf>
    <xf numFmtId="7" fontId="8" fillId="5" borderId="26" xfId="1" applyNumberFormat="1" applyFont="1" applyFill="1" applyBorder="1" applyAlignment="1" applyProtection="1">
      <alignment vertical="center" wrapText="1"/>
    </xf>
    <xf numFmtId="5" fontId="8" fillId="5" borderId="26" xfId="1" applyNumberFormat="1" applyFont="1" applyFill="1" applyBorder="1" applyAlignment="1" applyProtection="1">
      <alignment vertical="center" wrapText="1"/>
    </xf>
    <xf numFmtId="5" fontId="8" fillId="5" borderId="27" xfId="1" applyNumberFormat="1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7" fontId="7" fillId="4" borderId="6" xfId="1" applyNumberFormat="1" applyFont="1" applyFill="1" applyBorder="1" applyAlignment="1" applyProtection="1">
      <alignment vertical="center"/>
    </xf>
    <xf numFmtId="5" fontId="7" fillId="4" borderId="6" xfId="1" applyNumberFormat="1" applyFont="1" applyFill="1" applyBorder="1" applyAlignment="1" applyProtection="1">
      <alignment vertical="center"/>
    </xf>
    <xf numFmtId="5" fontId="7" fillId="4" borderId="5" xfId="1" applyNumberFormat="1" applyFont="1" applyFill="1" applyBorder="1" applyAlignment="1" applyProtection="1">
      <alignment vertical="center"/>
    </xf>
    <xf numFmtId="0" fontId="8" fillId="5" borderId="15" xfId="0" applyFont="1" applyFill="1" applyBorder="1" applyAlignment="1" applyProtection="1">
      <alignment vertical="center" wrapText="1"/>
    </xf>
    <xf numFmtId="0" fontId="8" fillId="5" borderId="14" xfId="0" applyFont="1" applyFill="1" applyBorder="1" applyAlignment="1" applyProtection="1">
      <alignment vertical="center" wrapText="1"/>
    </xf>
    <xf numFmtId="0" fontId="8" fillId="5" borderId="15" xfId="0" applyFont="1" applyFill="1" applyBorder="1" applyAlignment="1" applyProtection="1">
      <alignment horizontal="left" vertical="center" wrapText="1"/>
    </xf>
    <xf numFmtId="0" fontId="8" fillId="5" borderId="14" xfId="0" applyFont="1" applyFill="1" applyBorder="1" applyAlignment="1" applyProtection="1">
      <alignment horizontal="left" vertical="center" wrapText="1"/>
    </xf>
    <xf numFmtId="0" fontId="8" fillId="5" borderId="24" xfId="0" applyFont="1" applyFill="1" applyBorder="1" applyAlignment="1" applyProtection="1">
      <alignment vertical="center" wrapText="1"/>
    </xf>
    <xf numFmtId="0" fontId="8" fillId="5" borderId="25" xfId="0" applyFont="1" applyFill="1" applyBorder="1" applyAlignment="1" applyProtection="1">
      <alignment vertical="center" wrapText="1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165" fontId="11" fillId="6" borderId="15" xfId="0" applyNumberFormat="1" applyFont="1" applyFill="1" applyBorder="1" applyAlignment="1" applyProtection="1">
      <alignment horizontal="center" vertical="center"/>
    </xf>
    <xf numFmtId="165" fontId="11" fillId="6" borderId="14" xfId="0" applyNumberFormat="1" applyFont="1" applyFill="1" applyBorder="1" applyAlignment="1" applyProtection="1">
      <alignment horizontal="center" vertical="center"/>
    </xf>
  </cellXfs>
  <cellStyles count="12">
    <cellStyle name="60% - Énfasis2" xfId="3" builtinId="36"/>
    <cellStyle name="Millares 2" xfId="4"/>
    <cellStyle name="Moneda" xfId="1" builtinId="4"/>
    <cellStyle name="Moneda 2" xfId="2"/>
    <cellStyle name="Moneda 2 2" xfId="5"/>
    <cellStyle name="Normal" xfId="0" builtinId="0"/>
    <cellStyle name="Normal 2" xfId="6"/>
    <cellStyle name="Normal 2 2" xfId="7"/>
    <cellStyle name="Normal 2 3" xfId="8"/>
    <cellStyle name="Normal 2 4" xfId="9"/>
    <cellStyle name="Porcentaje 2" xfId="10"/>
    <cellStyle name="Porcentaje 3" xfId="11"/>
  </cellStyles>
  <dxfs count="0"/>
  <tableStyles count="0" defaultTableStyle="TableStyleMedium2" defaultPivotStyle="PivotStyleLight16"/>
  <colors>
    <mruColors>
      <color rgb="FFFFC5C5"/>
      <color rgb="FFFFE5FF"/>
      <color rgb="FFEB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3152775</xdr:colOff>
      <xdr:row>8</xdr:row>
      <xdr:rowOff>247650</xdr:rowOff>
    </xdr:from>
    <xdr:to>
      <xdr:col>3</xdr:col>
      <xdr:colOff>0</xdr:colOff>
      <xdr:row>10</xdr:row>
      <xdr:rowOff>0</xdr:rowOff>
    </xdr:to>
    <xdr:pic>
      <xdr:nvPicPr>
        <xdr:cNvPr id="2" name="Picture 3" descr="C:\Documents and Settings\mfv-dt\Configuración local\Archivos temporales de Internet\Content.IE5\G9YBWLQB\MC900434750[2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905000"/>
          <a:ext cx="0" cy="19050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154551</xdr:colOff>
      <xdr:row>0</xdr:row>
      <xdr:rowOff>38818</xdr:rowOff>
    </xdr:from>
    <xdr:to>
      <xdr:col>2</xdr:col>
      <xdr:colOff>895351</xdr:colOff>
      <xdr:row>5</xdr:row>
      <xdr:rowOff>180976</xdr:rowOff>
    </xdr:to>
    <xdr:pic>
      <xdr:nvPicPr>
        <xdr:cNvPr id="3" name="2 Imagen" descr="Logo 2021-2024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1034" t="10182" r="12798" b="9497"/>
        <a:stretch>
          <a:fillRect/>
        </a:stretch>
      </xdr:blipFill>
      <xdr:spPr>
        <a:xfrm>
          <a:off x="649851" y="38818"/>
          <a:ext cx="740800" cy="1094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SheetLayoutView="100" workbookViewId="0">
      <pane xSplit="3" ySplit="9" topLeftCell="D79" activePane="bottomRight" state="frozen"/>
      <selection pane="topRight" activeCell="D1" sqref="D1"/>
      <selection pane="bottomLeft" activeCell="A4" sqref="A4"/>
      <selection pane="bottomRight" activeCell="E43" sqref="E43"/>
    </sheetView>
  </sheetViews>
  <sheetFormatPr baseColWidth="10" defaultRowHeight="15" customHeight="1"/>
  <cols>
    <col min="1" max="1" width="3.7109375" style="1" customWidth="1"/>
    <col min="2" max="2" width="3.7109375" style="4" customWidth="1"/>
    <col min="3" max="3" width="41.42578125" style="4" customWidth="1"/>
    <col min="4" max="4" width="20.42578125" style="3" customWidth="1"/>
    <col min="5" max="7" width="11.7109375" style="3" customWidth="1"/>
    <col min="8" max="15" width="11.28515625" style="3" customWidth="1"/>
    <col min="16" max="16" width="12.7109375" style="3" customWidth="1"/>
    <col min="17" max="17" width="3.7109375" style="2" customWidth="1"/>
    <col min="18" max="21" width="11.42578125" style="2"/>
    <col min="22" max="16384" width="11.42578125" style="1"/>
  </cols>
  <sheetData>
    <row r="1" spans="1:21" ht="1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1" ht="15" customHeight="1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21" ht="15" customHeight="1">
      <c r="A4" s="59" t="s">
        <v>78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21" ht="1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21" ht="1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8" spans="1:21" ht="15" customHeight="1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5"/>
    </row>
    <row r="9" spans="1:21" ht="20.100000000000001" customHeight="1">
      <c r="A9" s="16"/>
      <c r="B9" s="34"/>
      <c r="C9" s="33"/>
      <c r="D9" s="33" t="s">
        <v>76</v>
      </c>
      <c r="E9" s="33" t="s">
        <v>75</v>
      </c>
      <c r="F9" s="33" t="s">
        <v>74</v>
      </c>
      <c r="G9" s="33" t="s">
        <v>73</v>
      </c>
      <c r="H9" s="33" t="s">
        <v>72</v>
      </c>
      <c r="I9" s="33" t="s">
        <v>71</v>
      </c>
      <c r="J9" s="33" t="s">
        <v>70</v>
      </c>
      <c r="K9" s="33" t="s">
        <v>69</v>
      </c>
      <c r="L9" s="33" t="s">
        <v>68</v>
      </c>
      <c r="M9" s="33" t="s">
        <v>67</v>
      </c>
      <c r="N9" s="33" t="s">
        <v>66</v>
      </c>
      <c r="O9" s="33" t="s">
        <v>65</v>
      </c>
      <c r="P9" s="32" t="s">
        <v>64</v>
      </c>
      <c r="Q9" s="11"/>
    </row>
    <row r="10" spans="1:21" s="9" customFormat="1" ht="15" customHeight="1">
      <c r="A10" s="16"/>
      <c r="B10" s="60" t="s">
        <v>63</v>
      </c>
      <c r="C10" s="61"/>
      <c r="D10" s="39">
        <f t="shared" ref="D10:D41" si="0">+SUM(E10:P10)</f>
        <v>11745776214.345594</v>
      </c>
      <c r="E10" s="31">
        <f t="shared" ref="E10:P10" si="1">+E11+E21+E27+E30+E37+E41+E47+E57+E63+E71</f>
        <v>1429344027.2421112</v>
      </c>
      <c r="F10" s="31">
        <f t="shared" si="1"/>
        <v>1523015834.8122165</v>
      </c>
      <c r="G10" s="31">
        <f t="shared" si="1"/>
        <v>1005902745.4422221</v>
      </c>
      <c r="H10" s="31">
        <f t="shared" si="1"/>
        <v>845503484.99826992</v>
      </c>
      <c r="I10" s="31">
        <f t="shared" si="1"/>
        <v>809904208.52631044</v>
      </c>
      <c r="J10" s="31">
        <f t="shared" si="1"/>
        <v>839224021.8762449</v>
      </c>
      <c r="K10" s="31">
        <f t="shared" si="1"/>
        <v>908008754.04192495</v>
      </c>
      <c r="L10" s="31">
        <f t="shared" si="1"/>
        <v>884634965.68684959</v>
      </c>
      <c r="M10" s="31">
        <f t="shared" si="1"/>
        <v>908693717.40857744</v>
      </c>
      <c r="N10" s="31">
        <f t="shared" si="1"/>
        <v>826422394.63675034</v>
      </c>
      <c r="O10" s="31">
        <f t="shared" si="1"/>
        <v>714250945.16516781</v>
      </c>
      <c r="P10" s="30">
        <f t="shared" si="1"/>
        <v>1050871114.5089507</v>
      </c>
      <c r="Q10" s="11"/>
      <c r="R10" s="10"/>
      <c r="S10" s="10"/>
      <c r="T10" s="10"/>
      <c r="U10" s="10"/>
    </row>
    <row r="11" spans="1:21" ht="15" customHeight="1">
      <c r="A11" s="16"/>
      <c r="B11" s="55" t="s">
        <v>62</v>
      </c>
      <c r="C11" s="56"/>
      <c r="D11" s="40">
        <f t="shared" si="0"/>
        <v>2673621380.414547</v>
      </c>
      <c r="E11" s="22">
        <f t="shared" ref="E11:P11" si="2">+SUM(E12:E20)</f>
        <v>757225727.15769064</v>
      </c>
      <c r="F11" s="22">
        <f t="shared" si="2"/>
        <v>697407606.42060935</v>
      </c>
      <c r="G11" s="22">
        <f t="shared" si="2"/>
        <v>154674149.72411904</v>
      </c>
      <c r="H11" s="22">
        <f t="shared" si="2"/>
        <v>108825245.41374674</v>
      </c>
      <c r="I11" s="22">
        <f t="shared" si="2"/>
        <v>124784151.48819621</v>
      </c>
      <c r="J11" s="22">
        <f t="shared" si="2"/>
        <v>102788560.19519563</v>
      </c>
      <c r="K11" s="22">
        <f t="shared" si="2"/>
        <v>116228621.11544658</v>
      </c>
      <c r="L11" s="22">
        <f t="shared" si="2"/>
        <v>130173983.59190309</v>
      </c>
      <c r="M11" s="22">
        <f t="shared" si="2"/>
        <v>100172923.09761402</v>
      </c>
      <c r="N11" s="22">
        <f t="shared" si="2"/>
        <v>104821426.09385265</v>
      </c>
      <c r="O11" s="22">
        <f t="shared" si="2"/>
        <v>125133425.0154366</v>
      </c>
      <c r="P11" s="21">
        <f t="shared" si="2"/>
        <v>151385561.10073644</v>
      </c>
      <c r="Q11" s="11"/>
    </row>
    <row r="12" spans="1:21" ht="15" customHeight="1">
      <c r="A12" s="16"/>
      <c r="B12" s="26"/>
      <c r="C12" s="27" t="s">
        <v>61</v>
      </c>
      <c r="D12" s="41">
        <f t="shared" si="0"/>
        <v>50609781.203623049</v>
      </c>
      <c r="E12" s="24">
        <v>11855633.921352128</v>
      </c>
      <c r="F12" s="24">
        <v>5067222.6623820309</v>
      </c>
      <c r="G12" s="24">
        <v>7135159.3324556816</v>
      </c>
      <c r="H12" s="24">
        <v>1210528.9508002419</v>
      </c>
      <c r="I12" s="24">
        <v>2802009.9108936484</v>
      </c>
      <c r="J12" s="24">
        <v>913065.67211639439</v>
      </c>
      <c r="K12" s="24">
        <v>1323584.9556009227</v>
      </c>
      <c r="L12" s="24">
        <v>2435551.5221770471</v>
      </c>
      <c r="M12" s="24">
        <v>1922827.5352034485</v>
      </c>
      <c r="N12" s="24">
        <v>4004519.2744695726</v>
      </c>
      <c r="O12" s="24">
        <v>5945046.8240634408</v>
      </c>
      <c r="P12" s="23">
        <v>5994630.6421084926</v>
      </c>
      <c r="Q12" s="11"/>
    </row>
    <row r="13" spans="1:21" ht="15" customHeight="1">
      <c r="A13" s="16"/>
      <c r="B13" s="26"/>
      <c r="C13" s="27" t="s">
        <v>60</v>
      </c>
      <c r="D13" s="41">
        <f t="shared" si="0"/>
        <v>2424528097.6171904</v>
      </c>
      <c r="E13" s="24">
        <v>726018558.5695703</v>
      </c>
      <c r="F13" s="24">
        <v>665336674.74022663</v>
      </c>
      <c r="G13" s="24">
        <v>128853934.79996763</v>
      </c>
      <c r="H13" s="24">
        <v>94991049.358449757</v>
      </c>
      <c r="I13" s="24">
        <v>108296122.08916377</v>
      </c>
      <c r="J13" s="24">
        <v>87906496.199417353</v>
      </c>
      <c r="K13" s="24">
        <v>99799276.800192207</v>
      </c>
      <c r="L13" s="24">
        <v>111375053.99415097</v>
      </c>
      <c r="M13" s="24">
        <v>84185671.32668604</v>
      </c>
      <c r="N13" s="24">
        <v>87193436.09467636</v>
      </c>
      <c r="O13" s="24">
        <v>102449504.53783709</v>
      </c>
      <c r="P13" s="23">
        <v>128122319.10685271</v>
      </c>
      <c r="Q13" s="11"/>
    </row>
    <row r="14" spans="1:21" ht="30" customHeight="1">
      <c r="A14" s="16"/>
      <c r="B14" s="26"/>
      <c r="C14" s="27" t="s">
        <v>59</v>
      </c>
      <c r="D14" s="41">
        <f t="shared" si="0"/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v>0</v>
      </c>
      <c r="Q14" s="11"/>
    </row>
    <row r="15" spans="1:21" ht="15" customHeight="1">
      <c r="A15" s="16"/>
      <c r="B15" s="26"/>
      <c r="C15" s="27" t="s">
        <v>58</v>
      </c>
      <c r="D15" s="41">
        <f t="shared" si="0"/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v>0</v>
      </c>
      <c r="Q15" s="11"/>
    </row>
    <row r="16" spans="1:21" ht="15" customHeight="1">
      <c r="A16" s="16"/>
      <c r="B16" s="26"/>
      <c r="C16" s="27" t="s">
        <v>57</v>
      </c>
      <c r="D16" s="41">
        <f t="shared" si="0"/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3">
        <v>0</v>
      </c>
      <c r="Q16" s="11"/>
    </row>
    <row r="17" spans="1:21" ht="15" customHeight="1">
      <c r="A17" s="16"/>
      <c r="B17" s="26"/>
      <c r="C17" s="27" t="s">
        <v>56</v>
      </c>
      <c r="D17" s="41">
        <f t="shared" si="0"/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3">
        <v>0</v>
      </c>
      <c r="Q17" s="11"/>
    </row>
    <row r="18" spans="1:21" ht="15" customHeight="1">
      <c r="A18" s="16"/>
      <c r="B18" s="26"/>
      <c r="C18" s="27" t="s">
        <v>55</v>
      </c>
      <c r="D18" s="41">
        <f t="shared" si="0"/>
        <v>179408015.51598409</v>
      </c>
      <c r="E18" s="24">
        <v>15941645.961747125</v>
      </c>
      <c r="F18" s="24">
        <v>22492348.361403909</v>
      </c>
      <c r="G18" s="24">
        <v>15702537.524526572</v>
      </c>
      <c r="H18" s="24">
        <v>12197591.130312886</v>
      </c>
      <c r="I18" s="24">
        <v>13121223.93641769</v>
      </c>
      <c r="J18" s="24">
        <v>12365010.233019141</v>
      </c>
      <c r="K18" s="24">
        <v>13260454.016108569</v>
      </c>
      <c r="L18" s="24">
        <v>15401841.78167388</v>
      </c>
      <c r="M18" s="24">
        <v>13461778.926450219</v>
      </c>
      <c r="N18" s="24">
        <v>12638861.323903011</v>
      </c>
      <c r="O18" s="24">
        <v>16263037.605429951</v>
      </c>
      <c r="P18" s="23">
        <v>16561684.71499113</v>
      </c>
      <c r="Q18" s="11"/>
    </row>
    <row r="19" spans="1:21" s="9" customFormat="1" ht="15" customHeight="1">
      <c r="A19" s="16"/>
      <c r="B19" s="26"/>
      <c r="C19" s="27" t="s">
        <v>0</v>
      </c>
      <c r="D19" s="41">
        <f t="shared" si="0"/>
        <v>19075486.077749029</v>
      </c>
      <c r="E19" s="24">
        <v>3409888.7050210228</v>
      </c>
      <c r="F19" s="24">
        <v>4511360.6565967789</v>
      </c>
      <c r="G19" s="24">
        <v>2982518.0671691666</v>
      </c>
      <c r="H19" s="24">
        <v>426075.97418386227</v>
      </c>
      <c r="I19" s="24">
        <v>564795.55172110687</v>
      </c>
      <c r="J19" s="24">
        <v>1603988.0906427319</v>
      </c>
      <c r="K19" s="24">
        <v>1845305.343544886</v>
      </c>
      <c r="L19" s="24">
        <v>961536.29390119994</v>
      </c>
      <c r="M19" s="24">
        <v>602645.30927432247</v>
      </c>
      <c r="N19" s="24">
        <v>984609.40080370905</v>
      </c>
      <c r="O19" s="24">
        <v>475836.04810614098</v>
      </c>
      <c r="P19" s="23">
        <v>706926.6367841044</v>
      </c>
      <c r="Q19" s="11"/>
      <c r="R19" s="10"/>
      <c r="S19" s="10"/>
      <c r="T19" s="10"/>
      <c r="U19" s="10"/>
    </row>
    <row r="20" spans="1:21" s="9" customFormat="1" ht="40.5" customHeight="1">
      <c r="A20" s="16"/>
      <c r="B20" s="26"/>
      <c r="C20" s="27" t="s">
        <v>54</v>
      </c>
      <c r="D20" s="41">
        <f t="shared" si="0"/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v>0</v>
      </c>
      <c r="Q20" s="11"/>
      <c r="R20" s="10"/>
      <c r="S20" s="10"/>
      <c r="T20" s="10"/>
      <c r="U20" s="10"/>
    </row>
    <row r="21" spans="1:21" ht="15" customHeight="1">
      <c r="A21" s="16"/>
      <c r="B21" s="55" t="s">
        <v>53</v>
      </c>
      <c r="C21" s="56"/>
      <c r="D21" s="40">
        <f t="shared" si="0"/>
        <v>0</v>
      </c>
      <c r="E21" s="22">
        <f t="shared" ref="E21:P21" si="3">+SUM(E22:E26)</f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1">
        <f t="shared" si="3"/>
        <v>0</v>
      </c>
      <c r="Q21" s="11"/>
    </row>
    <row r="22" spans="1:21" s="9" customFormat="1" ht="15" customHeight="1">
      <c r="A22" s="16"/>
      <c r="B22" s="26"/>
      <c r="C22" s="27" t="s">
        <v>52</v>
      </c>
      <c r="D22" s="41">
        <f t="shared" si="0"/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3">
        <v>0</v>
      </c>
      <c r="Q22" s="11"/>
      <c r="R22" s="10"/>
      <c r="S22" s="10"/>
      <c r="T22" s="10"/>
      <c r="U22" s="10"/>
    </row>
    <row r="23" spans="1:21" s="9" customFormat="1" ht="15" customHeight="1">
      <c r="A23" s="16"/>
      <c r="B23" s="26"/>
      <c r="C23" s="27" t="s">
        <v>51</v>
      </c>
      <c r="D23" s="41">
        <f t="shared" si="0"/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3">
        <v>0</v>
      </c>
      <c r="Q23" s="11"/>
      <c r="R23" s="10"/>
      <c r="S23" s="10"/>
      <c r="T23" s="10"/>
      <c r="U23" s="10"/>
    </row>
    <row r="24" spans="1:21" s="9" customFormat="1" ht="15" customHeight="1">
      <c r="A24" s="16"/>
      <c r="B24" s="26"/>
      <c r="C24" s="27" t="s">
        <v>50</v>
      </c>
      <c r="D24" s="41">
        <f t="shared" si="0"/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3">
        <v>0</v>
      </c>
      <c r="Q24" s="11"/>
      <c r="R24" s="10"/>
      <c r="S24" s="10"/>
      <c r="T24" s="10"/>
      <c r="U24" s="10"/>
    </row>
    <row r="25" spans="1:21" s="9" customFormat="1" ht="15" customHeight="1">
      <c r="A25" s="16"/>
      <c r="B25" s="26"/>
      <c r="C25" s="27" t="s">
        <v>49</v>
      </c>
      <c r="D25" s="41">
        <f t="shared" si="0"/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v>0</v>
      </c>
      <c r="Q25" s="11"/>
      <c r="R25" s="10"/>
      <c r="S25" s="10"/>
      <c r="T25" s="10"/>
      <c r="U25" s="10"/>
    </row>
    <row r="26" spans="1:21" s="9" customFormat="1" ht="24.95" customHeight="1">
      <c r="A26" s="16"/>
      <c r="B26" s="26"/>
      <c r="C26" s="27" t="s">
        <v>48</v>
      </c>
      <c r="D26" s="41">
        <f t="shared" si="0"/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v>0</v>
      </c>
      <c r="Q26" s="11"/>
      <c r="R26" s="10"/>
      <c r="S26" s="10"/>
      <c r="T26" s="10"/>
      <c r="U26" s="10"/>
    </row>
    <row r="27" spans="1:21" ht="15" customHeight="1">
      <c r="A27" s="16"/>
      <c r="B27" s="55" t="s">
        <v>47</v>
      </c>
      <c r="C27" s="56"/>
      <c r="D27" s="40">
        <f t="shared" si="0"/>
        <v>0</v>
      </c>
      <c r="E27" s="22">
        <f t="shared" ref="E27:P27" si="4">+SUM(E28:E29)</f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0</v>
      </c>
      <c r="P27" s="21">
        <f t="shared" si="4"/>
        <v>0</v>
      </c>
      <c r="Q27" s="11"/>
    </row>
    <row r="28" spans="1:21" s="9" customFormat="1" ht="15" customHeight="1">
      <c r="A28" s="16"/>
      <c r="B28" s="26"/>
      <c r="C28" s="27" t="s">
        <v>46</v>
      </c>
      <c r="D28" s="41">
        <f t="shared" si="0"/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v>0</v>
      </c>
      <c r="Q28" s="11"/>
      <c r="R28" s="10"/>
      <c r="S28" s="10"/>
      <c r="T28" s="10"/>
      <c r="U28" s="10"/>
    </row>
    <row r="29" spans="1:21" s="9" customFormat="1" ht="45" customHeight="1">
      <c r="A29" s="16"/>
      <c r="B29" s="26"/>
      <c r="C29" s="27" t="s">
        <v>45</v>
      </c>
      <c r="D29" s="41">
        <f t="shared" si="0"/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v>0</v>
      </c>
      <c r="Q29" s="11"/>
      <c r="R29" s="10"/>
      <c r="S29" s="10"/>
      <c r="T29" s="10"/>
      <c r="U29" s="10"/>
    </row>
    <row r="30" spans="1:21" ht="15" customHeight="1">
      <c r="A30" s="16"/>
      <c r="B30" s="55" t="s">
        <v>44</v>
      </c>
      <c r="C30" s="56"/>
      <c r="D30" s="40">
        <f t="shared" si="0"/>
        <v>1390860521.3684998</v>
      </c>
      <c r="E30" s="22">
        <f t="shared" ref="E30:P30" si="5">+SUM(E31:E36)</f>
        <v>140295130.08818087</v>
      </c>
      <c r="F30" s="22">
        <f t="shared" si="5"/>
        <v>150765645.10120735</v>
      </c>
      <c r="G30" s="22">
        <f t="shared" si="5"/>
        <v>134556696.02937883</v>
      </c>
      <c r="H30" s="22">
        <f t="shared" si="5"/>
        <v>78879209.993255347</v>
      </c>
      <c r="I30" s="22">
        <f t="shared" si="5"/>
        <v>81271001.328431189</v>
      </c>
      <c r="J30" s="22">
        <f t="shared" si="5"/>
        <v>83336793.00254643</v>
      </c>
      <c r="K30" s="22">
        <f t="shared" si="5"/>
        <v>93893114.594892874</v>
      </c>
      <c r="L30" s="22">
        <f t="shared" si="5"/>
        <v>118492224.66144648</v>
      </c>
      <c r="M30" s="22">
        <f t="shared" si="5"/>
        <v>102286360.29621032</v>
      </c>
      <c r="N30" s="22">
        <f t="shared" si="5"/>
        <v>89953307.781135961</v>
      </c>
      <c r="O30" s="22">
        <f t="shared" si="5"/>
        <v>94225058.183640838</v>
      </c>
      <c r="P30" s="21">
        <f t="shared" si="5"/>
        <v>222905980.30817324</v>
      </c>
      <c r="Q30" s="11"/>
    </row>
    <row r="31" spans="1:21" ht="30" customHeight="1">
      <c r="A31" s="16"/>
      <c r="B31" s="26"/>
      <c r="C31" s="25" t="s">
        <v>43</v>
      </c>
      <c r="D31" s="41">
        <f t="shared" si="0"/>
        <v>414888288.34646338</v>
      </c>
      <c r="E31" s="24">
        <v>71448201.490596533</v>
      </c>
      <c r="F31" s="24">
        <v>46224503.142628081</v>
      </c>
      <c r="G31" s="24">
        <v>34728761.781975381</v>
      </c>
      <c r="H31" s="24">
        <v>20388871.821572807</v>
      </c>
      <c r="I31" s="24">
        <v>23912862.928160671</v>
      </c>
      <c r="J31" s="24">
        <v>20220576.139336746</v>
      </c>
      <c r="K31" s="24">
        <v>34316948.46575363</v>
      </c>
      <c r="L31" s="24">
        <v>23510354.913114216</v>
      </c>
      <c r="M31" s="24">
        <v>33264317.672128882</v>
      </c>
      <c r="N31" s="24">
        <v>37486839.583155878</v>
      </c>
      <c r="O31" s="24">
        <v>35840437.081262514</v>
      </c>
      <c r="P31" s="23">
        <v>33545613.326778091</v>
      </c>
      <c r="Q31" s="11"/>
    </row>
    <row r="32" spans="1:21" ht="15" customHeight="1">
      <c r="A32" s="16"/>
      <c r="B32" s="26"/>
      <c r="C32" s="27" t="s">
        <v>42</v>
      </c>
      <c r="D32" s="41">
        <f t="shared" si="0"/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v>0</v>
      </c>
      <c r="Q32" s="11"/>
    </row>
    <row r="33" spans="1:21" ht="15" customHeight="1">
      <c r="A33" s="16"/>
      <c r="B33" s="26"/>
      <c r="C33" s="27" t="s">
        <v>41</v>
      </c>
      <c r="D33" s="41">
        <f t="shared" si="0"/>
        <v>873560316.05250084</v>
      </c>
      <c r="E33" s="24">
        <v>58617074.282519028</v>
      </c>
      <c r="F33" s="24">
        <v>92016451.842178181</v>
      </c>
      <c r="G33" s="24">
        <v>91172126.39099364</v>
      </c>
      <c r="H33" s="24">
        <v>50710752.203651361</v>
      </c>
      <c r="I33" s="24">
        <v>48822528.512301289</v>
      </c>
      <c r="J33" s="24">
        <v>56261281.153679311</v>
      </c>
      <c r="K33" s="24">
        <v>51941968.404147677</v>
      </c>
      <c r="L33" s="24">
        <v>86796668.920643464</v>
      </c>
      <c r="M33" s="24">
        <v>61228784.519536778</v>
      </c>
      <c r="N33" s="24">
        <v>43127379.021746926</v>
      </c>
      <c r="O33" s="24">
        <v>50993443.643039912</v>
      </c>
      <c r="P33" s="23">
        <v>181871857.15806326</v>
      </c>
      <c r="Q33" s="11"/>
    </row>
    <row r="34" spans="1:21" s="9" customFormat="1" ht="15" customHeight="1">
      <c r="A34" s="16"/>
      <c r="B34" s="26"/>
      <c r="C34" s="25" t="s">
        <v>40</v>
      </c>
      <c r="D34" s="41">
        <f t="shared" si="0"/>
        <v>56479299.200955451</v>
      </c>
      <c r="E34" s="24">
        <v>6474385.6816341933</v>
      </c>
      <c r="F34" s="24">
        <v>7356080.0878968704</v>
      </c>
      <c r="G34" s="24">
        <v>5868288.1570420256</v>
      </c>
      <c r="H34" s="24">
        <v>3327913.0129124182</v>
      </c>
      <c r="I34" s="24">
        <v>3438969.8938392987</v>
      </c>
      <c r="J34" s="24">
        <v>3514829.3756817663</v>
      </c>
      <c r="K34" s="24">
        <v>3882104.2289253115</v>
      </c>
      <c r="L34" s="24">
        <v>4537397.7603531089</v>
      </c>
      <c r="M34" s="24">
        <v>4180972.9301214148</v>
      </c>
      <c r="N34" s="24">
        <v>5200575.3479682766</v>
      </c>
      <c r="O34" s="24">
        <v>4367940.9296804881</v>
      </c>
      <c r="P34" s="23">
        <v>4329841.7949002767</v>
      </c>
      <c r="Q34" s="11"/>
      <c r="R34" s="10"/>
      <c r="S34" s="10"/>
      <c r="T34" s="10"/>
      <c r="U34" s="10"/>
    </row>
    <row r="35" spans="1:21" s="9" customFormat="1" ht="15" customHeight="1">
      <c r="A35" s="16"/>
      <c r="B35" s="26"/>
      <c r="C35" s="27" t="s">
        <v>39</v>
      </c>
      <c r="D35" s="41">
        <f t="shared" si="0"/>
        <v>45932617.768580012</v>
      </c>
      <c r="E35" s="24">
        <v>3755468.6334311021</v>
      </c>
      <c r="F35" s="24">
        <v>5168610.0285041826</v>
      </c>
      <c r="G35" s="24">
        <v>2787519.6993677942</v>
      </c>
      <c r="H35" s="24">
        <v>4451672.9551187586</v>
      </c>
      <c r="I35" s="24">
        <v>5096639.9941299222</v>
      </c>
      <c r="J35" s="24">
        <v>3340106.3338486003</v>
      </c>
      <c r="K35" s="24">
        <v>3752093.496066262</v>
      </c>
      <c r="L35" s="24">
        <v>3647803.0673357025</v>
      </c>
      <c r="M35" s="24">
        <v>3612285.1744232383</v>
      </c>
      <c r="N35" s="24">
        <v>4138513.8282648744</v>
      </c>
      <c r="O35" s="24">
        <v>3023236.529657932</v>
      </c>
      <c r="P35" s="23">
        <v>3158668.0284316363</v>
      </c>
      <c r="Q35" s="11"/>
      <c r="R35" s="10"/>
      <c r="S35" s="10"/>
      <c r="T35" s="10"/>
      <c r="U35" s="10"/>
    </row>
    <row r="36" spans="1:21" s="9" customFormat="1" ht="45" customHeight="1">
      <c r="A36" s="16"/>
      <c r="B36" s="26"/>
      <c r="C36" s="27" t="s">
        <v>38</v>
      </c>
      <c r="D36" s="41">
        <f t="shared" si="0"/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3">
        <v>0</v>
      </c>
      <c r="Q36" s="11"/>
      <c r="R36" s="10"/>
      <c r="S36" s="10"/>
      <c r="T36" s="10"/>
      <c r="U36" s="10"/>
    </row>
    <row r="37" spans="1:21" ht="15" customHeight="1">
      <c r="A37" s="16"/>
      <c r="B37" s="55" t="s">
        <v>37</v>
      </c>
      <c r="C37" s="56"/>
      <c r="D37" s="40">
        <f t="shared" si="0"/>
        <v>160869786.07909027</v>
      </c>
      <c r="E37" s="22">
        <f t="shared" ref="E37:P37" si="6">+SUM(E38:E40)</f>
        <v>21563548.661159407</v>
      </c>
      <c r="F37" s="22">
        <f t="shared" si="6"/>
        <v>28662822.502891932</v>
      </c>
      <c r="G37" s="22">
        <f t="shared" si="6"/>
        <v>18066884.188539688</v>
      </c>
      <c r="H37" s="22">
        <f t="shared" si="6"/>
        <v>11513954.797037907</v>
      </c>
      <c r="I37" s="22">
        <f t="shared" si="6"/>
        <v>10894332.376273034</v>
      </c>
      <c r="J37" s="22">
        <f t="shared" si="6"/>
        <v>11284785.940769656</v>
      </c>
      <c r="K37" s="22">
        <f t="shared" si="6"/>
        <v>11710147.355982197</v>
      </c>
      <c r="L37" s="22">
        <f t="shared" si="6"/>
        <v>9814325.011591047</v>
      </c>
      <c r="M37" s="22">
        <f t="shared" si="6"/>
        <v>5986931.789035744</v>
      </c>
      <c r="N37" s="22">
        <f t="shared" si="6"/>
        <v>13231993.523795575</v>
      </c>
      <c r="O37" s="22">
        <f t="shared" si="6"/>
        <v>6964338.1581525058</v>
      </c>
      <c r="P37" s="21">
        <f t="shared" si="6"/>
        <v>11175721.773861568</v>
      </c>
      <c r="Q37" s="11"/>
    </row>
    <row r="38" spans="1:21" s="9" customFormat="1" ht="15" customHeight="1">
      <c r="A38" s="16"/>
      <c r="B38" s="26"/>
      <c r="C38" s="25" t="s">
        <v>36</v>
      </c>
      <c r="D38" s="41">
        <f t="shared" si="0"/>
        <v>160869786.07909027</v>
      </c>
      <c r="E38" s="24">
        <v>21563548.661159407</v>
      </c>
      <c r="F38" s="24">
        <v>28662822.502891932</v>
      </c>
      <c r="G38" s="24">
        <v>18066884.188539688</v>
      </c>
      <c r="H38" s="24">
        <v>11513954.797037907</v>
      </c>
      <c r="I38" s="24">
        <v>10894332.376273034</v>
      </c>
      <c r="J38" s="24">
        <v>11284785.940769656</v>
      </c>
      <c r="K38" s="24">
        <v>11710147.355982197</v>
      </c>
      <c r="L38" s="24">
        <v>9814325.011591047</v>
      </c>
      <c r="M38" s="24">
        <v>5986931.789035744</v>
      </c>
      <c r="N38" s="24">
        <v>13231993.523795575</v>
      </c>
      <c r="O38" s="24">
        <v>6964338.1581525058</v>
      </c>
      <c r="P38" s="23">
        <v>11175721.773861568</v>
      </c>
      <c r="Q38" s="11"/>
      <c r="R38" s="10"/>
      <c r="S38" s="10"/>
      <c r="T38" s="10"/>
      <c r="U38" s="10"/>
    </row>
    <row r="39" spans="1:21" s="9" customFormat="1" ht="15" customHeight="1">
      <c r="A39" s="16"/>
      <c r="B39" s="26"/>
      <c r="C39" s="25" t="s">
        <v>35</v>
      </c>
      <c r="D39" s="41">
        <f t="shared" si="0"/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3">
        <v>0</v>
      </c>
      <c r="Q39" s="11"/>
      <c r="R39" s="10"/>
      <c r="S39" s="10"/>
      <c r="T39" s="10"/>
      <c r="U39" s="10"/>
    </row>
    <row r="40" spans="1:21" s="9" customFormat="1" ht="41.25" customHeight="1">
      <c r="A40" s="16"/>
      <c r="B40" s="26"/>
      <c r="C40" s="27" t="s">
        <v>34</v>
      </c>
      <c r="D40" s="41">
        <f t="shared" si="0"/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v>0</v>
      </c>
      <c r="Q40" s="11"/>
      <c r="R40" s="10"/>
      <c r="S40" s="10"/>
      <c r="T40" s="10"/>
      <c r="U40" s="10"/>
    </row>
    <row r="41" spans="1:21" ht="15" customHeight="1">
      <c r="A41" s="16"/>
      <c r="B41" s="55" t="s">
        <v>33</v>
      </c>
      <c r="C41" s="56"/>
      <c r="D41" s="40">
        <f t="shared" si="0"/>
        <v>268796174.85000002</v>
      </c>
      <c r="E41" s="22">
        <f t="shared" ref="E41:P41" si="7">+SUM(E42:E45)</f>
        <v>15732148.150079528</v>
      </c>
      <c r="F41" s="22">
        <f t="shared" si="7"/>
        <v>18645396.634649225</v>
      </c>
      <c r="G41" s="22">
        <f t="shared" si="7"/>
        <v>19715651.851794012</v>
      </c>
      <c r="H41" s="22">
        <f t="shared" si="7"/>
        <v>14630410.011440188</v>
      </c>
      <c r="I41" s="22">
        <f t="shared" si="7"/>
        <v>15240929.873680174</v>
      </c>
      <c r="J41" s="22">
        <f t="shared" si="7"/>
        <v>14882173.022556379</v>
      </c>
      <c r="K41" s="22">
        <f t="shared" si="7"/>
        <v>17474395.00014447</v>
      </c>
      <c r="L41" s="22">
        <f t="shared" si="7"/>
        <v>15357104.727580583</v>
      </c>
      <c r="M41" s="22">
        <f t="shared" si="7"/>
        <v>78045789.32868959</v>
      </c>
      <c r="N41" s="22">
        <f t="shared" si="7"/>
        <v>21067543.972136907</v>
      </c>
      <c r="O41" s="22">
        <f t="shared" si="7"/>
        <v>18418129.692797992</v>
      </c>
      <c r="P41" s="21">
        <f t="shared" si="7"/>
        <v>19586502.584450968</v>
      </c>
      <c r="Q41" s="11"/>
    </row>
    <row r="42" spans="1:21" s="9" customFormat="1" ht="15" customHeight="1">
      <c r="A42" s="16"/>
      <c r="B42" s="26"/>
      <c r="C42" s="25" t="s">
        <v>32</v>
      </c>
      <c r="D42" s="41">
        <f t="shared" ref="D42:D74" si="8">+SUM(E42:P42)</f>
        <v>266108213.1015</v>
      </c>
      <c r="E42" s="24">
        <v>15500213.831901373</v>
      </c>
      <c r="F42" s="24">
        <v>18362025.684426703</v>
      </c>
      <c r="G42" s="24">
        <v>19454114.098971598</v>
      </c>
      <c r="H42" s="24">
        <v>14607816.797674885</v>
      </c>
      <c r="I42" s="24">
        <v>15130800.136323761</v>
      </c>
      <c r="J42" s="24">
        <v>14713155.303896848</v>
      </c>
      <c r="K42" s="24">
        <v>17340065.207896344</v>
      </c>
      <c r="L42" s="24">
        <v>15183727.101520721</v>
      </c>
      <c r="M42" s="24">
        <v>77926123.06896992</v>
      </c>
      <c r="N42" s="24">
        <v>20913188.014405914</v>
      </c>
      <c r="O42" s="24">
        <v>18012303.984583504</v>
      </c>
      <c r="P42" s="23">
        <v>18964679.870928448</v>
      </c>
      <c r="Q42" s="11"/>
      <c r="R42" s="10"/>
      <c r="S42" s="10"/>
      <c r="T42" s="10"/>
      <c r="U42" s="10"/>
    </row>
    <row r="43" spans="1:21" s="9" customFormat="1" ht="15" customHeight="1">
      <c r="A43" s="16"/>
      <c r="B43" s="26"/>
      <c r="C43" s="25" t="s">
        <v>31</v>
      </c>
      <c r="D43" s="41">
        <f t="shared" si="8"/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3">
        <v>0</v>
      </c>
      <c r="Q43" s="11"/>
      <c r="R43" s="10"/>
      <c r="S43" s="10"/>
      <c r="T43" s="10"/>
      <c r="U43" s="10"/>
    </row>
    <row r="44" spans="1:21" s="9" customFormat="1" ht="15" customHeight="1">
      <c r="A44" s="16"/>
      <c r="B44" s="26"/>
      <c r="C44" s="25" t="s">
        <v>30</v>
      </c>
      <c r="D44" s="41">
        <f t="shared" si="8"/>
        <v>2687961.7484999998</v>
      </c>
      <c r="E44" s="24">
        <v>231934.31817815441</v>
      </c>
      <c r="F44" s="24">
        <v>283370.95022252214</v>
      </c>
      <c r="G44" s="24">
        <v>261537.75282241235</v>
      </c>
      <c r="H44" s="24">
        <v>22593.213765303499</v>
      </c>
      <c r="I44" s="24">
        <v>110129.73735641236</v>
      </c>
      <c r="J44" s="24">
        <v>169017.71865953226</v>
      </c>
      <c r="K44" s="24">
        <v>134329.79224812769</v>
      </c>
      <c r="L44" s="24">
        <v>173377.62605986255</v>
      </c>
      <c r="M44" s="24">
        <v>119666.25971967031</v>
      </c>
      <c r="N44" s="24">
        <v>154355.95773099374</v>
      </c>
      <c r="O44" s="24">
        <v>405825.70821448817</v>
      </c>
      <c r="P44" s="23">
        <v>621822.71352252027</v>
      </c>
      <c r="Q44" s="11"/>
      <c r="R44" s="10"/>
      <c r="S44" s="10"/>
      <c r="T44" s="10"/>
      <c r="U44" s="10"/>
    </row>
    <row r="45" spans="1:21" s="9" customFormat="1" ht="45" customHeight="1">
      <c r="A45" s="16"/>
      <c r="B45" s="48"/>
      <c r="C45" s="49" t="s">
        <v>29</v>
      </c>
      <c r="D45" s="50">
        <f t="shared" si="8"/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2">
        <v>0</v>
      </c>
      <c r="Q45" s="11"/>
      <c r="R45" s="10"/>
      <c r="S45" s="10"/>
      <c r="T45" s="10"/>
      <c r="U45" s="10"/>
    </row>
    <row r="46" spans="1:21" s="9" customFormat="1" ht="15" customHeight="1">
      <c r="A46" s="8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5"/>
      <c r="R46" s="10"/>
      <c r="S46" s="10"/>
      <c r="T46" s="10"/>
      <c r="U46" s="10"/>
    </row>
    <row r="47" spans="1:21" s="9" customFormat="1" ht="24.95" customHeight="1">
      <c r="A47" s="16"/>
      <c r="B47" s="57" t="s">
        <v>28</v>
      </c>
      <c r="C47" s="58"/>
      <c r="D47" s="45">
        <f t="shared" si="8"/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7">
        <v>0</v>
      </c>
      <c r="Q47" s="11"/>
      <c r="R47" s="10"/>
      <c r="S47" s="10"/>
      <c r="T47" s="10"/>
      <c r="U47" s="10"/>
    </row>
    <row r="48" spans="1:21" s="9" customFormat="1" ht="30" customHeight="1">
      <c r="A48" s="16"/>
      <c r="B48" s="26"/>
      <c r="C48" s="25" t="s">
        <v>27</v>
      </c>
      <c r="D48" s="42">
        <f t="shared" si="8"/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8">
        <v>0</v>
      </c>
      <c r="Q48" s="11"/>
      <c r="R48" s="10"/>
      <c r="S48" s="10"/>
      <c r="T48" s="10"/>
      <c r="U48" s="10"/>
    </row>
    <row r="49" spans="1:21" s="9" customFormat="1" ht="30" customHeight="1">
      <c r="A49" s="16"/>
      <c r="B49" s="26"/>
      <c r="C49" s="25" t="s">
        <v>26</v>
      </c>
      <c r="D49" s="42">
        <f t="shared" si="8"/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8">
        <v>0</v>
      </c>
      <c r="Q49" s="11"/>
      <c r="R49" s="10"/>
      <c r="S49" s="10"/>
      <c r="T49" s="10"/>
      <c r="U49" s="10"/>
    </row>
    <row r="50" spans="1:21" s="9" customFormat="1" ht="42" customHeight="1">
      <c r="A50" s="16"/>
      <c r="B50" s="26"/>
      <c r="C50" s="25" t="s">
        <v>25</v>
      </c>
      <c r="D50" s="42">
        <f t="shared" si="8"/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8">
        <v>0</v>
      </c>
      <c r="Q50" s="11"/>
      <c r="R50" s="10"/>
      <c r="S50" s="10"/>
      <c r="T50" s="10"/>
      <c r="U50" s="10"/>
    </row>
    <row r="51" spans="1:21" s="9" customFormat="1" ht="42" customHeight="1">
      <c r="A51" s="16"/>
      <c r="B51" s="26"/>
      <c r="C51" s="25" t="s">
        <v>24</v>
      </c>
      <c r="D51" s="42">
        <f t="shared" si="8"/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8">
        <v>0</v>
      </c>
      <c r="Q51" s="11"/>
      <c r="R51" s="10"/>
      <c r="S51" s="10"/>
      <c r="T51" s="10"/>
      <c r="U51" s="10"/>
    </row>
    <row r="52" spans="1:21" s="9" customFormat="1" ht="42" customHeight="1">
      <c r="A52" s="16"/>
      <c r="B52" s="26"/>
      <c r="C52" s="25" t="s">
        <v>23</v>
      </c>
      <c r="D52" s="42">
        <f t="shared" si="8"/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8">
        <v>0</v>
      </c>
      <c r="Q52" s="11"/>
      <c r="R52" s="10"/>
      <c r="S52" s="10"/>
      <c r="T52" s="10"/>
      <c r="U52" s="10"/>
    </row>
    <row r="53" spans="1:21" s="9" customFormat="1" ht="42" customHeight="1">
      <c r="A53" s="16"/>
      <c r="B53" s="26"/>
      <c r="C53" s="25" t="s">
        <v>22</v>
      </c>
      <c r="D53" s="42">
        <f t="shared" si="8"/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8">
        <v>0</v>
      </c>
      <c r="Q53" s="11"/>
      <c r="R53" s="10"/>
      <c r="S53" s="10"/>
      <c r="T53" s="10"/>
      <c r="U53" s="10"/>
    </row>
    <row r="54" spans="1:21" s="9" customFormat="1" ht="42" customHeight="1">
      <c r="A54" s="16"/>
      <c r="B54" s="26"/>
      <c r="C54" s="25" t="s">
        <v>21</v>
      </c>
      <c r="D54" s="42">
        <f t="shared" si="8"/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8">
        <v>0</v>
      </c>
      <c r="Q54" s="11"/>
      <c r="R54" s="10"/>
      <c r="S54" s="10"/>
      <c r="T54" s="10"/>
      <c r="U54" s="10"/>
    </row>
    <row r="55" spans="1:21" s="9" customFormat="1" ht="42" customHeight="1">
      <c r="A55" s="16"/>
      <c r="B55" s="26"/>
      <c r="C55" s="25" t="s">
        <v>20</v>
      </c>
      <c r="D55" s="42">
        <f t="shared" si="8"/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8">
        <v>0</v>
      </c>
      <c r="Q55" s="11"/>
      <c r="R55" s="10"/>
      <c r="S55" s="10"/>
      <c r="T55" s="10"/>
      <c r="U55" s="10"/>
    </row>
    <row r="56" spans="1:21" s="9" customFormat="1" ht="15" customHeight="1">
      <c r="A56" s="16"/>
      <c r="B56" s="26"/>
      <c r="C56" s="25" t="s">
        <v>19</v>
      </c>
      <c r="D56" s="41">
        <f t="shared" si="8"/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3">
        <v>0</v>
      </c>
      <c r="Q56" s="11"/>
      <c r="R56" s="10"/>
      <c r="S56" s="10"/>
      <c r="T56" s="10"/>
      <c r="U56" s="10"/>
    </row>
    <row r="57" spans="1:21" s="9" customFormat="1" ht="35.1" customHeight="1">
      <c r="A57" s="16"/>
      <c r="B57" s="53" t="s">
        <v>18</v>
      </c>
      <c r="C57" s="54"/>
      <c r="D57" s="40">
        <f t="shared" si="8"/>
        <v>7251628351.6334591</v>
      </c>
      <c r="E57" s="22">
        <f t="shared" ref="E57:P57" si="9">+SUM(E58:E62)</f>
        <v>494527473.18500066</v>
      </c>
      <c r="F57" s="22">
        <f t="shared" si="9"/>
        <v>627534364.15285861</v>
      </c>
      <c r="G57" s="22">
        <f t="shared" si="9"/>
        <v>678889363.64839053</v>
      </c>
      <c r="H57" s="22">
        <f t="shared" si="9"/>
        <v>631654664.78278971</v>
      </c>
      <c r="I57" s="22">
        <f t="shared" si="9"/>
        <v>577713793.45972991</v>
      </c>
      <c r="J57" s="22">
        <f t="shared" si="9"/>
        <v>626931709.71517682</v>
      </c>
      <c r="K57" s="22">
        <f t="shared" si="9"/>
        <v>668702475.97545886</v>
      </c>
      <c r="L57" s="22">
        <f t="shared" si="9"/>
        <v>610797327.69432831</v>
      </c>
      <c r="M57" s="22">
        <f t="shared" si="9"/>
        <v>622201712.89702785</v>
      </c>
      <c r="N57" s="22">
        <f t="shared" si="9"/>
        <v>597348123.26582921</v>
      </c>
      <c r="O57" s="22">
        <f t="shared" si="9"/>
        <v>469509994.1151399</v>
      </c>
      <c r="P57" s="21">
        <f t="shared" si="9"/>
        <v>645817348.74172843</v>
      </c>
      <c r="Q57" s="11"/>
      <c r="R57" s="10"/>
      <c r="S57" s="10"/>
      <c r="T57" s="10"/>
      <c r="U57" s="10"/>
    </row>
    <row r="58" spans="1:21" s="9" customFormat="1" ht="15" customHeight="1">
      <c r="A58" s="16"/>
      <c r="B58" s="26"/>
      <c r="C58" s="25" t="s">
        <v>17</v>
      </c>
      <c r="D58" s="41">
        <f t="shared" si="8"/>
        <v>5679823414.4834585</v>
      </c>
      <c r="E58" s="24">
        <v>373700063.72503865</v>
      </c>
      <c r="F58" s="24">
        <v>505854569.98252904</v>
      </c>
      <c r="G58" s="24">
        <v>519610716.01283717</v>
      </c>
      <c r="H58" s="24">
        <v>511550518.79593682</v>
      </c>
      <c r="I58" s="24">
        <v>457020280.49925977</v>
      </c>
      <c r="J58" s="24">
        <v>467824870.68723899</v>
      </c>
      <c r="K58" s="24">
        <v>548640130.95469463</v>
      </c>
      <c r="L58" s="24">
        <v>490700900.24103993</v>
      </c>
      <c r="M58" s="24">
        <v>463491148.85002095</v>
      </c>
      <c r="N58" s="24">
        <v>477428846.45930505</v>
      </c>
      <c r="O58" s="24">
        <v>363685306.89614922</v>
      </c>
      <c r="P58" s="23">
        <v>500316061.3794083</v>
      </c>
      <c r="Q58" s="11"/>
      <c r="R58" s="10"/>
      <c r="S58" s="10"/>
      <c r="T58" s="10"/>
      <c r="U58" s="10"/>
    </row>
    <row r="59" spans="1:21" s="9" customFormat="1" ht="15" customHeight="1">
      <c r="A59" s="16"/>
      <c r="B59" s="26"/>
      <c r="C59" s="25" t="s">
        <v>16</v>
      </c>
      <c r="D59" s="41">
        <f t="shared" si="8"/>
        <v>1355675741.6999998</v>
      </c>
      <c r="E59" s="24">
        <v>115315025.41640507</v>
      </c>
      <c r="F59" s="24">
        <v>115681247.16258299</v>
      </c>
      <c r="G59" s="24">
        <v>115498766.51275793</v>
      </c>
      <c r="H59" s="24">
        <v>115499008.4291683</v>
      </c>
      <c r="I59" s="24">
        <v>115498503.50619897</v>
      </c>
      <c r="J59" s="24">
        <v>115498979.89543785</v>
      </c>
      <c r="K59" s="24">
        <v>115499094.03035964</v>
      </c>
      <c r="L59" s="24">
        <v>115498967.48946807</v>
      </c>
      <c r="M59" s="24">
        <v>115497989.89905085</v>
      </c>
      <c r="N59" s="24">
        <v>115499422.78855833</v>
      </c>
      <c r="O59" s="24">
        <v>100343866.46352904</v>
      </c>
      <c r="P59" s="23">
        <v>100344870.10648276</v>
      </c>
      <c r="Q59" s="11"/>
      <c r="R59" s="10"/>
      <c r="S59" s="10"/>
      <c r="T59" s="10"/>
      <c r="U59" s="10"/>
    </row>
    <row r="60" spans="1:21" s="9" customFormat="1" ht="15" customHeight="1">
      <c r="A60" s="16"/>
      <c r="B60" s="26"/>
      <c r="C60" s="25" t="s">
        <v>15</v>
      </c>
      <c r="D60" s="41">
        <f t="shared" si="8"/>
        <v>157500000</v>
      </c>
      <c r="E60" s="24">
        <v>0</v>
      </c>
      <c r="F60" s="24">
        <v>0</v>
      </c>
      <c r="G60" s="24">
        <v>39375000</v>
      </c>
      <c r="H60" s="24">
        <v>0</v>
      </c>
      <c r="I60" s="24">
        <v>0</v>
      </c>
      <c r="J60" s="24">
        <v>39375000</v>
      </c>
      <c r="K60" s="24">
        <v>0</v>
      </c>
      <c r="L60" s="24">
        <v>0</v>
      </c>
      <c r="M60" s="24">
        <v>39375000</v>
      </c>
      <c r="N60" s="24">
        <v>0</v>
      </c>
      <c r="O60" s="24">
        <v>0</v>
      </c>
      <c r="P60" s="23">
        <v>39375000</v>
      </c>
      <c r="Q60" s="11"/>
      <c r="R60" s="10"/>
      <c r="S60" s="10"/>
      <c r="T60" s="10"/>
      <c r="U60" s="10"/>
    </row>
    <row r="61" spans="1:21" s="9" customFormat="1" ht="15" customHeight="1">
      <c r="A61" s="16"/>
      <c r="B61" s="26"/>
      <c r="C61" s="25" t="s">
        <v>14</v>
      </c>
      <c r="D61" s="41">
        <f t="shared" si="8"/>
        <v>58629195.450000018</v>
      </c>
      <c r="E61" s="24">
        <v>5512384.0435569109</v>
      </c>
      <c r="F61" s="24">
        <v>5998547.0077465689</v>
      </c>
      <c r="G61" s="24">
        <v>4404881.1227954468</v>
      </c>
      <c r="H61" s="24">
        <v>4605137.5576844886</v>
      </c>
      <c r="I61" s="24">
        <v>5195009.4542711461</v>
      </c>
      <c r="J61" s="24">
        <v>4232859.132499896</v>
      </c>
      <c r="K61" s="24">
        <v>4563250.990404577</v>
      </c>
      <c r="L61" s="24">
        <v>4597459.9638202991</v>
      </c>
      <c r="M61" s="24">
        <v>3837574.1479559578</v>
      </c>
      <c r="N61" s="24">
        <v>4419854.0179657852</v>
      </c>
      <c r="O61" s="24">
        <v>5480820.7554616369</v>
      </c>
      <c r="P61" s="23">
        <v>5781417.2558372896</v>
      </c>
      <c r="Q61" s="11"/>
      <c r="R61" s="10"/>
      <c r="S61" s="10"/>
      <c r="T61" s="10"/>
      <c r="U61" s="10"/>
    </row>
    <row r="62" spans="1:21" s="9" customFormat="1" ht="15" customHeight="1">
      <c r="A62" s="16"/>
      <c r="B62" s="26"/>
      <c r="C62" s="25" t="s">
        <v>13</v>
      </c>
      <c r="D62" s="41">
        <f t="shared" si="8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3">
        <v>0</v>
      </c>
      <c r="Q62" s="11"/>
      <c r="R62" s="10"/>
      <c r="S62" s="10"/>
      <c r="T62" s="10"/>
      <c r="U62" s="10"/>
    </row>
    <row r="63" spans="1:21" s="9" customFormat="1" ht="30" customHeight="1">
      <c r="A63" s="16"/>
      <c r="B63" s="53" t="s">
        <v>12</v>
      </c>
      <c r="C63" s="54"/>
      <c r="D63" s="40">
        <f t="shared" si="8"/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1">
        <v>0</v>
      </c>
      <c r="Q63" s="11"/>
      <c r="R63" s="10"/>
      <c r="S63" s="10"/>
      <c r="T63" s="10"/>
      <c r="U63" s="10"/>
    </row>
    <row r="64" spans="1:21" s="9" customFormat="1" ht="15" customHeight="1">
      <c r="A64" s="16"/>
      <c r="B64" s="26"/>
      <c r="C64" s="25" t="s">
        <v>11</v>
      </c>
      <c r="D64" s="41">
        <f t="shared" si="8"/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3">
        <v>0</v>
      </c>
      <c r="Q64" s="11"/>
      <c r="R64" s="10"/>
      <c r="S64" s="10"/>
      <c r="T64" s="10"/>
      <c r="U64" s="10"/>
    </row>
    <row r="65" spans="1:21" s="9" customFormat="1" ht="15" customHeight="1">
      <c r="A65" s="16"/>
      <c r="B65" s="26"/>
      <c r="C65" s="27" t="s">
        <v>10</v>
      </c>
      <c r="D65" s="41">
        <f t="shared" si="8"/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3">
        <v>0</v>
      </c>
      <c r="Q65" s="11"/>
      <c r="R65" s="10"/>
      <c r="S65" s="10"/>
      <c r="T65" s="10"/>
      <c r="U65" s="10"/>
    </row>
    <row r="66" spans="1:21" s="9" customFormat="1" ht="15" customHeight="1">
      <c r="A66" s="16"/>
      <c r="B66" s="26"/>
      <c r="C66" s="25" t="s">
        <v>9</v>
      </c>
      <c r="D66" s="41">
        <f t="shared" si="8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3">
        <v>0</v>
      </c>
      <c r="Q66" s="11"/>
      <c r="R66" s="10"/>
      <c r="S66" s="10"/>
      <c r="T66" s="10"/>
      <c r="U66" s="10"/>
    </row>
    <row r="67" spans="1:21" s="9" customFormat="1" ht="15" customHeight="1">
      <c r="A67" s="16"/>
      <c r="B67" s="26"/>
      <c r="C67" s="25" t="s">
        <v>8</v>
      </c>
      <c r="D67" s="41">
        <f t="shared" si="8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3">
        <v>0</v>
      </c>
      <c r="Q67" s="11"/>
      <c r="R67" s="10"/>
      <c r="S67" s="10"/>
      <c r="T67" s="10"/>
      <c r="U67" s="10"/>
    </row>
    <row r="68" spans="1:21" s="9" customFormat="1" ht="15" customHeight="1">
      <c r="A68" s="16"/>
      <c r="B68" s="26"/>
      <c r="C68" s="25" t="s">
        <v>7</v>
      </c>
      <c r="D68" s="41">
        <f t="shared" si="8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3">
        <v>0</v>
      </c>
      <c r="Q68" s="11"/>
      <c r="R68" s="10"/>
      <c r="S68" s="10"/>
      <c r="T68" s="10"/>
      <c r="U68" s="10"/>
    </row>
    <row r="69" spans="1:21" s="9" customFormat="1" ht="24.95" customHeight="1">
      <c r="A69" s="16"/>
      <c r="B69" s="26"/>
      <c r="C69" s="25" t="s">
        <v>6</v>
      </c>
      <c r="D69" s="41">
        <f t="shared" si="8"/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3">
        <v>0</v>
      </c>
      <c r="Q69" s="11"/>
      <c r="R69" s="10"/>
      <c r="S69" s="10"/>
      <c r="T69" s="10"/>
      <c r="U69" s="10"/>
    </row>
    <row r="70" spans="1:21" s="9" customFormat="1" ht="24.95" customHeight="1">
      <c r="A70" s="16"/>
      <c r="B70" s="26"/>
      <c r="C70" s="25" t="s">
        <v>5</v>
      </c>
      <c r="D70" s="41">
        <f t="shared" si="8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3">
        <v>0</v>
      </c>
      <c r="Q70" s="11"/>
      <c r="R70" s="10"/>
      <c r="S70" s="10"/>
      <c r="T70" s="10"/>
      <c r="U70" s="10"/>
    </row>
    <row r="71" spans="1:21" s="9" customFormat="1" ht="15" customHeight="1">
      <c r="A71" s="16"/>
      <c r="B71" s="53" t="s">
        <v>4</v>
      </c>
      <c r="C71" s="54"/>
      <c r="D71" s="40">
        <f t="shared" si="8"/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1">
        <v>0</v>
      </c>
      <c r="Q71" s="11"/>
      <c r="R71" s="10"/>
      <c r="S71" s="10"/>
      <c r="T71" s="10"/>
      <c r="U71" s="10"/>
    </row>
    <row r="72" spans="1:21" s="9" customFormat="1" ht="15" customHeight="1">
      <c r="A72" s="16"/>
      <c r="B72" s="20"/>
      <c r="C72" s="19" t="s">
        <v>3</v>
      </c>
      <c r="D72" s="43">
        <f t="shared" si="8"/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v>0</v>
      </c>
      <c r="Q72" s="11"/>
      <c r="R72" s="10"/>
      <c r="S72" s="10"/>
      <c r="T72" s="10"/>
      <c r="U72" s="10"/>
    </row>
    <row r="73" spans="1:21" s="9" customFormat="1" ht="15" customHeight="1">
      <c r="A73" s="16"/>
      <c r="B73" s="20"/>
      <c r="C73" s="19" t="s">
        <v>2</v>
      </c>
      <c r="D73" s="43">
        <f t="shared" si="8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v>0</v>
      </c>
      <c r="Q73" s="11"/>
      <c r="R73" s="10"/>
      <c r="S73" s="10"/>
      <c r="T73" s="10"/>
      <c r="U73" s="10"/>
    </row>
    <row r="74" spans="1:21" s="9" customFormat="1" ht="15" customHeight="1">
      <c r="A74" s="16"/>
      <c r="B74" s="15"/>
      <c r="C74" s="14" t="s">
        <v>1</v>
      </c>
      <c r="D74" s="44">
        <f t="shared" si="8"/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2">
        <v>0</v>
      </c>
      <c r="Q74" s="11"/>
      <c r="R74" s="10"/>
      <c r="S74" s="10"/>
      <c r="T74" s="10"/>
      <c r="U74" s="10"/>
    </row>
    <row r="75" spans="1:21" ht="15" customHeight="1">
      <c r="A75" s="8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5"/>
    </row>
  </sheetData>
  <mergeCells count="13">
    <mergeCell ref="B11:C11"/>
    <mergeCell ref="B21:C21"/>
    <mergeCell ref="B27:C27"/>
    <mergeCell ref="A3:Q3"/>
    <mergeCell ref="A4:Q5"/>
    <mergeCell ref="B10:C10"/>
    <mergeCell ref="B71:C71"/>
    <mergeCell ref="B30:C30"/>
    <mergeCell ref="B37:C37"/>
    <mergeCell ref="B41:C41"/>
    <mergeCell ref="B47:C47"/>
    <mergeCell ref="B63:C63"/>
    <mergeCell ref="B57:C57"/>
  </mergeCells>
  <dataValidations disablePrompts="1"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C9:P9">
      <formula1>0</formula1>
    </dataValidation>
  </dataValidations>
  <printOptions horizontalCentered="1"/>
  <pageMargins left="0.47244094488188981" right="0.51181102362204722" top="0.6692913385826772" bottom="0.28999999999999998" header="0.31496062992125984" footer="0.28999999999999998"/>
  <pageSetup scale="60" orientation="landscape" r:id="rId1"/>
  <headerFooter>
    <oddHeader>&amp;LNorma para establecer la estructura del calendario de ingresos base mensual  &amp;8(NOR 01-14-004)</oddHeader>
    <oddFooter>&amp;C&amp;8&amp;P de &amp;N</oddFooter>
  </headerFooter>
  <rowBreaks count="1" manualBreakCount="1">
    <brk id="4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NORMA</vt:lpstr>
      <vt:lpstr>NORMA!_FilterDatabase</vt:lpstr>
      <vt:lpstr>NORMA!Área_de_impresión</vt:lpstr>
      <vt:lpstr>NORMA!Títulos_a_imprimir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Gordillo</dc:creator>
  <cp:lastModifiedBy>cvguzman</cp:lastModifiedBy>
  <cp:lastPrinted>2024-02-12T17:31:08Z</cp:lastPrinted>
  <dcterms:created xsi:type="dcterms:W3CDTF">2022-12-29T21:03:03Z</dcterms:created>
  <dcterms:modified xsi:type="dcterms:W3CDTF">2024-02-12T18:35:47Z</dcterms:modified>
</cp:coreProperties>
</file>