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-30" windowWidth="13455" windowHeight="9945"/>
  </bookViews>
  <sheets>
    <sheet name="4° trim" sheetId="1" r:id="rId1"/>
  </sheets>
  <definedNames>
    <definedName name="_xlnm.Print_Area" localSheetId="0">'4° trim'!$A$1:$E$81</definedName>
    <definedName name="_xlnm.Print_Titles" localSheetId="0">'4° trim'!$1:$8</definedName>
  </definedNames>
  <calcPr calcId="144525"/>
</workbook>
</file>

<file path=xl/calcChain.xml><?xml version="1.0" encoding="utf-8"?>
<calcChain xmlns="http://schemas.openxmlformats.org/spreadsheetml/2006/main">
  <c r="E48" i="1" l="1"/>
  <c r="E36" i="1"/>
  <c r="E65" i="1" s="1"/>
  <c r="D36" i="1"/>
  <c r="E12" i="1"/>
  <c r="D66" i="1"/>
  <c r="C66" i="1"/>
  <c r="D53" i="1"/>
  <c r="E53" i="1"/>
  <c r="C53" i="1"/>
  <c r="D52" i="1"/>
  <c r="E52" i="1"/>
  <c r="C52" i="1"/>
  <c r="D49" i="1"/>
  <c r="C49" i="1"/>
  <c r="C48" i="1"/>
  <c r="E66" i="1"/>
  <c r="E49" i="1"/>
  <c r="E11" i="1"/>
  <c r="E62" i="1" s="1"/>
  <c r="E10" i="1"/>
  <c r="E45" i="1" s="1"/>
  <c r="E70" i="1"/>
  <c r="D70" i="1"/>
  <c r="C70" i="1"/>
  <c r="E69" i="1"/>
  <c r="D69" i="1"/>
  <c r="C69" i="1"/>
  <c r="D65" i="1"/>
  <c r="D64" i="1" s="1"/>
  <c r="C65" i="1"/>
  <c r="D62" i="1"/>
  <c r="D45" i="1"/>
  <c r="C45" i="1"/>
  <c r="D37" i="1"/>
  <c r="C37" i="1"/>
  <c r="D34" i="1"/>
  <c r="C34" i="1"/>
  <c r="D27" i="1"/>
  <c r="C27" i="1"/>
  <c r="E16" i="1"/>
  <c r="D16" i="1"/>
  <c r="C16" i="1"/>
  <c r="E13" i="1"/>
  <c r="D13" i="1"/>
  <c r="C13" i="1"/>
  <c r="C62" i="1"/>
  <c r="D9" i="1"/>
  <c r="E34" i="1" l="1"/>
  <c r="C64" i="1"/>
  <c r="C72" i="1" s="1"/>
  <c r="C74" i="1" s="1"/>
  <c r="C40" i="1"/>
  <c r="C47" i="1"/>
  <c r="D40" i="1"/>
  <c r="E47" i="1"/>
  <c r="E55" i="1" s="1"/>
  <c r="E57" i="1" s="1"/>
  <c r="D47" i="1"/>
  <c r="D55" i="1" s="1"/>
  <c r="D57" i="1" s="1"/>
  <c r="E64" i="1"/>
  <c r="D19" i="1"/>
  <c r="D21" i="1" s="1"/>
  <c r="D23" i="1" s="1"/>
  <c r="D30" i="1" s="1"/>
  <c r="E72" i="1"/>
  <c r="E74" i="1" s="1"/>
  <c r="D72" i="1"/>
  <c r="D74" i="1" s="1"/>
  <c r="E37" i="1"/>
  <c r="E27" i="1"/>
  <c r="C55" i="1"/>
  <c r="C57" i="1" s="1"/>
  <c r="C9" i="1"/>
  <c r="C19" i="1" s="1"/>
  <c r="E9" i="1"/>
  <c r="E19" i="1" s="1"/>
  <c r="E21" i="1" s="1"/>
  <c r="E23" i="1" s="1"/>
  <c r="E40" i="1" l="1"/>
  <c r="C21" i="1"/>
  <c r="C23" i="1" s="1"/>
  <c r="C30" i="1" s="1"/>
  <c r="E30" i="1"/>
</calcChain>
</file>

<file path=xl/sharedStrings.xml><?xml version="1.0" encoding="utf-8"?>
<sst xmlns="http://schemas.openxmlformats.org/spreadsheetml/2006/main" count="108" uniqueCount="80">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</sst>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14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5" xfId="0" applyFont="1" applyBorder="1" applyAlignment="1"/>
    <xf numFmtId="0" fontId="8" fillId="0" borderId="5" xfId="0" applyFont="1" applyBorder="1"/>
    <xf numFmtId="42" fontId="8" fillId="0" borderId="5" xfId="0" applyNumberFormat="1" applyFont="1" applyBorder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0" fontId="0" fillId="5" borderId="3" xfId="0" applyFont="1" applyFill="1" applyBorder="1" applyAlignment="1">
      <alignment horizontal="center" vertical="center"/>
    </xf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12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>
      <alignment horizontal="center" vertical="center"/>
    </xf>
    <xf numFmtId="7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9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Border="1" applyAlignment="1" applyProtection="1">
      <alignment vertical="center"/>
    </xf>
    <xf numFmtId="7" fontId="0" fillId="0" borderId="12" xfId="1" applyNumberFormat="1" applyFont="1" applyBorder="1" applyAlignment="1" applyProtection="1">
      <alignment vertical="center"/>
    </xf>
    <xf numFmtId="7" fontId="0" fillId="0" borderId="0" xfId="1" applyNumberFormat="1" applyFont="1" applyBorder="1" applyAlignment="1" applyProtection="1">
      <alignment horizontal="center" vertical="center"/>
    </xf>
    <xf numFmtId="7" fontId="0" fillId="0" borderId="12" xfId="1" applyNumberFormat="1" applyFont="1" applyBorder="1" applyAlignment="1" applyProtection="1">
      <alignment horizontal="center" vertical="center"/>
    </xf>
    <xf numFmtId="7" fontId="0" fillId="0" borderId="10" xfId="1" applyNumberFormat="1" applyFont="1" applyFill="1" applyBorder="1" applyAlignment="1">
      <alignment horizontal="center" vertical="center"/>
    </xf>
    <xf numFmtId="7" fontId="0" fillId="0" borderId="9" xfId="1" applyNumberFormat="1" applyFont="1" applyBorder="1" applyAlignment="1" applyProtection="1">
      <alignment horizontal="center" vertical="center"/>
    </xf>
    <xf numFmtId="7" fontId="0" fillId="0" borderId="16" xfId="1" applyNumberFormat="1" applyFont="1" applyFill="1" applyBorder="1" applyAlignment="1">
      <alignment horizontal="center" vertical="center"/>
    </xf>
    <xf numFmtId="0" fontId="8" fillId="9" borderId="0" xfId="0" applyFont="1" applyFill="1"/>
    <xf numFmtId="0" fontId="6" fillId="9" borderId="0" xfId="2" applyFont="1" applyFill="1" applyAlignment="1"/>
    <xf numFmtId="0" fontId="6" fillId="9" borderId="0" xfId="0" applyFont="1" applyFill="1"/>
    <xf numFmtId="0" fontId="6" fillId="9" borderId="0" xfId="0" applyFont="1" applyFill="1" applyBorder="1"/>
    <xf numFmtId="42" fontId="8" fillId="9" borderId="0" xfId="0" applyNumberFormat="1" applyFont="1" applyFill="1"/>
    <xf numFmtId="42" fontId="11" fillId="9" borderId="0" xfId="0" applyNumberFormat="1" applyFont="1" applyFill="1" applyAlignment="1">
      <alignment horizontal="center"/>
    </xf>
    <xf numFmtId="42" fontId="8" fillId="9" borderId="0" xfId="0" applyNumberFormat="1" applyFont="1" applyFill="1" applyAlignment="1">
      <alignment horizontal="center"/>
    </xf>
    <xf numFmtId="42" fontId="12" fillId="9" borderId="0" xfId="0" applyNumberFormat="1" applyFont="1" applyFill="1" applyAlignment="1">
      <alignment vertical="center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42" fontId="9" fillId="0" borderId="0" xfId="0" applyNumberFormat="1" applyFont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11" xfId="0" applyFont="1" applyFill="1" applyBorder="1"/>
    <xf numFmtId="0" fontId="6" fillId="0" borderId="11" xfId="0" applyFont="1" applyFill="1" applyBorder="1"/>
    <xf numFmtId="42" fontId="8" fillId="0" borderId="0" xfId="0" applyNumberFormat="1" applyFont="1" applyFill="1"/>
    <xf numFmtId="42" fontId="12" fillId="0" borderId="0" xfId="0" applyNumberFormat="1" applyFont="1" applyFill="1" applyAlignment="1">
      <alignment vertical="center"/>
    </xf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zoomScale="80" zoomScaleNormal="80" zoomScaleSheetLayoutView="80" workbookViewId="0">
      <selection activeCell="B15" sqref="B15"/>
    </sheetView>
  </sheetViews>
  <sheetFormatPr baseColWidth="10" defaultColWidth="0" defaultRowHeight="0" customHeight="1" zeroHeight="1"/>
  <cols>
    <col min="1" max="1" width="5.42578125" style="46" customWidth="1"/>
    <col min="2" max="2" width="70.42578125" style="7" customWidth="1"/>
    <col min="3" max="5" width="22.5703125" style="47" customWidth="1"/>
    <col min="6" max="6" width="7.85546875" style="107" customWidth="1"/>
    <col min="7" max="16383" width="0" style="7" hidden="1"/>
    <col min="16384" max="16384" width="2.5703125" style="7" hidden="1" customWidth="1"/>
  </cols>
  <sheetData>
    <row r="1" spans="1:26" s="3" customFormat="1" ht="30" customHeight="1">
      <c r="A1" s="91" t="s">
        <v>0</v>
      </c>
      <c r="B1" s="91"/>
      <c r="C1" s="91"/>
      <c r="D1" s="91"/>
      <c r="E1" s="91"/>
      <c r="F1" s="105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0" customFormat="1" ht="15">
      <c r="A2" s="92" t="s">
        <v>1</v>
      </c>
      <c r="B2" s="92"/>
      <c r="C2" s="92"/>
      <c r="D2" s="92"/>
      <c r="E2" s="92"/>
      <c r="F2" s="106"/>
    </row>
    <row r="3" spans="1:26" s="80" customFormat="1" ht="15">
      <c r="A3" s="93" t="s">
        <v>2</v>
      </c>
      <c r="B3" s="93"/>
      <c r="C3" s="93"/>
      <c r="D3" s="93"/>
      <c r="E3" s="93"/>
      <c r="F3" s="106"/>
    </row>
    <row r="4" spans="1:26" s="80" customFormat="1" ht="15">
      <c r="A4" s="93" t="s">
        <v>79</v>
      </c>
      <c r="B4" s="93"/>
      <c r="C4" s="93"/>
      <c r="D4" s="93"/>
      <c r="E4" s="93"/>
      <c r="F4" s="106"/>
    </row>
    <row r="5" spans="1:26" s="80" customFormat="1" ht="15">
      <c r="A5" s="94" t="s">
        <v>3</v>
      </c>
      <c r="B5" s="94"/>
      <c r="C5" s="94"/>
      <c r="D5" s="94"/>
      <c r="E5" s="94"/>
      <c r="F5" s="106"/>
    </row>
    <row r="6" spans="1:26" s="79" customFormat="1" ht="6.75" customHeight="1">
      <c r="A6" s="4"/>
      <c r="B6" s="5"/>
      <c r="C6" s="6"/>
      <c r="D6" s="6"/>
      <c r="E6" s="6"/>
      <c r="F6" s="107"/>
    </row>
    <row r="7" spans="1:26" s="79" customFormat="1" ht="39.950000000000003" customHeight="1">
      <c r="A7" s="8"/>
      <c r="B7" s="9" t="s">
        <v>4</v>
      </c>
      <c r="C7" s="9" t="s">
        <v>5</v>
      </c>
      <c r="D7" s="9" t="s">
        <v>6</v>
      </c>
      <c r="E7" s="10" t="s">
        <v>7</v>
      </c>
      <c r="F7" s="107"/>
    </row>
    <row r="8" spans="1:26" s="79" customFormat="1" ht="6" hidden="1" customHeight="1">
      <c r="A8" s="11"/>
      <c r="B8" s="12"/>
      <c r="C8" s="13"/>
      <c r="D8" s="13"/>
      <c r="E8" s="13"/>
      <c r="F8" s="107"/>
    </row>
    <row r="9" spans="1:26" s="81" customFormat="1" ht="24.95" customHeight="1">
      <c r="A9" s="14" t="s">
        <v>8</v>
      </c>
      <c r="B9" s="15" t="s">
        <v>9</v>
      </c>
      <c r="C9" s="63">
        <f>SUM(C10:C12)</f>
        <v>10395074054</v>
      </c>
      <c r="D9" s="63">
        <f>SUM(D10:D12)</f>
        <v>11281992070.799999</v>
      </c>
      <c r="E9" s="63">
        <f>SUM(E10:E12)</f>
        <v>11281992070.799999</v>
      </c>
      <c r="F9" s="108"/>
    </row>
    <row r="10" spans="1:26" s="81" customFormat="1" ht="24.95" customHeight="1">
      <c r="A10" s="16" t="s">
        <v>10</v>
      </c>
      <c r="B10" s="17" t="s">
        <v>11</v>
      </c>
      <c r="C10" s="64">
        <v>8953954300</v>
      </c>
      <c r="D10" s="64">
        <v>9583323104.3400002</v>
      </c>
      <c r="E10" s="64">
        <f>+D10</f>
        <v>9583323104.3400002</v>
      </c>
      <c r="F10" s="108"/>
    </row>
    <row r="11" spans="1:26" s="81" customFormat="1" ht="24.95" customHeight="1">
      <c r="A11" s="16" t="s">
        <v>12</v>
      </c>
      <c r="B11" s="17" t="s">
        <v>13</v>
      </c>
      <c r="C11" s="64">
        <v>1441119754</v>
      </c>
      <c r="D11" s="64">
        <v>1698668966.46</v>
      </c>
      <c r="E11" s="64">
        <f>+D11</f>
        <v>1698668966.46</v>
      </c>
      <c r="F11" s="108"/>
    </row>
    <row r="12" spans="1:26" s="81" customFormat="1" ht="24.95" customHeight="1">
      <c r="A12" s="16" t="s">
        <v>14</v>
      </c>
      <c r="B12" s="17" t="s">
        <v>15</v>
      </c>
      <c r="C12" s="64">
        <v>0</v>
      </c>
      <c r="D12" s="64">
        <v>0</v>
      </c>
      <c r="E12" s="64">
        <f>+D12</f>
        <v>0</v>
      </c>
      <c r="F12" s="108"/>
    </row>
    <row r="13" spans="1:26" s="81" customFormat="1" ht="24.95" customHeight="1">
      <c r="A13" s="14" t="s">
        <v>16</v>
      </c>
      <c r="B13" s="15" t="s">
        <v>17</v>
      </c>
      <c r="C13" s="63">
        <f>SUM(C14:C15)</f>
        <v>10514953451.229998</v>
      </c>
      <c r="D13" s="63">
        <f>SUM(D14:D15)</f>
        <v>11242581504.000004</v>
      </c>
      <c r="E13" s="63">
        <f>SUM(E14:E15)</f>
        <v>10865501263.410002</v>
      </c>
      <c r="F13" s="108"/>
    </row>
    <row r="14" spans="1:26" s="81" customFormat="1" ht="24.95" customHeight="1">
      <c r="A14" s="16" t="s">
        <v>18</v>
      </c>
      <c r="B14" s="17" t="s">
        <v>19</v>
      </c>
      <c r="C14" s="64">
        <v>9160880245.9999981</v>
      </c>
      <c r="D14" s="64">
        <v>9658810722.6500034</v>
      </c>
      <c r="E14" s="64">
        <v>9324212755.9100018</v>
      </c>
      <c r="F14" s="108"/>
    </row>
    <row r="15" spans="1:26" s="81" customFormat="1" ht="24.95" customHeight="1">
      <c r="A15" s="16" t="s">
        <v>20</v>
      </c>
      <c r="B15" s="17" t="s">
        <v>21</v>
      </c>
      <c r="C15" s="64">
        <v>1354073205.23</v>
      </c>
      <c r="D15" s="64">
        <v>1583770781.3499999</v>
      </c>
      <c r="E15" s="64">
        <v>1541288507.5</v>
      </c>
      <c r="F15" s="108"/>
    </row>
    <row r="16" spans="1:26" s="81" customFormat="1" ht="24.95" customHeight="1">
      <c r="A16" s="14" t="s">
        <v>22</v>
      </c>
      <c r="B16" s="15" t="s">
        <v>23</v>
      </c>
      <c r="C16" s="63">
        <f>SUM(C17:C18)</f>
        <v>206925946</v>
      </c>
      <c r="D16" s="63">
        <f>SUM(D17:D18)</f>
        <v>437562167.29000008</v>
      </c>
      <c r="E16" s="63">
        <f>SUM(E17:E18)</f>
        <v>384623852.58000004</v>
      </c>
      <c r="F16" s="108"/>
    </row>
    <row r="17" spans="1:6" s="81" customFormat="1" ht="24.95" customHeight="1">
      <c r="A17" s="18" t="s">
        <v>24</v>
      </c>
      <c r="B17" s="19" t="s">
        <v>25</v>
      </c>
      <c r="C17" s="64">
        <v>206925946</v>
      </c>
      <c r="D17" s="64">
        <v>437562167.29000008</v>
      </c>
      <c r="E17" s="64">
        <v>384623852.58000004</v>
      </c>
      <c r="F17" s="108"/>
    </row>
    <row r="18" spans="1:6" s="81" customFormat="1" ht="24.95" customHeight="1">
      <c r="A18" s="57" t="s">
        <v>26</v>
      </c>
      <c r="B18" s="21" t="s">
        <v>27</v>
      </c>
      <c r="C18" s="65">
        <v>0</v>
      </c>
      <c r="D18" s="65">
        <v>0</v>
      </c>
      <c r="E18" s="65">
        <v>0</v>
      </c>
      <c r="F18" s="108"/>
    </row>
    <row r="19" spans="1:6" s="81" customFormat="1" ht="24.95" customHeight="1">
      <c r="A19" s="58" t="s">
        <v>28</v>
      </c>
      <c r="B19" s="59" t="s">
        <v>29</v>
      </c>
      <c r="C19" s="66">
        <f>C9-C13+C16</f>
        <v>87046548.770002365</v>
      </c>
      <c r="D19" s="66">
        <f>D9-D13+D16</f>
        <v>476972734.0899955</v>
      </c>
      <c r="E19" s="66">
        <f>E9-E13+E16</f>
        <v>801114659.96999753</v>
      </c>
      <c r="F19" s="108"/>
    </row>
    <row r="20" spans="1:6" s="82" customFormat="1" ht="15">
      <c r="A20" s="22"/>
      <c r="B20" s="23"/>
      <c r="C20" s="61"/>
      <c r="D20" s="61"/>
      <c r="E20" s="62"/>
      <c r="F20" s="109"/>
    </row>
    <row r="21" spans="1:6" s="81" customFormat="1" ht="24.95" customHeight="1">
      <c r="A21" s="58" t="s">
        <v>30</v>
      </c>
      <c r="B21" s="59" t="s">
        <v>31</v>
      </c>
      <c r="C21" s="66">
        <f>+C19-C12</f>
        <v>87046548.770002365</v>
      </c>
      <c r="D21" s="66">
        <f>D19-D12</f>
        <v>476972734.0899955</v>
      </c>
      <c r="E21" s="66">
        <f>E19-E12</f>
        <v>801114659.96999753</v>
      </c>
      <c r="F21" s="108"/>
    </row>
    <row r="22" spans="1:6" s="82" customFormat="1" ht="15">
      <c r="A22" s="22"/>
      <c r="B22" s="23"/>
      <c r="C22" s="61"/>
      <c r="D22" s="61"/>
      <c r="E22" s="62"/>
      <c r="F22" s="109"/>
    </row>
    <row r="23" spans="1:6" s="81" customFormat="1" ht="30" customHeight="1">
      <c r="A23" s="58" t="s">
        <v>32</v>
      </c>
      <c r="B23" s="59" t="s">
        <v>33</v>
      </c>
      <c r="C23" s="66">
        <f>C21-C16</f>
        <v>-119879397.22999763</v>
      </c>
      <c r="D23" s="66">
        <f>D21-D16</f>
        <v>39410566.799995422</v>
      </c>
      <c r="E23" s="66">
        <f>E21-E16</f>
        <v>416490807.38999748</v>
      </c>
      <c r="F23" s="108"/>
    </row>
    <row r="24" spans="1:6" s="82" customFormat="1" ht="15">
      <c r="A24" s="24"/>
      <c r="B24" s="25"/>
      <c r="C24" s="26"/>
      <c r="D24" s="26"/>
      <c r="E24" s="26"/>
      <c r="F24" s="109"/>
    </row>
    <row r="25" spans="1:6" s="79" customFormat="1" ht="20.100000000000001" customHeight="1">
      <c r="A25" s="96" t="s">
        <v>34</v>
      </c>
      <c r="B25" s="97"/>
      <c r="C25" s="100" t="s">
        <v>35</v>
      </c>
      <c r="D25" s="100" t="s">
        <v>6</v>
      </c>
      <c r="E25" s="87" t="s">
        <v>36</v>
      </c>
      <c r="F25" s="107"/>
    </row>
    <row r="26" spans="1:6" s="79" customFormat="1" ht="20.100000000000001" customHeight="1">
      <c r="A26" s="98"/>
      <c r="B26" s="99"/>
      <c r="C26" s="101"/>
      <c r="D26" s="101"/>
      <c r="E26" s="102"/>
      <c r="F26" s="107"/>
    </row>
    <row r="27" spans="1:6" s="81" customFormat="1" ht="24.95" customHeight="1">
      <c r="A27" s="14" t="s">
        <v>37</v>
      </c>
      <c r="B27" s="15" t="s">
        <v>38</v>
      </c>
      <c r="C27" s="63">
        <f>SUM(C28:C29)</f>
        <v>139438700.22999999</v>
      </c>
      <c r="D27" s="63">
        <f>SUM(D28:D29)</f>
        <v>176273215.41999999</v>
      </c>
      <c r="E27" s="63">
        <f>SUM(E28:E29)</f>
        <v>176273215.41999999</v>
      </c>
      <c r="F27" s="108"/>
    </row>
    <row r="28" spans="1:6" s="81" customFormat="1" ht="24.95" customHeight="1">
      <c r="A28" s="18" t="s">
        <v>39</v>
      </c>
      <c r="B28" s="19" t="s">
        <v>40</v>
      </c>
      <c r="C28" s="64">
        <v>3500000</v>
      </c>
      <c r="D28" s="64">
        <v>22130416.030000001</v>
      </c>
      <c r="E28" s="64">
        <v>22130416.030000001</v>
      </c>
      <c r="F28" s="108"/>
    </row>
    <row r="29" spans="1:6" s="81" customFormat="1" ht="24.95" customHeight="1">
      <c r="A29" s="20" t="s">
        <v>41</v>
      </c>
      <c r="B29" s="19" t="s">
        <v>42</v>
      </c>
      <c r="C29" s="64">
        <v>135938700.22999999</v>
      </c>
      <c r="D29" s="64">
        <v>154142799.38999999</v>
      </c>
      <c r="E29" s="64">
        <v>154142799.38999999</v>
      </c>
      <c r="F29" s="108"/>
    </row>
    <row r="30" spans="1:6" s="81" customFormat="1" ht="24.95" customHeight="1">
      <c r="A30" s="58" t="s">
        <v>43</v>
      </c>
      <c r="B30" s="59" t="s">
        <v>44</v>
      </c>
      <c r="C30" s="66">
        <f>C23+C27</f>
        <v>19559303.000002354</v>
      </c>
      <c r="D30" s="66">
        <f>D23+D27</f>
        <v>215683782.21999541</v>
      </c>
      <c r="E30" s="66">
        <f>E23+E27</f>
        <v>592764022.80999744</v>
      </c>
      <c r="F30" s="108"/>
    </row>
    <row r="31" spans="1:6" s="82" customFormat="1" ht="15">
      <c r="A31" s="27"/>
      <c r="B31" s="28"/>
      <c r="C31" s="29"/>
      <c r="D31" s="29"/>
      <c r="E31" s="29"/>
      <c r="F31" s="109"/>
    </row>
    <row r="32" spans="1:6" s="79" customFormat="1" ht="20.100000000000001" customHeight="1">
      <c r="A32" s="96" t="s">
        <v>34</v>
      </c>
      <c r="B32" s="97"/>
      <c r="C32" s="103" t="s">
        <v>45</v>
      </c>
      <c r="D32" s="100" t="s">
        <v>6</v>
      </c>
      <c r="E32" s="87" t="s">
        <v>7</v>
      </c>
      <c r="F32" s="107"/>
    </row>
    <row r="33" spans="1:6" s="79" customFormat="1" ht="20.100000000000001" customHeight="1">
      <c r="A33" s="98"/>
      <c r="B33" s="99"/>
      <c r="C33" s="104"/>
      <c r="D33" s="101"/>
      <c r="E33" s="88"/>
      <c r="F33" s="107"/>
    </row>
    <row r="34" spans="1:6" s="81" customFormat="1" ht="24.95" customHeight="1">
      <c r="A34" s="14" t="s">
        <v>46</v>
      </c>
      <c r="B34" s="30" t="s">
        <v>47</v>
      </c>
      <c r="C34" s="67">
        <f>SUM(C35:C36)</f>
        <v>0</v>
      </c>
      <c r="D34" s="67">
        <f>SUM(D35:D36)</f>
        <v>0</v>
      </c>
      <c r="E34" s="67">
        <f>SUM(E35:E36)</f>
        <v>0</v>
      </c>
      <c r="F34" s="108"/>
    </row>
    <row r="35" spans="1:6" s="81" customFormat="1" ht="24.95" customHeight="1">
      <c r="A35" s="16" t="s">
        <v>48</v>
      </c>
      <c r="B35" s="17" t="s">
        <v>49</v>
      </c>
      <c r="C35" s="68">
        <v>0</v>
      </c>
      <c r="D35" s="68">
        <v>0</v>
      </c>
      <c r="E35" s="68">
        <v>0</v>
      </c>
      <c r="F35" s="108"/>
    </row>
    <row r="36" spans="1:6" s="81" customFormat="1" ht="24.95" customHeight="1">
      <c r="A36" s="16" t="s">
        <v>50</v>
      </c>
      <c r="B36" s="31" t="s">
        <v>51</v>
      </c>
      <c r="C36" s="68">
        <v>0</v>
      </c>
      <c r="D36" s="68">
        <f>+D12</f>
        <v>0</v>
      </c>
      <c r="E36" s="68">
        <f>+D36</f>
        <v>0</v>
      </c>
      <c r="F36" s="108"/>
    </row>
    <row r="37" spans="1:6" s="81" customFormat="1" ht="24.95" customHeight="1">
      <c r="A37" s="14" t="s">
        <v>52</v>
      </c>
      <c r="B37" s="15" t="s">
        <v>53</v>
      </c>
      <c r="C37" s="67">
        <f>SUM(C38:C39)</f>
        <v>87046548.770000011</v>
      </c>
      <c r="D37" s="67">
        <f>SUM(D38:D39)</f>
        <v>116127115.44</v>
      </c>
      <c r="E37" s="67">
        <f>SUM(E38:E39)</f>
        <v>116127115.44</v>
      </c>
      <c r="F37" s="108"/>
    </row>
    <row r="38" spans="1:6" s="81" customFormat="1" ht="24.95" customHeight="1">
      <c r="A38" s="16" t="s">
        <v>54</v>
      </c>
      <c r="B38" s="17" t="s">
        <v>55</v>
      </c>
      <c r="C38" s="68">
        <v>0</v>
      </c>
      <c r="D38" s="68">
        <v>5092591.6399999997</v>
      </c>
      <c r="E38" s="68">
        <v>5092591.6399999997</v>
      </c>
      <c r="F38" s="108"/>
    </row>
    <row r="39" spans="1:6" s="81" customFormat="1" ht="24.95" customHeight="1">
      <c r="A39" s="16" t="s">
        <v>56</v>
      </c>
      <c r="B39" s="17" t="s">
        <v>57</v>
      </c>
      <c r="C39" s="68">
        <v>87046548.770000011</v>
      </c>
      <c r="D39" s="68">
        <v>111034523.8</v>
      </c>
      <c r="E39" s="68">
        <v>111034523.8</v>
      </c>
      <c r="F39" s="108"/>
    </row>
    <row r="40" spans="1:6" s="81" customFormat="1" ht="24.95" customHeight="1">
      <c r="A40" s="32" t="s">
        <v>14</v>
      </c>
      <c r="B40" s="33" t="s">
        <v>15</v>
      </c>
      <c r="C40" s="69">
        <f>+C34-C37</f>
        <v>-87046548.770000011</v>
      </c>
      <c r="D40" s="69">
        <f t="shared" ref="D40:E40" si="0">+D34-D37</f>
        <v>-116127115.44</v>
      </c>
      <c r="E40" s="69">
        <f t="shared" si="0"/>
        <v>-116127115.44</v>
      </c>
      <c r="F40" s="108"/>
    </row>
    <row r="41" spans="1:6" s="82" customFormat="1" ht="15">
      <c r="A41" s="27"/>
      <c r="B41" s="28"/>
      <c r="C41" s="29"/>
      <c r="D41" s="29"/>
      <c r="E41" s="29"/>
      <c r="F41" s="109"/>
    </row>
    <row r="42" spans="1:6" s="79" customFormat="1" ht="20.100000000000001" customHeight="1">
      <c r="A42" s="96" t="s">
        <v>34</v>
      </c>
      <c r="B42" s="97"/>
      <c r="C42" s="103" t="s">
        <v>58</v>
      </c>
      <c r="D42" s="100" t="s">
        <v>6</v>
      </c>
      <c r="E42" s="87" t="s">
        <v>7</v>
      </c>
      <c r="F42" s="107"/>
    </row>
    <row r="43" spans="1:6" s="79" customFormat="1" ht="20.100000000000001" customHeight="1">
      <c r="A43" s="98"/>
      <c r="B43" s="99"/>
      <c r="C43" s="104"/>
      <c r="D43" s="101"/>
      <c r="E43" s="88"/>
      <c r="F43" s="107"/>
    </row>
    <row r="44" spans="1:6" s="79" customFormat="1" ht="6" hidden="1" customHeight="1">
      <c r="A44" s="34"/>
      <c r="B44" s="12"/>
      <c r="C44" s="35"/>
      <c r="D44" s="35"/>
      <c r="E44" s="35"/>
      <c r="F44" s="107"/>
    </row>
    <row r="45" spans="1:6" s="81" customFormat="1" ht="24.95" customHeight="1">
      <c r="A45" s="14" t="s">
        <v>10</v>
      </c>
      <c r="B45" s="30" t="s">
        <v>11</v>
      </c>
      <c r="C45" s="70">
        <f>C10</f>
        <v>8953954300</v>
      </c>
      <c r="D45" s="70">
        <f>D10</f>
        <v>9583323104.3400002</v>
      </c>
      <c r="E45" s="70">
        <f>E10</f>
        <v>9583323104.3400002</v>
      </c>
      <c r="F45" s="108"/>
    </row>
    <row r="46" spans="1:6" s="79" customFormat="1" ht="6" customHeight="1">
      <c r="A46" s="36"/>
      <c r="B46" s="12"/>
      <c r="C46" s="71"/>
      <c r="D46" s="71"/>
      <c r="E46" s="71"/>
      <c r="F46" s="107"/>
    </row>
    <row r="47" spans="1:6" s="81" customFormat="1" ht="24.95" customHeight="1">
      <c r="A47" s="14" t="s">
        <v>59</v>
      </c>
      <c r="B47" s="37" t="s">
        <v>60</v>
      </c>
      <c r="C47" s="70">
        <f>+C48-C49</f>
        <v>0</v>
      </c>
      <c r="D47" s="70">
        <f>+D48-D49</f>
        <v>-5092591.6399999997</v>
      </c>
      <c r="E47" s="70">
        <f>+E48-E49</f>
        <v>-5092591.6399999997</v>
      </c>
      <c r="F47" s="108"/>
    </row>
    <row r="48" spans="1:6" s="81" customFormat="1" ht="24.95" customHeight="1">
      <c r="A48" s="16" t="s">
        <v>48</v>
      </c>
      <c r="B48" s="17" t="s">
        <v>49</v>
      </c>
      <c r="C48" s="64">
        <f>+C35</f>
        <v>0</v>
      </c>
      <c r="D48" s="64">
        <v>0</v>
      </c>
      <c r="E48" s="64">
        <f>+D48</f>
        <v>0</v>
      </c>
      <c r="F48" s="108"/>
    </row>
    <row r="49" spans="1:6" s="81" customFormat="1" ht="24.95" customHeight="1">
      <c r="A49" s="38" t="s">
        <v>54</v>
      </c>
      <c r="B49" s="17" t="s">
        <v>57</v>
      </c>
      <c r="C49" s="64">
        <f>+C38</f>
        <v>0</v>
      </c>
      <c r="D49" s="64">
        <f>+D38</f>
        <v>5092591.6399999997</v>
      </c>
      <c r="E49" s="64">
        <f>+E38</f>
        <v>5092591.6399999997</v>
      </c>
      <c r="F49" s="108"/>
    </row>
    <row r="50" spans="1:6" s="79" customFormat="1" ht="6" customHeight="1">
      <c r="A50" s="39"/>
      <c r="B50" s="40"/>
      <c r="C50" s="74"/>
      <c r="D50" s="74"/>
      <c r="E50" s="75"/>
      <c r="F50" s="107"/>
    </row>
    <row r="51" spans="1:6" s="79" customFormat="1" ht="24.95" hidden="1" customHeight="1">
      <c r="A51" s="39"/>
      <c r="B51" s="40"/>
      <c r="C51" s="74"/>
      <c r="D51" s="74"/>
      <c r="E51" s="75"/>
      <c r="F51" s="107"/>
    </row>
    <row r="52" spans="1:6" s="81" customFormat="1" ht="24.95" customHeight="1">
      <c r="A52" s="14" t="s">
        <v>18</v>
      </c>
      <c r="B52" s="37" t="s">
        <v>61</v>
      </c>
      <c r="C52" s="70">
        <f>+C14</f>
        <v>9160880245.9999981</v>
      </c>
      <c r="D52" s="70">
        <f t="shared" ref="D52:E52" si="1">+D14</f>
        <v>9658810722.6500034</v>
      </c>
      <c r="E52" s="70">
        <f t="shared" si="1"/>
        <v>9324212755.9100018</v>
      </c>
      <c r="F52" s="108"/>
    </row>
    <row r="53" spans="1:6" s="81" customFormat="1" ht="24.95" customHeight="1">
      <c r="A53" s="14" t="s">
        <v>24</v>
      </c>
      <c r="B53" s="41" t="s">
        <v>62</v>
      </c>
      <c r="C53" s="70">
        <f>+C17</f>
        <v>206925946</v>
      </c>
      <c r="D53" s="70">
        <f t="shared" ref="D53:E53" si="2">+D17</f>
        <v>437562167.29000008</v>
      </c>
      <c r="E53" s="70">
        <f t="shared" si="2"/>
        <v>384623852.58000004</v>
      </c>
      <c r="F53" s="108"/>
    </row>
    <row r="54" spans="1:6" s="82" customFormat="1" ht="15">
      <c r="A54" s="24"/>
      <c r="B54" s="42"/>
      <c r="C54" s="26"/>
      <c r="D54" s="26"/>
      <c r="E54" s="26"/>
      <c r="F54" s="109"/>
    </row>
    <row r="55" spans="1:6" s="81" customFormat="1" ht="24.95" customHeight="1">
      <c r="A55" s="58" t="s">
        <v>63</v>
      </c>
      <c r="B55" s="59" t="s">
        <v>64</v>
      </c>
      <c r="C55" s="66">
        <f>C45+C47-C52+C53</f>
        <v>1.9073486328125E-6</v>
      </c>
      <c r="D55" s="66">
        <f t="shared" ref="D55:E55" si="3">D45+D47-D52+D53</f>
        <v>356981957.33999741</v>
      </c>
      <c r="E55" s="66">
        <f t="shared" si="3"/>
        <v>638641609.36999905</v>
      </c>
      <c r="F55" s="108"/>
    </row>
    <row r="56" spans="1:6" s="82" customFormat="1" ht="15">
      <c r="A56" s="22"/>
      <c r="B56" s="23"/>
      <c r="C56" s="61"/>
      <c r="D56" s="61"/>
      <c r="E56" s="76"/>
      <c r="F56" s="109"/>
    </row>
    <row r="57" spans="1:6" s="81" customFormat="1" ht="24.95" customHeight="1">
      <c r="A57" s="58" t="s">
        <v>65</v>
      </c>
      <c r="B57" s="59" t="s">
        <v>66</v>
      </c>
      <c r="C57" s="66">
        <f>C55-C47</f>
        <v>1.9073486328125E-6</v>
      </c>
      <c r="D57" s="66">
        <f t="shared" ref="D57:E57" si="4">D55-D47</f>
        <v>362074548.9799974</v>
      </c>
      <c r="E57" s="66">
        <f t="shared" si="4"/>
        <v>643734201.00999904</v>
      </c>
      <c r="F57" s="108"/>
    </row>
    <row r="58" spans="1:6" s="82" customFormat="1" ht="15">
      <c r="A58" s="27"/>
      <c r="B58" s="28"/>
      <c r="C58" s="29"/>
      <c r="D58" s="29"/>
      <c r="E58" s="29"/>
      <c r="F58" s="109"/>
    </row>
    <row r="59" spans="1:6" s="79" customFormat="1" ht="20.100000000000001" customHeight="1">
      <c r="A59" s="96" t="s">
        <v>34</v>
      </c>
      <c r="B59" s="97"/>
      <c r="C59" s="103" t="s">
        <v>58</v>
      </c>
      <c r="D59" s="100" t="s">
        <v>6</v>
      </c>
      <c r="E59" s="87" t="s">
        <v>7</v>
      </c>
      <c r="F59" s="110"/>
    </row>
    <row r="60" spans="1:6" s="79" customFormat="1" ht="20.100000000000001" customHeight="1">
      <c r="A60" s="98"/>
      <c r="B60" s="99"/>
      <c r="C60" s="104"/>
      <c r="D60" s="101"/>
      <c r="E60" s="88"/>
      <c r="F60" s="110"/>
    </row>
    <row r="61" spans="1:6" s="79" customFormat="1" ht="6" hidden="1" customHeight="1">
      <c r="A61" s="34"/>
      <c r="B61" s="12"/>
      <c r="C61" s="35"/>
      <c r="D61" s="35"/>
      <c r="E61" s="35"/>
      <c r="F61" s="110"/>
    </row>
    <row r="62" spans="1:6" s="81" customFormat="1" ht="24.95" customHeight="1">
      <c r="A62" s="14" t="s">
        <v>12</v>
      </c>
      <c r="B62" s="30" t="s">
        <v>13</v>
      </c>
      <c r="C62" s="70">
        <f>C11</f>
        <v>1441119754</v>
      </c>
      <c r="D62" s="70">
        <f>D11</f>
        <v>1698668966.46</v>
      </c>
      <c r="E62" s="70">
        <f>E11</f>
        <v>1698668966.46</v>
      </c>
      <c r="F62" s="111"/>
    </row>
    <row r="63" spans="1:6" s="79" customFormat="1" ht="6" customHeight="1">
      <c r="A63" s="36"/>
      <c r="B63" s="12"/>
      <c r="C63" s="71"/>
      <c r="D63" s="71"/>
      <c r="E63" s="71"/>
      <c r="F63" s="110"/>
    </row>
    <row r="64" spans="1:6" s="81" customFormat="1" ht="24.95" customHeight="1">
      <c r="A64" s="14" t="s">
        <v>67</v>
      </c>
      <c r="B64" s="37" t="s">
        <v>68</v>
      </c>
      <c r="C64" s="70">
        <f>+C65-C66</f>
        <v>-87046548.770000011</v>
      </c>
      <c r="D64" s="70">
        <f t="shared" ref="D64:E64" si="5">+D65-D66</f>
        <v>-111034523.8</v>
      </c>
      <c r="E64" s="70">
        <f t="shared" si="5"/>
        <v>-111034523.8</v>
      </c>
      <c r="F64" s="111"/>
    </row>
    <row r="65" spans="1:7" s="81" customFormat="1" ht="24.95" customHeight="1">
      <c r="A65" s="16" t="s">
        <v>50</v>
      </c>
      <c r="B65" s="17" t="s">
        <v>69</v>
      </c>
      <c r="C65" s="77">
        <f>C36</f>
        <v>0</v>
      </c>
      <c r="D65" s="77">
        <f>D36</f>
        <v>0</v>
      </c>
      <c r="E65" s="77">
        <f>E36</f>
        <v>0</v>
      </c>
      <c r="F65" s="111"/>
    </row>
    <row r="66" spans="1:7" s="81" customFormat="1" ht="24.95" customHeight="1">
      <c r="A66" s="16" t="s">
        <v>56</v>
      </c>
      <c r="B66" s="17" t="s">
        <v>57</v>
      </c>
      <c r="C66" s="77">
        <f>+C39</f>
        <v>87046548.770000011</v>
      </c>
      <c r="D66" s="77">
        <f t="shared" ref="D66:E66" si="6">+D39</f>
        <v>111034523.8</v>
      </c>
      <c r="E66" s="77">
        <f t="shared" si="6"/>
        <v>111034523.8</v>
      </c>
      <c r="F66" s="111"/>
    </row>
    <row r="67" spans="1:7" s="79" customFormat="1" ht="15" hidden="1" customHeight="1">
      <c r="A67" s="39"/>
      <c r="B67" s="40"/>
      <c r="C67" s="72"/>
      <c r="D67" s="72"/>
      <c r="E67" s="73"/>
      <c r="F67" s="110"/>
    </row>
    <row r="68" spans="1:7" s="79" customFormat="1" ht="15" hidden="1" customHeight="1">
      <c r="A68" s="39"/>
      <c r="B68" s="40"/>
      <c r="C68" s="72"/>
      <c r="D68" s="72"/>
      <c r="E68" s="73"/>
      <c r="F68" s="110"/>
    </row>
    <row r="69" spans="1:7" s="81" customFormat="1" ht="33" customHeight="1">
      <c r="A69" s="14" t="s">
        <v>20</v>
      </c>
      <c r="B69" s="37" t="s">
        <v>70</v>
      </c>
      <c r="C69" s="70">
        <f>C15</f>
        <v>1354073205.23</v>
      </c>
      <c r="D69" s="70">
        <f>D15</f>
        <v>1583770781.3499999</v>
      </c>
      <c r="E69" s="70">
        <f>E15</f>
        <v>1541288507.5</v>
      </c>
      <c r="F69" s="111"/>
    </row>
    <row r="70" spans="1:7" s="81" customFormat="1" ht="29.25" customHeight="1">
      <c r="A70" s="14" t="s">
        <v>26</v>
      </c>
      <c r="B70" s="43" t="s">
        <v>71</v>
      </c>
      <c r="C70" s="70">
        <f>C18</f>
        <v>0</v>
      </c>
      <c r="D70" s="70">
        <f>D18</f>
        <v>0</v>
      </c>
      <c r="E70" s="70">
        <f>E18</f>
        <v>0</v>
      </c>
      <c r="F70" s="111"/>
    </row>
    <row r="71" spans="1:7" s="82" customFormat="1" ht="15">
      <c r="A71" s="44"/>
      <c r="B71" s="45"/>
      <c r="C71" s="78"/>
      <c r="D71" s="78"/>
      <c r="E71" s="76"/>
      <c r="F71" s="111"/>
    </row>
    <row r="72" spans="1:7" s="81" customFormat="1" ht="24.95" customHeight="1">
      <c r="A72" s="58" t="s">
        <v>72</v>
      </c>
      <c r="B72" s="59" t="s">
        <v>73</v>
      </c>
      <c r="C72" s="60">
        <f>C62+C64-C69+C70</f>
        <v>0</v>
      </c>
      <c r="D72" s="60">
        <f t="shared" ref="D72:E72" si="7">D62+D64-D69+D70</f>
        <v>3863661.3100001812</v>
      </c>
      <c r="E72" s="60">
        <f t="shared" si="7"/>
        <v>46345935.160000086</v>
      </c>
      <c r="F72" s="111"/>
    </row>
    <row r="73" spans="1:7" s="82" customFormat="1" ht="15">
      <c r="A73" s="22"/>
      <c r="B73" s="23"/>
      <c r="C73" s="61"/>
      <c r="D73" s="61"/>
      <c r="E73" s="76"/>
      <c r="F73" s="111"/>
    </row>
    <row r="74" spans="1:7" s="81" customFormat="1" ht="24.95" customHeight="1">
      <c r="A74" s="58" t="s">
        <v>74</v>
      </c>
      <c r="B74" s="59" t="s">
        <v>75</v>
      </c>
      <c r="C74" s="60">
        <f>C72-C64</f>
        <v>87046548.770000011</v>
      </c>
      <c r="D74" s="60">
        <f t="shared" ref="D74:E74" si="8">D72-D64</f>
        <v>114898185.11000018</v>
      </c>
      <c r="E74" s="60">
        <f t="shared" si="8"/>
        <v>157380458.9600001</v>
      </c>
      <c r="F74" s="111"/>
    </row>
    <row r="75" spans="1:7" s="79" customFormat="1" ht="15">
      <c r="A75" s="46"/>
      <c r="B75" s="7"/>
      <c r="C75" s="47"/>
      <c r="D75" s="47"/>
      <c r="E75" s="47"/>
      <c r="F75" s="107"/>
    </row>
    <row r="76" spans="1:7" s="79" customFormat="1" ht="15">
      <c r="A76" s="48" t="s">
        <v>76</v>
      </c>
      <c r="B76" s="7"/>
      <c r="C76" s="47"/>
      <c r="D76" s="47"/>
      <c r="E76" s="47"/>
      <c r="F76" s="107"/>
    </row>
    <row r="77" spans="1:7" s="79" customFormat="1" ht="30" customHeight="1">
      <c r="A77" s="7"/>
      <c r="B77" s="47"/>
      <c r="C77" s="47"/>
      <c r="D77" s="89" t="s">
        <v>78</v>
      </c>
      <c r="E77" s="89"/>
      <c r="F77" s="112"/>
      <c r="G77" s="83"/>
    </row>
    <row r="78" spans="1:7" s="79" customFormat="1" ht="30" customHeight="1">
      <c r="A78" s="46"/>
      <c r="B78" s="49"/>
      <c r="C78" s="50"/>
      <c r="D78" s="89"/>
      <c r="E78" s="89"/>
      <c r="F78" s="112"/>
      <c r="G78" s="84"/>
    </row>
    <row r="79" spans="1:7" s="79" customFormat="1" ht="15.75" customHeight="1">
      <c r="A79" s="90"/>
      <c r="B79" s="90"/>
      <c r="C79" s="51"/>
      <c r="D79" s="89"/>
      <c r="E79" s="89"/>
      <c r="F79" s="107"/>
    </row>
    <row r="80" spans="1:7" s="79" customFormat="1" ht="15">
      <c r="A80" s="55"/>
      <c r="B80" s="56" t="s">
        <v>77</v>
      </c>
      <c r="C80" s="47"/>
      <c r="D80" s="52"/>
      <c r="E80" s="47"/>
      <c r="F80" s="112"/>
      <c r="G80" s="85"/>
    </row>
    <row r="81" spans="1:7" s="79" customFormat="1" ht="15">
      <c r="A81" s="53"/>
      <c r="B81" s="47"/>
      <c r="C81" s="47"/>
      <c r="D81" s="95"/>
      <c r="E81" s="95"/>
      <c r="F81" s="112"/>
      <c r="G81" s="85"/>
    </row>
    <row r="82" spans="1:7" s="79" customFormat="1" ht="15">
      <c r="A82" s="46"/>
      <c r="B82" s="47"/>
      <c r="C82" s="47"/>
      <c r="D82" s="47"/>
      <c r="E82" s="47"/>
      <c r="F82" s="112"/>
      <c r="G82" s="83"/>
    </row>
    <row r="83" spans="1:7" s="79" customFormat="1" ht="15">
      <c r="A83" s="46"/>
      <c r="B83" s="47"/>
      <c r="C83" s="7"/>
      <c r="D83" s="47"/>
      <c r="E83" s="47"/>
      <c r="F83" s="112"/>
      <c r="G83" s="83"/>
    </row>
    <row r="84" spans="1:7" s="79" customFormat="1" ht="15">
      <c r="A84" s="46"/>
      <c r="B84" s="47"/>
      <c r="C84" s="47"/>
      <c r="D84" s="47"/>
      <c r="E84" s="47"/>
      <c r="F84" s="112"/>
      <c r="G84" s="83"/>
    </row>
    <row r="85" spans="1:7" s="79" customFormat="1" ht="34.5">
      <c r="A85" s="46"/>
      <c r="B85" s="47"/>
      <c r="C85" s="47"/>
      <c r="D85" s="54"/>
      <c r="E85" s="54"/>
      <c r="F85" s="113"/>
      <c r="G85" s="86"/>
    </row>
    <row r="86" spans="1:7" s="79" customFormat="1" ht="34.5">
      <c r="A86" s="46"/>
      <c r="B86" s="47"/>
      <c r="C86" s="54"/>
      <c r="D86" s="54"/>
      <c r="E86" s="54"/>
      <c r="F86" s="113"/>
      <c r="G86" s="86"/>
    </row>
    <row r="87" spans="1:7" s="79" customFormat="1" ht="34.5">
      <c r="A87" s="46"/>
      <c r="B87" s="47"/>
      <c r="C87" s="54"/>
      <c r="D87" s="54"/>
      <c r="E87" s="54"/>
      <c r="F87" s="113"/>
      <c r="G87" s="86"/>
    </row>
    <row r="88" spans="1:7" s="79" customFormat="1" ht="34.5">
      <c r="A88" s="46"/>
      <c r="B88" s="47"/>
      <c r="C88" s="54"/>
      <c r="D88" s="54"/>
      <c r="E88" s="54"/>
      <c r="F88" s="113"/>
      <c r="G88" s="86"/>
    </row>
    <row r="89" spans="1:7" s="79" customFormat="1" ht="15">
      <c r="A89" s="46"/>
      <c r="B89" s="47"/>
      <c r="C89" s="47"/>
      <c r="D89" s="47"/>
      <c r="E89" s="47"/>
      <c r="F89" s="112"/>
      <c r="G89" s="83"/>
    </row>
    <row r="90" spans="1:7" s="79" customFormat="1" ht="15">
      <c r="A90" s="46"/>
      <c r="B90" s="47"/>
      <c r="C90" s="47"/>
      <c r="D90" s="47"/>
      <c r="E90" s="47"/>
      <c r="F90" s="112"/>
      <c r="G90" s="83"/>
    </row>
    <row r="91" spans="1:7" s="79" customFormat="1" ht="15">
      <c r="A91" s="46"/>
      <c r="B91" s="7"/>
      <c r="C91" s="47"/>
      <c r="D91" s="47"/>
      <c r="E91" s="47"/>
      <c r="F91" s="107"/>
    </row>
    <row r="92" spans="1:7" s="79" customFormat="1" ht="15">
      <c r="A92" s="46"/>
      <c r="B92" s="7"/>
      <c r="C92" s="47"/>
      <c r="D92" s="47"/>
      <c r="E92" s="47"/>
      <c r="F92" s="107"/>
    </row>
    <row r="93" spans="1:7" s="79" customFormat="1" ht="15">
      <c r="A93" s="46"/>
      <c r="B93" s="7"/>
      <c r="C93" s="47"/>
      <c r="D93" s="47"/>
      <c r="E93" s="47"/>
      <c r="F93" s="107"/>
    </row>
    <row r="94" spans="1:7" s="79" customFormat="1" ht="15" hidden="1">
      <c r="A94" s="46"/>
      <c r="B94" s="7"/>
      <c r="C94" s="47"/>
      <c r="D94" s="47"/>
      <c r="E94" s="47"/>
      <c r="F94" s="107"/>
    </row>
    <row r="95" spans="1:7" s="79" customFormat="1" ht="15" hidden="1">
      <c r="A95" s="46"/>
      <c r="B95" s="7"/>
      <c r="C95" s="47"/>
      <c r="D95" s="47"/>
      <c r="E95" s="47"/>
      <c r="F95" s="107"/>
    </row>
    <row r="96" spans="1:7" s="79" customFormat="1" ht="15" hidden="1">
      <c r="A96" s="46"/>
      <c r="B96" s="7"/>
      <c r="C96" s="47"/>
      <c r="D96" s="47"/>
      <c r="E96" s="47"/>
      <c r="F96" s="107"/>
    </row>
    <row r="97" spans="1:6" s="79" customFormat="1" ht="15" hidden="1">
      <c r="A97" s="46"/>
      <c r="B97" s="7"/>
      <c r="C97" s="47"/>
      <c r="D97" s="47"/>
      <c r="E97" s="47"/>
      <c r="F97" s="107"/>
    </row>
    <row r="98" spans="1:6" s="79" customFormat="1" ht="15" hidden="1">
      <c r="A98" s="46"/>
      <c r="B98" s="7"/>
      <c r="C98" s="47"/>
      <c r="D98" s="47"/>
      <c r="E98" s="47"/>
      <c r="F98" s="107"/>
    </row>
    <row r="99" spans="1:6" s="79" customFormat="1" ht="15" hidden="1">
      <c r="A99" s="46"/>
      <c r="B99" s="7"/>
      <c r="C99" s="47"/>
      <c r="D99" s="47"/>
      <c r="E99" s="47"/>
      <c r="F99" s="107"/>
    </row>
    <row r="100" spans="1:6" s="79" customFormat="1" ht="15">
      <c r="A100" s="46"/>
      <c r="B100" s="7"/>
      <c r="C100" s="47"/>
      <c r="D100" s="47"/>
      <c r="E100" s="47"/>
      <c r="F100" s="107"/>
    </row>
    <row r="101" spans="1:6" s="79" customFormat="1" ht="15">
      <c r="A101" s="46"/>
      <c r="B101" s="7"/>
      <c r="C101" s="47"/>
      <c r="D101" s="47"/>
      <c r="E101" s="47"/>
      <c r="F101" s="107"/>
    </row>
    <row r="102" spans="1:6" s="79" customFormat="1" ht="15">
      <c r="A102" s="46"/>
      <c r="B102" s="7"/>
      <c r="C102" s="47"/>
      <c r="D102" s="47"/>
      <c r="E102" s="47"/>
      <c r="F102" s="107"/>
    </row>
    <row r="103" spans="1:6" s="79" customFormat="1" ht="15">
      <c r="A103" s="46"/>
      <c r="B103" s="7"/>
      <c r="C103" s="47"/>
      <c r="D103" s="47"/>
      <c r="E103" s="47"/>
      <c r="F103" s="107"/>
    </row>
    <row r="104" spans="1:6" s="79" customFormat="1" ht="15">
      <c r="A104" s="46"/>
      <c r="B104" s="7"/>
      <c r="C104" s="47"/>
      <c r="D104" s="47"/>
      <c r="E104" s="47"/>
      <c r="F104" s="107"/>
    </row>
    <row r="105" spans="1:6" s="79" customFormat="1" ht="15">
      <c r="A105" s="46"/>
      <c r="B105" s="7"/>
      <c r="C105" s="47"/>
      <c r="D105" s="47"/>
      <c r="E105" s="47"/>
      <c r="F105" s="107"/>
    </row>
    <row r="106" spans="1:6" s="79" customFormat="1" ht="15">
      <c r="A106" s="46"/>
      <c r="B106" s="7"/>
      <c r="C106" s="47"/>
      <c r="D106" s="47"/>
      <c r="E106" s="47"/>
      <c r="F106" s="107"/>
    </row>
    <row r="107" spans="1:6" s="79" customFormat="1" ht="15">
      <c r="A107" s="46"/>
      <c r="B107" s="7"/>
      <c r="C107" s="47"/>
      <c r="D107" s="47"/>
      <c r="E107" s="47"/>
      <c r="F107" s="107"/>
    </row>
    <row r="108" spans="1:6" s="79" customFormat="1" ht="15">
      <c r="A108" s="46"/>
      <c r="B108" s="7"/>
      <c r="C108" s="47"/>
      <c r="D108" s="47"/>
      <c r="E108" s="47"/>
      <c r="F108" s="107"/>
    </row>
    <row r="109" spans="1:6" s="79" customFormat="1" ht="15">
      <c r="A109" s="46"/>
      <c r="B109" s="7"/>
      <c r="C109" s="47"/>
      <c r="D109" s="47"/>
      <c r="E109" s="47"/>
      <c r="F109" s="107"/>
    </row>
    <row r="110" spans="1:6" s="79" customFormat="1" ht="15">
      <c r="A110" s="46"/>
      <c r="B110" s="7"/>
      <c r="C110" s="47"/>
      <c r="D110" s="47"/>
      <c r="E110" s="47"/>
      <c r="F110" s="107"/>
    </row>
    <row r="111" spans="1:6" s="79" customFormat="1" ht="15">
      <c r="A111" s="46"/>
      <c r="B111" s="7"/>
      <c r="C111" s="47"/>
      <c r="D111" s="47"/>
      <c r="E111" s="47"/>
      <c r="F111" s="107"/>
    </row>
    <row r="112" spans="1:6" s="79" customFormat="1" ht="15">
      <c r="A112" s="46"/>
      <c r="B112" s="7"/>
      <c r="C112" s="47"/>
      <c r="D112" s="47"/>
      <c r="E112" s="47"/>
      <c r="F112" s="107"/>
    </row>
    <row r="113" spans="1:6" s="79" customFormat="1" ht="15">
      <c r="A113" s="46"/>
      <c r="B113" s="7"/>
      <c r="C113" s="47"/>
      <c r="D113" s="47"/>
      <c r="E113" s="47"/>
      <c r="F113" s="107"/>
    </row>
    <row r="114" spans="1:6" s="79" customFormat="1" ht="15">
      <c r="A114" s="46"/>
      <c r="B114" s="7"/>
      <c r="C114" s="47"/>
      <c r="D114" s="47"/>
      <c r="E114" s="47"/>
      <c r="F114" s="107"/>
    </row>
    <row r="115" spans="1:6" s="79" customFormat="1" ht="15">
      <c r="A115" s="46"/>
      <c r="B115" s="7"/>
      <c r="C115" s="47"/>
      <c r="D115" s="47"/>
      <c r="E115" s="47"/>
      <c r="F115" s="107"/>
    </row>
    <row r="116" spans="1:6" s="79" customFormat="1" ht="15">
      <c r="A116" s="46"/>
      <c r="B116" s="7"/>
      <c r="C116" s="47"/>
      <c r="D116" s="47"/>
      <c r="E116" s="47"/>
      <c r="F116" s="107"/>
    </row>
    <row r="117" spans="1:6" s="79" customFormat="1" ht="15">
      <c r="A117" s="46"/>
      <c r="B117" s="7"/>
      <c r="C117" s="47"/>
      <c r="D117" s="47"/>
      <c r="E117" s="47"/>
      <c r="F117" s="107"/>
    </row>
    <row r="118" spans="1:6" s="79" customFormat="1" ht="15">
      <c r="A118" s="46"/>
      <c r="B118" s="7"/>
      <c r="C118" s="47"/>
      <c r="D118" s="47"/>
      <c r="E118" s="47"/>
      <c r="F118" s="107"/>
    </row>
    <row r="119" spans="1:6" s="79" customFormat="1" ht="15">
      <c r="A119" s="46"/>
      <c r="B119" s="7"/>
      <c r="C119" s="47"/>
      <c r="D119" s="47"/>
      <c r="E119" s="47"/>
      <c r="F119" s="107"/>
    </row>
    <row r="120" spans="1:6" s="79" customFormat="1" ht="15">
      <c r="A120" s="46"/>
      <c r="B120" s="7"/>
      <c r="C120" s="47"/>
      <c r="D120" s="47"/>
      <c r="E120" s="47"/>
      <c r="F120" s="107"/>
    </row>
    <row r="121" spans="1:6" s="79" customFormat="1" ht="15">
      <c r="A121" s="46"/>
      <c r="B121" s="7"/>
      <c r="C121" s="47"/>
      <c r="D121" s="47"/>
      <c r="E121" s="47"/>
      <c r="F121" s="107"/>
    </row>
    <row r="122" spans="1:6" s="79" customFormat="1" ht="15">
      <c r="A122" s="46"/>
      <c r="B122" s="7"/>
      <c r="C122" s="47"/>
      <c r="D122" s="47"/>
      <c r="E122" s="47"/>
      <c r="F122" s="107"/>
    </row>
    <row r="123" spans="1:6" s="79" customFormat="1" ht="15">
      <c r="A123" s="46"/>
      <c r="B123" s="7"/>
      <c r="C123" s="47"/>
      <c r="D123" s="47"/>
      <c r="E123" s="47"/>
      <c r="F123" s="107"/>
    </row>
    <row r="124" spans="1:6" s="79" customFormat="1" ht="15">
      <c r="A124" s="46"/>
      <c r="B124" s="7"/>
      <c r="C124" s="47"/>
      <c r="D124" s="47"/>
      <c r="E124" s="47"/>
      <c r="F124" s="107"/>
    </row>
    <row r="125" spans="1:6" s="79" customFormat="1" ht="15">
      <c r="A125" s="46"/>
      <c r="B125" s="7"/>
      <c r="C125" s="47"/>
      <c r="D125" s="47"/>
      <c r="E125" s="47"/>
      <c r="F125" s="107"/>
    </row>
    <row r="126" spans="1:6" s="79" customFormat="1" ht="15">
      <c r="A126" s="46"/>
      <c r="B126" s="7"/>
      <c r="C126" s="47"/>
      <c r="D126" s="47"/>
      <c r="E126" s="47"/>
      <c r="F126" s="107"/>
    </row>
    <row r="127" spans="1:6" s="79" customFormat="1" ht="15">
      <c r="A127" s="46"/>
      <c r="B127" s="7"/>
      <c r="C127" s="47"/>
      <c r="D127" s="47"/>
      <c r="E127" s="47"/>
      <c r="F127" s="107"/>
    </row>
    <row r="128" spans="1:6" s="79" customFormat="1" ht="15">
      <c r="A128" s="46"/>
      <c r="B128" s="7"/>
      <c r="C128" s="47"/>
      <c r="D128" s="47"/>
      <c r="E128" s="47"/>
      <c r="F128" s="107"/>
    </row>
    <row r="129" spans="1:6" s="79" customFormat="1" ht="15">
      <c r="A129" s="46"/>
      <c r="B129" s="7"/>
      <c r="C129" s="47"/>
      <c r="D129" s="47"/>
      <c r="E129" s="47"/>
      <c r="F129" s="107"/>
    </row>
    <row r="130" spans="1:6" s="79" customFormat="1" ht="15">
      <c r="A130" s="46"/>
      <c r="B130" s="7"/>
      <c r="C130" s="47"/>
      <c r="D130" s="47"/>
      <c r="E130" s="47"/>
      <c r="F130" s="107"/>
    </row>
    <row r="131" spans="1:6" s="79" customFormat="1" ht="15">
      <c r="A131" s="46"/>
      <c r="B131" s="7"/>
      <c r="C131" s="47"/>
      <c r="D131" s="47"/>
      <c r="E131" s="47"/>
      <c r="F131" s="107"/>
    </row>
    <row r="132" spans="1:6" s="79" customFormat="1" ht="15">
      <c r="A132" s="46"/>
      <c r="B132" s="7"/>
      <c r="C132" s="47"/>
      <c r="D132" s="47"/>
      <c r="E132" s="47"/>
      <c r="F132" s="107"/>
    </row>
    <row r="133" spans="1:6" s="79" customFormat="1" ht="15">
      <c r="A133" s="46"/>
      <c r="B133" s="7"/>
      <c r="C133" s="47"/>
      <c r="D133" s="47"/>
      <c r="E133" s="47"/>
      <c r="F133" s="107"/>
    </row>
    <row r="134" spans="1:6" s="79" customFormat="1" ht="15">
      <c r="A134" s="46"/>
      <c r="B134" s="7"/>
      <c r="C134" s="47"/>
      <c r="D134" s="47"/>
      <c r="E134" s="47"/>
      <c r="F134" s="107"/>
    </row>
    <row r="135" spans="1:6" s="79" customFormat="1" ht="15">
      <c r="A135" s="46"/>
      <c r="B135" s="7"/>
      <c r="C135" s="47"/>
      <c r="D135" s="47"/>
      <c r="E135" s="47"/>
      <c r="F135" s="107"/>
    </row>
    <row r="136" spans="1:6" s="79" customFormat="1" ht="15">
      <c r="A136" s="46"/>
      <c r="B136" s="7"/>
      <c r="C136" s="47"/>
      <c r="D136" s="47"/>
      <c r="E136" s="47"/>
      <c r="F136" s="107"/>
    </row>
    <row r="137" spans="1:6" s="79" customFormat="1" ht="15">
      <c r="A137" s="46"/>
      <c r="B137" s="7"/>
      <c r="C137" s="47"/>
      <c r="D137" s="47"/>
      <c r="E137" s="47"/>
      <c r="F137" s="107"/>
    </row>
    <row r="138" spans="1:6" s="79" customFormat="1" ht="15">
      <c r="A138" s="46"/>
      <c r="B138" s="7"/>
      <c r="C138" s="47"/>
      <c r="D138" s="47"/>
      <c r="E138" s="47"/>
      <c r="F138" s="107"/>
    </row>
    <row r="139" spans="1:6" s="79" customFormat="1" ht="15">
      <c r="A139" s="46"/>
      <c r="B139" s="7"/>
      <c r="C139" s="47"/>
      <c r="D139" s="47"/>
      <c r="E139" s="47"/>
      <c r="F139" s="107"/>
    </row>
    <row r="140" spans="1:6" s="79" customFormat="1" ht="15">
      <c r="A140" s="46"/>
      <c r="B140" s="7"/>
      <c r="C140" s="47"/>
      <c r="D140" s="47"/>
      <c r="E140" s="47"/>
      <c r="F140" s="107"/>
    </row>
    <row r="141" spans="1:6" s="79" customFormat="1" ht="15">
      <c r="A141" s="46"/>
      <c r="B141" s="7"/>
      <c r="C141" s="47"/>
      <c r="D141" s="47"/>
      <c r="E141" s="47"/>
      <c r="F141" s="107"/>
    </row>
    <row r="142" spans="1:6" s="79" customFormat="1" ht="15">
      <c r="A142" s="46"/>
      <c r="B142" s="7"/>
      <c r="C142" s="47"/>
      <c r="D142" s="47"/>
      <c r="E142" s="47"/>
      <c r="F142" s="107"/>
    </row>
    <row r="143" spans="1:6" s="79" customFormat="1" ht="15">
      <c r="A143" s="46"/>
      <c r="B143" s="7"/>
      <c r="C143" s="47"/>
      <c r="D143" s="47"/>
      <c r="E143" s="47"/>
      <c r="F143" s="107"/>
    </row>
    <row r="144" spans="1:6" s="79" customFormat="1" ht="15">
      <c r="A144" s="46"/>
      <c r="B144" s="7"/>
      <c r="C144" s="47"/>
      <c r="D144" s="47"/>
      <c r="E144" s="47"/>
      <c r="F144" s="107"/>
    </row>
    <row r="145" spans="1:6" s="79" customFormat="1" ht="15">
      <c r="A145" s="46"/>
      <c r="B145" s="7"/>
      <c r="C145" s="47"/>
      <c r="D145" s="47"/>
      <c r="E145" s="47"/>
      <c r="F145" s="107"/>
    </row>
    <row r="146" spans="1:6" s="79" customFormat="1" ht="15">
      <c r="A146" s="46"/>
      <c r="B146" s="7"/>
      <c r="C146" s="47"/>
      <c r="D146" s="47"/>
      <c r="E146" s="47"/>
      <c r="F146" s="107"/>
    </row>
    <row r="147" spans="1:6" s="79" customFormat="1" ht="15">
      <c r="A147" s="46"/>
      <c r="B147" s="7"/>
      <c r="C147" s="47"/>
      <c r="D147" s="47"/>
      <c r="E147" s="47"/>
      <c r="F147" s="107"/>
    </row>
    <row r="148" spans="1:6" s="79" customFormat="1" ht="15">
      <c r="A148" s="46"/>
      <c r="B148" s="7"/>
      <c r="C148" s="47"/>
      <c r="D148" s="47"/>
      <c r="E148" s="47"/>
      <c r="F148" s="107"/>
    </row>
    <row r="149" spans="1:6" s="79" customFormat="1" ht="15">
      <c r="A149" s="46"/>
      <c r="B149" s="7"/>
      <c r="C149" s="47"/>
      <c r="D149" s="47"/>
      <c r="E149" s="47"/>
      <c r="F149" s="107"/>
    </row>
    <row r="150" spans="1:6" s="79" customFormat="1" ht="15">
      <c r="A150" s="46"/>
      <c r="B150" s="7"/>
      <c r="C150" s="47"/>
      <c r="D150" s="47"/>
      <c r="E150" s="47"/>
      <c r="F150" s="107"/>
    </row>
    <row r="151" spans="1:6" s="79" customFormat="1" ht="15">
      <c r="A151" s="46"/>
      <c r="B151" s="7"/>
      <c r="C151" s="47"/>
      <c r="D151" s="47"/>
      <c r="E151" s="47"/>
      <c r="F151" s="107"/>
    </row>
    <row r="152" spans="1:6" s="79" customFormat="1" ht="15">
      <c r="A152" s="46"/>
      <c r="B152" s="7"/>
      <c r="C152" s="47"/>
      <c r="D152" s="47"/>
      <c r="E152" s="47"/>
      <c r="F152" s="107"/>
    </row>
    <row r="153" spans="1:6" s="79" customFormat="1" ht="15">
      <c r="A153" s="46"/>
      <c r="B153" s="7"/>
      <c r="C153" s="47"/>
      <c r="D153" s="47"/>
      <c r="E153" s="47"/>
      <c r="F153" s="107"/>
    </row>
    <row r="154" spans="1:6" s="79" customFormat="1" ht="15">
      <c r="A154" s="46"/>
      <c r="B154" s="7"/>
      <c r="C154" s="47"/>
      <c r="D154" s="47"/>
      <c r="E154" s="47"/>
      <c r="F154" s="107"/>
    </row>
    <row r="155" spans="1:6" s="79" customFormat="1" ht="15">
      <c r="A155" s="46"/>
      <c r="B155" s="7"/>
      <c r="C155" s="47"/>
      <c r="D155" s="47"/>
      <c r="E155" s="47"/>
      <c r="F155" s="107"/>
    </row>
    <row r="156" spans="1:6" s="79" customFormat="1" ht="15">
      <c r="A156" s="46"/>
      <c r="B156" s="7"/>
      <c r="C156" s="47"/>
      <c r="D156" s="47"/>
      <c r="E156" s="47"/>
      <c r="F156" s="107"/>
    </row>
    <row r="157" spans="1:6" s="79" customFormat="1" ht="15">
      <c r="A157" s="46"/>
      <c r="B157" s="7"/>
      <c r="C157" s="47"/>
      <c r="D157" s="47"/>
      <c r="E157" s="47"/>
      <c r="F157" s="107"/>
    </row>
    <row r="158" spans="1:6" s="79" customFormat="1" ht="15">
      <c r="A158" s="46"/>
      <c r="B158" s="7"/>
      <c r="C158" s="47"/>
      <c r="D158" s="47"/>
      <c r="E158" s="47"/>
      <c r="F158" s="107"/>
    </row>
    <row r="159" spans="1:6" s="79" customFormat="1" ht="15">
      <c r="A159" s="46"/>
      <c r="B159" s="7"/>
      <c r="C159" s="47"/>
      <c r="D159" s="47"/>
      <c r="E159" s="47"/>
      <c r="F159" s="107"/>
    </row>
    <row r="160" spans="1:6" s="79" customFormat="1" ht="15">
      <c r="A160" s="46"/>
      <c r="B160" s="7"/>
      <c r="C160" s="47"/>
      <c r="D160" s="47"/>
      <c r="E160" s="47"/>
      <c r="F160" s="107"/>
    </row>
    <row r="161" spans="1:6" s="79" customFormat="1" ht="15">
      <c r="A161" s="46"/>
      <c r="B161" s="7"/>
      <c r="C161" s="47"/>
      <c r="D161" s="47"/>
      <c r="E161" s="47"/>
      <c r="F161" s="107"/>
    </row>
    <row r="162" spans="1:6" s="79" customFormat="1" ht="15">
      <c r="A162" s="46"/>
      <c r="B162" s="7"/>
      <c r="C162" s="47"/>
      <c r="D162" s="47"/>
      <c r="E162" s="47"/>
      <c r="F162" s="107"/>
    </row>
    <row r="163" spans="1:6" s="79" customFormat="1" ht="15">
      <c r="A163" s="46"/>
      <c r="B163" s="7"/>
      <c r="C163" s="47"/>
      <c r="D163" s="47"/>
      <c r="E163" s="47"/>
      <c r="F163" s="107"/>
    </row>
    <row r="164" spans="1:6" s="79" customFormat="1" ht="15">
      <c r="A164" s="46"/>
      <c r="B164" s="7"/>
      <c r="C164" s="47"/>
      <c r="D164" s="47"/>
      <c r="E164" s="47"/>
      <c r="F164" s="107"/>
    </row>
    <row r="165" spans="1:6" s="79" customFormat="1" ht="15">
      <c r="A165" s="46"/>
      <c r="B165" s="7"/>
      <c r="C165" s="47"/>
      <c r="D165" s="47"/>
      <c r="E165" s="47"/>
      <c r="F165" s="107"/>
    </row>
    <row r="166" spans="1:6" ht="15"/>
    <row r="167" spans="1:6" ht="15"/>
  </sheetData>
  <mergeCells count="24"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  <mergeCell ref="E59:E60"/>
    <mergeCell ref="D77:E79"/>
    <mergeCell ref="A79:B79"/>
    <mergeCell ref="A1:E1"/>
    <mergeCell ref="A2:E2"/>
    <mergeCell ref="A3:E3"/>
    <mergeCell ref="A4:E4"/>
    <mergeCell ref="A5:E5"/>
  </mergeCells>
  <dataValidations count="1">
    <dataValidation type="decimal" allowBlank="1" showInputMessage="1" showErrorMessage="1" sqref="C48:E49 C10:E12 C14:E15 C17:E18 C35:E36 C38:E39 C28:E29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4° trim</vt:lpstr>
      <vt:lpstr>'4° trim'!Área_de_impresión</vt:lpstr>
      <vt:lpstr>'4°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2024-04-22T18:58:41Z</cp:lastPrinted>
  <dcterms:created xsi:type="dcterms:W3CDTF">2020-10-14T21:13:16Z</dcterms:created>
  <dcterms:modified xsi:type="dcterms:W3CDTF">2024-04-22T19:32:18Z</dcterms:modified>
</cp:coreProperties>
</file>