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8275" windowHeight="12315"/>
  </bookViews>
  <sheets>
    <sheet name="F13" sheetId="1" r:id="rId1"/>
  </sheets>
  <externalReferences>
    <externalReference r:id="rId2"/>
  </externalReferences>
  <definedNames>
    <definedName name="Print_Titles" localSheetId="0">'F13'!$1:$6</definedName>
  </definedNames>
  <calcPr calcId="145621"/>
</workbook>
</file>

<file path=xl/calcChain.xml><?xml version="1.0" encoding="utf-8"?>
<calcChain xmlns="http://schemas.openxmlformats.org/spreadsheetml/2006/main">
  <c r="E553" i="1" l="1"/>
  <c r="D553" i="1"/>
  <c r="E552" i="1"/>
  <c r="D552" i="1"/>
  <c r="E551" i="1"/>
  <c r="D551" i="1"/>
  <c r="E550" i="1"/>
  <c r="D550" i="1"/>
  <c r="E549" i="1"/>
  <c r="D549" i="1"/>
  <c r="E548" i="1"/>
  <c r="D548" i="1"/>
  <c r="E547" i="1"/>
  <c r="D547" i="1"/>
  <c r="E546" i="1"/>
  <c r="D546" i="1"/>
  <c r="E545" i="1"/>
  <c r="D545" i="1"/>
  <c r="E544" i="1"/>
  <c r="D544" i="1"/>
  <c r="E543" i="1"/>
  <c r="D543" i="1"/>
  <c r="E542" i="1"/>
  <c r="D542" i="1"/>
  <c r="E541" i="1"/>
  <c r="D541"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E517" i="1"/>
  <c r="D517" i="1"/>
  <c r="E516" i="1"/>
  <c r="D516" i="1"/>
  <c r="E515" i="1"/>
  <c r="D515" i="1"/>
  <c r="E514" i="1"/>
  <c r="D514" i="1"/>
  <c r="E513" i="1"/>
  <c r="D513" i="1"/>
  <c r="E512" i="1"/>
  <c r="D512"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E8" i="1"/>
  <c r="D8" i="1"/>
  <c r="A8" i="1"/>
  <c r="E7" i="1"/>
  <c r="D7" i="1"/>
  <c r="A7" i="1"/>
  <c r="AI6" i="1"/>
  <c r="AH6" i="1"/>
  <c r="AG6" i="1"/>
  <c r="AF6" i="1"/>
  <c r="AE6" i="1"/>
  <c r="AD6" i="1"/>
  <c r="AC6" i="1"/>
  <c r="AB6" i="1"/>
  <c r="AA6" i="1"/>
  <c r="X6" i="1"/>
  <c r="W6" i="1"/>
  <c r="V6" i="1"/>
  <c r="U6" i="1"/>
  <c r="T6" i="1"/>
  <c r="S6" i="1"/>
  <c r="R6" i="1"/>
  <c r="Q6" i="1"/>
  <c r="P6" i="1"/>
</calcChain>
</file>

<file path=xl/sharedStrings.xml><?xml version="1.0" encoding="utf-8"?>
<sst xmlns="http://schemas.openxmlformats.org/spreadsheetml/2006/main" count="5560" uniqueCount="2306">
  <si>
    <t>MUNICIPIO GUADALAJARA</t>
  </si>
  <si>
    <t>AVANCE DE PROGRAMAS Y/O PROCESOS CONCLUIDOS</t>
  </si>
  <si>
    <t>DEL 1° DE ENERO AL 30 DE JUNIO DE 2024</t>
  </si>
  <si>
    <t>(Cifras en pesos)</t>
  </si>
  <si>
    <t>ID</t>
  </si>
  <si>
    <t>Denominación del programa</t>
  </si>
  <si>
    <t>Tipo de programa</t>
  </si>
  <si>
    <t>Finalidad</t>
  </si>
  <si>
    <t>Función</t>
  </si>
  <si>
    <t>Sub-función</t>
  </si>
  <si>
    <t>Nivel MIR</t>
  </si>
  <si>
    <t>Código del nivel MIR</t>
  </si>
  <si>
    <t>Resumen Narrativo (objetivos)</t>
  </si>
  <si>
    <t>Nombre del indicador</t>
  </si>
  <si>
    <t>Método de cálculo del indicador</t>
  </si>
  <si>
    <t>Valor meta programado 1 (Numerador)</t>
  </si>
  <si>
    <t>Valor meta programado 2 (Denominador)</t>
  </si>
  <si>
    <t>Frecuencia de medición del indicador</t>
  </si>
  <si>
    <t>Tipo de indicador</t>
  </si>
  <si>
    <t>Capítulo 1000
(Modificado)</t>
  </si>
  <si>
    <t>Capítulo 2000
(Modificado)</t>
  </si>
  <si>
    <t>Capítulo 3000
(Modificado)</t>
  </si>
  <si>
    <t>Capítulo 4000
(Modificado)</t>
  </si>
  <si>
    <t>Capítulo 5000
(Modificado)</t>
  </si>
  <si>
    <t>Capítulo 6000
(Modificado)</t>
  </si>
  <si>
    <t>Capítulo 7000
(Modificado)</t>
  </si>
  <si>
    <t>Capítulo 8000
(Modificado)</t>
  </si>
  <si>
    <t>Capítulo 9000
(Modificado)</t>
  </si>
  <si>
    <t>Avance del Valor programado 1 (Numerador)</t>
  </si>
  <si>
    <t>Avance del Valor programado 2 (Denominador)</t>
  </si>
  <si>
    <t>Avance del Capítulo 1000 (Devengado)</t>
  </si>
  <si>
    <t>Avance del Capítulo 2000 (Devengado)</t>
  </si>
  <si>
    <t>Avance del Capítulo 3000 (Devengado)</t>
  </si>
  <si>
    <t>Avance del Capítulo 4000 (Devengado)</t>
  </si>
  <si>
    <t>Avance del Capítulo 5000 (Devengado)</t>
  </si>
  <si>
    <t>Avance del Capítulo 6000 (Devengado)</t>
  </si>
  <si>
    <t>Avance del Capítulo 7000 (Devengado)</t>
  </si>
  <si>
    <t>Avance del Capítulo 8000 (Devengado)</t>
  </si>
  <si>
    <t>Avance del Capítulo 9000 (Devengado)</t>
  </si>
  <si>
    <t>1. Inclusión y Atención a Grupos Vulnerables</t>
  </si>
  <si>
    <t>MIR</t>
  </si>
  <si>
    <t>2.7.1 Otros asuntos sociales</t>
  </si>
  <si>
    <t>Fin</t>
  </si>
  <si>
    <t>1</t>
  </si>
  <si>
    <t>Contribuir a combatir la carencia social de los grupos vulnerables tapatíos mediante programas sociales</t>
  </si>
  <si>
    <t>Coeficiente de GINI</t>
  </si>
  <si>
    <t>Un valor que tiende a 1 refleja mayor desigualdad social, por el contrario, si el valor tiende a cero, existe mayor igualdad social.</t>
  </si>
  <si>
    <t>0.38</t>
  </si>
  <si>
    <t>Bienal</t>
  </si>
  <si>
    <t>Cantidad</t>
  </si>
  <si>
    <t>Propósito</t>
  </si>
  <si>
    <t>1.1</t>
  </si>
  <si>
    <t xml:space="preserve">Grupos vulnerables. Los grupos vulnerables tapatíos con carencia social reciben los apoyos de los programas sociales. </t>
  </si>
  <si>
    <t>Porcentaje de personas tapatías en situación de vulnerabilidad por carencia social beneficiadas con los apoyos de los programas sociales en el ejercicio 2024.</t>
  </si>
  <si>
    <t>(Número de personas tapatías en situación de vulnerabilidad por carencia social beneficiadas con los apoyos de los programas sociales / Total personas tapatías en situación de vulnerabilidad por carencia social en el municipio de Guadalajara)*100</t>
  </si>
  <si>
    <t>Anual</t>
  </si>
  <si>
    <t>Componente</t>
  </si>
  <si>
    <t>1.1.1</t>
  </si>
  <si>
    <t>Apoyos económicos a personas  en situación de vulnerabilidad entregados.</t>
  </si>
  <si>
    <t>Porcentaje de personas tapatías en situación de vulnerabilidad  beneficiadas con los apoyos económicos.</t>
  </si>
  <si>
    <t>(Número de personas tapatías en situación de vulnerabilidad por carencia social beneficiadas con los apoyos de los programas sociales / Total personas en situación de vulnerabilidad por carencia social)*100</t>
  </si>
  <si>
    <t>Trimestral</t>
  </si>
  <si>
    <t>Porcentaje</t>
  </si>
  <si>
    <t>Actividad</t>
  </si>
  <si>
    <t>1.1.1.1</t>
  </si>
  <si>
    <t>Gestión de apoyos económicos para personas cuidadoras primarias de personas con discapacidad o personas adultas mayores.</t>
  </si>
  <si>
    <t>Porcentaje de personas cuidadoras primarias de personas  beneficiadas con los apoyos.</t>
  </si>
  <si>
    <t>(Número de personas cuidadoras primarias de personas con discapacidad o personas adultas mayores beneficiadas/Total de personas programadas a beneficiar)*100</t>
  </si>
  <si>
    <t>1.1.1.2</t>
  </si>
  <si>
    <t>Gestión de apoyos económicos para voluntarios tapatíos que participan en los programas sociales.</t>
  </si>
  <si>
    <t>Porcentaje de voluntarios que participan en los programas sociales beneficiados con los apoyos económicos.</t>
  </si>
  <si>
    <t>(Número de voluntarios que participan en los programas sociales beneficiados con los apoyos económicos/Total de voluntarios programados para beneficiar)*100</t>
  </si>
  <si>
    <t>1.1.1.3</t>
  </si>
  <si>
    <t>Gestión de apoyos económicos para instituciones sin fines de lucro que atienden a personas en situación de vulnerabilidad.</t>
  </si>
  <si>
    <t>Porcentaje de personas tapatías en situación de vulnerabilidad beneficiadas por las instituciones sin fines de lucro.</t>
  </si>
  <si>
    <t>(Número de personas en situación de vulnerabilidad beneficiadas por las instituciones sin fines de lucro/Total de personas en situación de vulnerabilidad programadas a beneficiar)*100</t>
  </si>
  <si>
    <t>1.1.2</t>
  </si>
  <si>
    <t>Apoyos en especie a personas  en situación de vulnerabilidad entregados.</t>
  </si>
  <si>
    <t>Porcentaje de personas en situación de vulnerabilidad beneficiadas con los apoyos en especie.</t>
  </si>
  <si>
    <t>(Número de personas en situación de vulnerabilidad beneficiadas con los apoyos en especie/Total de personas en situación de vulnerabilidad programados a beneficiar)* 100</t>
  </si>
  <si>
    <t>1.1.2.1</t>
  </si>
  <si>
    <t>Gestión de apoyos en especie a personas tapatías con discapacidad.</t>
  </si>
  <si>
    <t>Porcentaje de personas con discapacidad beneficiadas con los apoyos en especie.</t>
  </si>
  <si>
    <t>(Número de personas con discapacidad beneficiadas con los apoyos en especie/Total de personas con discapacidad programadas a beneficiar)*100</t>
  </si>
  <si>
    <t>1.1.2.2</t>
  </si>
  <si>
    <t>Gestión de apoyos en especie para personas  en situación de vulnerabilidad por carencia alimentaria.</t>
  </si>
  <si>
    <t>Porcentaje de personas en situación de vulnerabilidad por carencia alimentaria beneficiadas con los apoyos en especie.</t>
  </si>
  <si>
    <t>(Número de personas en situación de vulnerabilidad por carencia alimentaria/total de personas programadas a beneficiar con apoyos en especie)*100</t>
  </si>
  <si>
    <t>1.1.3</t>
  </si>
  <si>
    <t>Subsidios, transferencias, premios, reconocimientos y otras ayudas sociales para el beneficio de la población  en situación de vulnerabilidad entregados.</t>
  </si>
  <si>
    <t>Porcentaje de personas en situación de vulnerabilidad beneficiadas por los subsidios, transferencias, premios, reconocimientos y otras ayudas sociales.</t>
  </si>
  <si>
    <t>(Número de personas  en situación de vulnerabilidad beneficiadas por los subsidios, transferencias, premios, reconocimientos y otras ayudas sociales/Total de personas en situación de vulnerabilidad programadas a beneficiar)*100</t>
  </si>
  <si>
    <t>1.1.3.1</t>
  </si>
  <si>
    <t>Gestión del subsidio para las acciones de igualdad sustantiva y atención integral de personas en situación de violencia.</t>
  </si>
  <si>
    <t>Porcentaje de personas en situación de violencia beneficiadas por las acciones de igualdad sustantiva y atención integral.</t>
  </si>
  <si>
    <t>(Número de personas en situación de violencia beneficiadas por las acciones de igualdad sustantiva y atención integral/Total de personas programadas para beneficiar)*100</t>
  </si>
  <si>
    <t>1.1.3.2</t>
  </si>
  <si>
    <t>Gestión de la transferencia de recursos para el mejoramiento físico exterior de las unidades habitacionales de la población tapatía en situación de vulnerabilidad.</t>
  </si>
  <si>
    <t>Porcentaje de personas en situación de vulnerabilidad beneficiadas por el mejoramiento físico exterior de las unidades habitacionales.</t>
  </si>
  <si>
    <t>(Número de personas en situación de vulnerabilidad beneficiadas por el mejoramiento físico exterior de las unidades habitacionales /Total de personas en situación de vulnerabilidad programadas a beneficiar.)*100</t>
  </si>
  <si>
    <t>1.1.3.3</t>
  </si>
  <si>
    <t>Gestión de otras ayudas sociales para población  en situación de vulnerabilidad</t>
  </si>
  <si>
    <t>Porcentaje de personas en situación de vulnerabilidad beneficiadas con otras ayudas sociales.</t>
  </si>
  <si>
    <t>(Número de personas en situación de vulnerabilidad beneficiadas con otras ayudas sociales / Total de personas programadas a beneficiar)*100</t>
  </si>
  <si>
    <t>1.1.3.4</t>
  </si>
  <si>
    <t>Gestión de premios y reconocimientos para las personas físicas o jurídicas en favor de la población  en situación de vulnerabilidad.</t>
  </si>
  <si>
    <t>Porcentaje de personas físicas o jurídicas beneficiadas por los premios y reconocimientos en favor de la población en situación de vulnerabilidad.</t>
  </si>
  <si>
    <t>(Número de personas físicas o jurídicas beneficiadas por los premios y reconocimientos en favor de la población en situación de vulnerabilidad /Total de personas físicas o jurídicas programadas a beneficiar)*100</t>
  </si>
  <si>
    <t>1.1.4</t>
  </si>
  <si>
    <t>Presupuesto para la administración y operación de la Coordinación General de Combate a la Desigualdad aplicados.</t>
  </si>
  <si>
    <t>Porcentaje de presupuesto ejercido para la administración y operación de la Coordinación General de Combate a la Desigualdad.</t>
  </si>
  <si>
    <t>(Presupuesto ejercido para la administración y operación de la Coordinación General de Combate a la Desigualdad/Total de presupuesto presupuesto asignado para la administración y operación de la Coordinación)*100</t>
  </si>
  <si>
    <t>1.1.4.1</t>
  </si>
  <si>
    <t>Gestión de insumos para la administración y operación de la Coordinación General de Combate a la Desigualdad.</t>
  </si>
  <si>
    <t>Porcentaje de requisiciones aprobadas para la administración y operación de la Coordinación General de Combate a la Desigualdad.</t>
  </si>
  <si>
    <t>(Número de requisiciones aprobadas para la administración y operación de la Coordinación General de Combate a la Desigualdad / Total de requisiciones solicitadas para la administración y operación de la Coordinación General de Combate a la Desigualdad) *100</t>
  </si>
  <si>
    <t>2. Apoyo y Atención a la Niñez y Juventudes</t>
  </si>
  <si>
    <t>2</t>
  </si>
  <si>
    <t>Se contribuye a mejorar de calidad de vida de la niñez y la juventud tapatía mediante acciones y programas sociales.</t>
  </si>
  <si>
    <t>0.41</t>
  </si>
  <si>
    <t>2.1</t>
  </si>
  <si>
    <t xml:space="preserve">Niñez y Juventudes La niñez y la juventud tapatía reciben los apoyos que ofrecen las acciones y programas sociales </t>
  </si>
  <si>
    <t>Porcentaje de la niñez y  la juventud tapatía beneficiada con acciones y programas sociales en el ejercicio 2024.</t>
  </si>
  <si>
    <t>(Sumatoria de niños y la jóvenes tapatíos beneficiados con acciones y programas sociales / Total de población infantil y juvenil en Guadalajara)*100</t>
  </si>
  <si>
    <t>2.1.1</t>
  </si>
  <si>
    <t>Apoyos integrales de atención y cuidado a la niñez tapatía en las estancias infantiles municipales y estancias o guarderías privadas entregados.</t>
  </si>
  <si>
    <t>Porcentaje de la niñez tapatía beneficiada con los apoyos integrales de atención y cuidado en las estancias infantiles municipales y estancias o guarderías privadas.</t>
  </si>
  <si>
    <t>(Sumatoria de niñas y niños beneficiados con los apoyos integrales de atención y cuidado en las estancias infantiles municipales y estancias o guarderías privadas/Total de la niñez tapatía programada a beneficiar con los apoyos integrales de atención y cuidado en las estancias infantiles municipales y estancias o guarderías privadas)*100</t>
  </si>
  <si>
    <t>2.1.1.1</t>
  </si>
  <si>
    <t>Gestión de apoyos integrales de atención y cuidado a la niñez tapatía en estancias infantiles municipales.</t>
  </si>
  <si>
    <t>Porcentaje de la niñez  beneficiada con los apoyos integrales de atención y cuidado en las estancias infantiles municipales.</t>
  </si>
  <si>
    <t>(Sumatoria de niñas y niños beneficiados con los apoyos integrales de atención y cuidado en las estancias infantiles municipales/Total de la niñez programada a beneficiar)* 100</t>
  </si>
  <si>
    <t>2.1.1.2</t>
  </si>
  <si>
    <t>Gestión de apoyos económicos de atención y cuidado a la niñez tapatía en guarderías  o estancias privadas.</t>
  </si>
  <si>
    <t>Porcentaje de la niñez tapatía beneficiada con los apoyos integrales de atención y cuidado en las estancias o guarderías privadas.</t>
  </si>
  <si>
    <t>(Sumatoria de niñas y niños beneficiados con los apoyos integrales de atención y cuidado en las estancias o guarderías privadas/Total de la niñez  programada a beneficiar)* 100</t>
  </si>
  <si>
    <t>2.1.2</t>
  </si>
  <si>
    <t>Apoyos de paquetes escolares a estudiantes tapatíos de educación básica entregados.</t>
  </si>
  <si>
    <t>Porcentaje de Personas  beneficiadas por la entrega de apoyos de paquetes escolares a estudiantes  de educación básica.</t>
  </si>
  <si>
    <t>(Sumatoria de personas beneficiadas por la entrega de apoyos de paquetes escolares a estudiantes de educación básica /Total de personas a beneficiar con la entrega de apoyos de paquetes escolares a estudiantes de educación básica)*100</t>
  </si>
  <si>
    <t>2.1.2.1</t>
  </si>
  <si>
    <t>Gestión de entrega de paquetes escolares a estudiantes tapatíos de educación básica.</t>
  </si>
  <si>
    <t>Porcentaje de estudiantes de educación básica beneficiados con paquetes escolares.</t>
  </si>
  <si>
    <t>(Número de estudiantes de educación básica beneficiados con paquetes escolares/Total de estudiantes de educación básica programados a beneficiar)* 100</t>
  </si>
  <si>
    <t>2.1.2.2</t>
  </si>
  <si>
    <t>Gestión de apoyos económicos a voluntarios que participan en la entrega de paquetes escolares.</t>
  </si>
  <si>
    <t>Porcentaje de voluntarios  que reciben apoyo económico en la entrega de paquetes escolares.</t>
  </si>
  <si>
    <t>(Número de voluntarios que reciben el apoyo económico/Total de voluntarios programados a recibir apoyo económico para la entrega de paquetes escolares)*100</t>
  </si>
  <si>
    <t>2.1.3</t>
  </si>
  <si>
    <t>Acciones inherentes a la juventud tapatía para su desarrollo integral realizadas.</t>
  </si>
  <si>
    <t>Porcentaje de la juventud tapatía beneficiada por las acciones inherentes para su desarrollo integral.</t>
  </si>
  <si>
    <t>(Total de juventud beneficiada con las acciones inherentes para su desarrollo integral/Total de la juventud programada a beneficiar)*100</t>
  </si>
  <si>
    <t>2.1.3.1</t>
  </si>
  <si>
    <t>Gestión para las acciones inherentes a la juventud tapatía para su desarrollo integral .</t>
  </si>
  <si>
    <t>Porcentaje de la juventud  participante en las acciones inherentes para su desarrollo integral.</t>
  </si>
  <si>
    <t>(Número de la juventud  participante en las acciones inherentes para su desarrollo integral /Total de la  juventud programada a participar)*100</t>
  </si>
  <si>
    <t>3. Seguridad Ciudadana</t>
  </si>
  <si>
    <t>1.7.1 Policía</t>
  </si>
  <si>
    <t>3</t>
  </si>
  <si>
    <t>Contribuir a reducir el índice delictivo para proteger la vida y patrimonio de las personas que cohabitan en Guadalajara, mediante un cuerpo de policía altamente capacitado que opera con el equipo y herramientas adecuadas</t>
  </si>
  <si>
    <t>Porcentaje de la población que se siente insegura en su ciudad</t>
  </si>
  <si>
    <t>((Número de mujeres y hombres que consideran insegura su ciudad/Total de personas encuestadas) *100)</t>
  </si>
  <si>
    <t>3.1</t>
  </si>
  <si>
    <t>Habitantes y población flotante reciben servicios de seguridad, protección y programas integrales que contribuyen a la prevención de la delincuencia, las adicciones y la violencia.</t>
  </si>
  <si>
    <t>Porcentaje de la población que considera confiable a la policía municipal</t>
  </si>
  <si>
    <t>((Mujeres y hombres que consideran confiable a la policía municipal / Total de personas encuestadas)*100)</t>
  </si>
  <si>
    <t>3.1.1</t>
  </si>
  <si>
    <t>Reducción de delitos patrimoniales bajo un modelo inteligente de operación policial implementado</t>
  </si>
  <si>
    <t>Variación porcentual de delitos de robos patrimoniales</t>
  </si>
  <si>
    <t>(((Delitos de robo año 2024 / Delitos de robo año 2023) -1) *100)</t>
  </si>
  <si>
    <t>Variación porcentual</t>
  </si>
  <si>
    <t>3.1.1.1</t>
  </si>
  <si>
    <t>Reducción de a tasa delictiva por cada mil habitantes</t>
  </si>
  <si>
    <t>Tasa de robos patrimoniales por cada mil habitantes</t>
  </si>
  <si>
    <t>((Delitos de robo patrimonial / Población total)*1000)</t>
  </si>
  <si>
    <t>3.1.1.2</t>
  </si>
  <si>
    <t>Ejecución del Sistema de Evaluación y Rendición de Cuentas</t>
  </si>
  <si>
    <t>Porcentaje de evaluaciones realizadas</t>
  </si>
  <si>
    <t>((Número de evaluaciones aplicadas/Número de evaluaciones programadas)*100)</t>
  </si>
  <si>
    <t>3.1.2</t>
  </si>
  <si>
    <t>Capacitación a la ciudadanía en temas de prevención del delito impartida</t>
  </si>
  <si>
    <t>Porcentaje de ciudadanos capacitados</t>
  </si>
  <si>
    <t>((Número de ciudadanos capacitados/total de habitantes del municipio)*100)</t>
  </si>
  <si>
    <t>3.1.2.1</t>
  </si>
  <si>
    <t>Impartición del programa de capacitación preventiva "Comunidad Segura y Participación Ciudadana"</t>
  </si>
  <si>
    <t>Porcentaje de asistentes a los talleres de "Comunidad Segura y Participación Ciudadana"</t>
  </si>
  <si>
    <t>((Número de personas que asistieron al taller/Número de personas programadas)*100)</t>
  </si>
  <si>
    <t>3.1.2.2</t>
  </si>
  <si>
    <t>Impartición del programa de capacitación "Prevención Estudiantil"</t>
  </si>
  <si>
    <t>Porcentaje de asistentes a los talleres de "Prevención Estudiantil"</t>
  </si>
  <si>
    <t>((Número de personas que asistieron al taller / Número de personas programadas)*100)</t>
  </si>
  <si>
    <t>3.1.2.3</t>
  </si>
  <si>
    <t>Impartición del programa de capacitación preventiva "Vinculación Interinstitucional"</t>
  </si>
  <si>
    <t>Porcentaje de asistentes a los talleres de "Vinculación Interinstitucional"</t>
  </si>
  <si>
    <t>3.1.3</t>
  </si>
  <si>
    <t>Sistema de carrera policial implementado</t>
  </si>
  <si>
    <t>Porcentaje de acreditaciones de capacitación obtenidas</t>
  </si>
  <si>
    <t>((Número de acreditaciones obtenidas/Número total de acreditaciones programadas)*100)</t>
  </si>
  <si>
    <t>3.1.3.1</t>
  </si>
  <si>
    <t>Impartición del curso básico de formación policial</t>
  </si>
  <si>
    <t>Porcentaje de aspirantes que concluyeron satisfactoriamente el curso básico de formación policial</t>
  </si>
  <si>
    <t>3.1.3.2</t>
  </si>
  <si>
    <t>Impartición de los cursos de actualización</t>
  </si>
  <si>
    <t>Porcentaje de policías que concluyeron satisfactoriamente el curso de actualización anual</t>
  </si>
  <si>
    <t>3.1.3.3</t>
  </si>
  <si>
    <t>Impartición de los cursos de especialización</t>
  </si>
  <si>
    <t>Porcentaje de policías que concluyeron satisfactoriamente los cursos de especialización</t>
  </si>
  <si>
    <t>3.1.3.4</t>
  </si>
  <si>
    <t>Programa de reconocimiento policial aplicado</t>
  </si>
  <si>
    <t>Porcentaje de condecoraciones, estímulos y reconocimientos entregados</t>
  </si>
  <si>
    <t>((Numero de reconocimientos entregados/Numero de reconocimientos programados)*100)</t>
  </si>
  <si>
    <t>3.1.4</t>
  </si>
  <si>
    <t>Programa especializado de atención a las violencias contra las Mujeres implementado</t>
  </si>
  <si>
    <t>Porcentaje de Mujeres atendidas por la División Especializada en la Atención a la Violencia contra las Mujeres en razón de Género (DEAVIM)</t>
  </si>
  <si>
    <t>((Número de mujeres atendidas/Número de reportes recibidos)*100)</t>
  </si>
  <si>
    <t>3.1.4.1</t>
  </si>
  <si>
    <t>Implementación del sistema de geo-localización "Pulsos de Vida"</t>
  </si>
  <si>
    <t>Porcentaje de dispositivos "Pulsos de Vida" entregados</t>
  </si>
  <si>
    <t>((Numero de dispositivos entregados/número de órdenes de protección recibidas que requieren uso del dispositivo)*100)</t>
  </si>
  <si>
    <t>3.1.4.2</t>
  </si>
  <si>
    <t>Ejecución del programa de capacitación especializada "Atención Presencial de Primer Contacto a Mujeres Víctimas de Violencia de Género"</t>
  </si>
  <si>
    <t>Porcentaje de personal de la DEAVIM acreditado</t>
  </si>
  <si>
    <t>((Numero de personal acreditado/Número de acreditaciones programadas)*100)</t>
  </si>
  <si>
    <t>4. Justicia Cívica</t>
  </si>
  <si>
    <t>1.2.1 Impartición de justicia</t>
  </si>
  <si>
    <t>4</t>
  </si>
  <si>
    <t>Contribuir a garantizar la justicia y la paz social en el territorio municipal mediante la aplicación de los reglamentos municipales y el fomento de la mediación de conflictos, por medio del diálogo, la prevención social y cultura de paz</t>
  </si>
  <si>
    <t>Variación porcentual de personas atendidas en la impartición de justicia en el municipio de Guadalaraja</t>
  </si>
  <si>
    <t>((Total de personas atendidas 2024/Total de personas atendidas 2023)-1))*100</t>
  </si>
  <si>
    <t>4.1</t>
  </si>
  <si>
    <t xml:space="preserve"> Certeza jurídica la ciudadanía recibe la certeza jurídica y la protección de sus derechos humanos, con el apego a los procedimientos jurídicos durante la determinación de responsabilidades, la supervisión sistemática</t>
  </si>
  <si>
    <t>Variación porcentual de ciudadanos impactados con acciones para promoción de mediación, la prevención social y el diálogo en las colonias y escuelas del municipio</t>
  </si>
  <si>
    <t>((Número de ciudadanos impactados con acciones para promoción de mediación prevención social, diálogo en las colonias y escuelas del municipio 2024/Número de ciudadanos impactados con acciones para promoción de mediación prevención social, diálogo en las colonias y escuelas del municipio 2023)-1)*100</t>
  </si>
  <si>
    <t>4.1.1</t>
  </si>
  <si>
    <t>Resolución de la situación Jurídica de las personas puestas a disposición, con perspectiva de género emitidas</t>
  </si>
  <si>
    <t>Porcentaje de resoluciones emitidas a favor de las personas puestas a disposición con perspectiva de género de los Juzgados cívicos del Municipio de Guadalajara</t>
  </si>
  <si>
    <t>(Número de resoluciones emitidas a favor con perspectiva de género/Número de presuntos infractores puestos a disposición)*100</t>
  </si>
  <si>
    <t>4.1.1.1</t>
  </si>
  <si>
    <t>Emisión de orden de protección a mujeres en situación de violencia</t>
  </si>
  <si>
    <t>Porcentaje de órdenes de protección emitidas para mujeres en situación de violencia en el municipio de Guadalajara</t>
  </si>
  <si>
    <t>(Número de órdenes de protección emitidas/Número de casos de mujeres víctimas de recibidos)*100</t>
  </si>
  <si>
    <t>4.1.1.2</t>
  </si>
  <si>
    <t>Implementación de procesos de visitaduría y supervisión de la Dirección de Justicia Cívica Municipal</t>
  </si>
  <si>
    <t>Porcentaje en los procesos de visitaduría y supervisión en la dirección de justicia cívica municipal</t>
  </si>
  <si>
    <t>(Número de procesos de visitaduría y supervisión ejecutados/Número de procesos de visitaduría y supervisión programados) *100</t>
  </si>
  <si>
    <t>4.1.1.3</t>
  </si>
  <si>
    <t>Derivación de personas infractoras por juzgados cívicos mpal.es. a la unidad de prevención social de la violencia</t>
  </si>
  <si>
    <t>Porcentaje de personas infractoras derividadas a la unidad de prevención social de la violencia</t>
  </si>
  <si>
    <t>(Número de personas recibidas en los Juzgados cívicos mpales./total de personas derivadas a la Unidad de prevención social de la violencia)*100</t>
  </si>
  <si>
    <t>4.1.2</t>
  </si>
  <si>
    <t>Métodos alternos  para la resolución de conflictos aplicados</t>
  </si>
  <si>
    <t>Porcentaje de las mediaciones resueltas de manera favorable en la solución de conflictos en el municipio de Guadalajara</t>
  </si>
  <si>
    <t>(Total de mediaciones resueltas de manera favorable/Número total de mediaciones)*100</t>
  </si>
  <si>
    <t>4.1.2.1</t>
  </si>
  <si>
    <t>Impartición de cursos y talleres sobre la Cultura de la Paz en el sector educativo básico</t>
  </si>
  <si>
    <t>Porcentaje de personas del sector educativo básico asistentes a la impartición de cursos y talleres de cultura de paz en el Mpio de Guadalajara</t>
  </si>
  <si>
    <t>(Número de personas asistentes a la impartición de cursos y talleres de cultura de paz/Número de personas programadas a la impartición de cursos y talleres de cultura de paz)*100</t>
  </si>
  <si>
    <t>4.1.2.2</t>
  </si>
  <si>
    <t>Realización de platicas informativas de los métodos alternos para la solución de conflictos a los ciudadanos</t>
  </si>
  <si>
    <t>Porcentaje de personas asistentes a la impartición de pláticas informativas, sobre métodos alternos para la solución de conflictos</t>
  </si>
  <si>
    <t>(Total de personas asistentes a la impartición de pláticas informativas sobre métodos alternos para la solución de conflictos/Número de personas asistentes  a la impartición de platicas informativas sobre métodos alternos para la solución de conflictos programados )*100</t>
  </si>
  <si>
    <t>4.1.3</t>
  </si>
  <si>
    <t>Defensa legal de los intereses de la comisaría y la asesoría a sus elementos en los procedimientos jurisdiccionales o administrativos en que estén involucrados por el debido cumplimiento de sus funciones brindada</t>
  </si>
  <si>
    <t>Variación porcentual de las intervenciones jurídicas y asesoría otorgada en procedimientos jurisdiccionales o administrativos</t>
  </si>
  <si>
    <t>((Número de intervenciones jurídicas realizadas y asesorías otorgadas en procedimientos jurisdiccionales o administrativos 2024/Número de intervenciones jurídicas realizadas y asesorías otorgadas en procedimientos jurisdiccionales o administrativos 2023)-1)*100</t>
  </si>
  <si>
    <t>4.1.3.1</t>
  </si>
  <si>
    <t>Defensoría legal de los actos jurídicos en que toma parte la Comisaría de la policía de Guadalajara</t>
  </si>
  <si>
    <t>Porcentaje de juicios en que se actua</t>
  </si>
  <si>
    <t>(Número de juicios en que se actúa en representación de la comisaria de la policía de Guadalajara/Total de juicios recibidos)*100</t>
  </si>
  <si>
    <t>4.1.3.2</t>
  </si>
  <si>
    <t>Seguimiento de las quejas de Derechos Humanos que involucren a la Comisaría de la Policía de Guadalajara</t>
  </si>
  <si>
    <t>Porcentaje de quejas de derechos humanos recibidas</t>
  </si>
  <si>
    <t>(Seguimiento respecto de quejas de derechos humanos</t>
  </si>
  <si>
    <t>4.1.3.3</t>
  </si>
  <si>
    <t>Integración de procedimientos administrativos por pérdida o daño a armamento e implementos policiales</t>
  </si>
  <si>
    <t>Porcentaje de procedimientos administrativos por pérdida o daño a armamento e implementos policiales resueltos</t>
  </si>
  <si>
    <t>(Total de procedimientos administrativos por pérdida o daño de armamento e implementos policiales resueltos/Total de procedimientos administrativos por pérdida o daños de armamentos e implementos policiales recibidos)*100</t>
  </si>
  <si>
    <t>4.1.3.4</t>
  </si>
  <si>
    <t>Integración de los procedimientos administrativos iniciados en contra de los elementos, en virtud de infringir el reglamento interno y de Carrera policial de la Comisaría de la policía de Guadalajara; así como los procedimientos administrativos derivado del incumplimiento  a los exámenes de control y confianza</t>
  </si>
  <si>
    <t>Porcentaje de procedimientos administrativos resueltos</t>
  </si>
  <si>
    <t>(Total de procedimientos administrativos resueltos/total de procedimientos recibidos)*100</t>
  </si>
  <si>
    <t>4.1.4</t>
  </si>
  <si>
    <t>Verificación  de los reglamentos municipales aplicados</t>
  </si>
  <si>
    <t>Porcentaje de actas de inspección y vigilancia emitidas</t>
  </si>
  <si>
    <t>(Número de actas de inspección y vigilancia emitidas/Número de visitas de verificación realizadas)*100</t>
  </si>
  <si>
    <t>4.1.4.1</t>
  </si>
  <si>
    <t>Emisión de actas de inspección mediante visitas de verificación</t>
  </si>
  <si>
    <t>Porcentaje de actas de inspección emitidas</t>
  </si>
  <si>
    <t>(número de actas de inspección emitidas/número de visitas de verificación realizadas)*100</t>
  </si>
  <si>
    <t>4.1.4.2</t>
  </si>
  <si>
    <t>Atención de reportes mediante visitas de verificación</t>
  </si>
  <si>
    <t>Porcentaje de reportes atendidos</t>
  </si>
  <si>
    <t>(Número de visitas realizadas/número de reportes recibidos)*100</t>
  </si>
  <si>
    <t>4.1.4.3</t>
  </si>
  <si>
    <t>Capacitación de inspectores en materia de ética, responsabilidades administrativas y ley de procedimiento administrativo</t>
  </si>
  <si>
    <t>Porcentaje de inspectores capacitados en materia de ética, responsabilidades administrativas y ley de procedimiento administrativo en 2024</t>
  </si>
  <si>
    <t>(Número de inspectores capacitados/Número de inspectores programados para recibir capacitación)*100</t>
  </si>
  <si>
    <t>4.1.4.4</t>
  </si>
  <si>
    <t>Levantamiento de actas de inspección realizadas a anuncios espectaculares</t>
  </si>
  <si>
    <t>Porcentaje de actas de inspección a los anuncios espectaculares</t>
  </si>
  <si>
    <t>(Número de actas emitidas de inspección a los anuncios/Número de supervisiones programados para su supervisión)*100</t>
  </si>
  <si>
    <t>4.1.5</t>
  </si>
  <si>
    <t>Actividades inherentes de la consejería jurídica realizadas</t>
  </si>
  <si>
    <t>Porcentaje de actividades realizadas</t>
  </si>
  <si>
    <t>(Número de actividades inherentes a la consejería jurídica realizadas en 2024/Número de actividades inherentes a la consejería jurídica programadas en 2024Número de actividades</t>
  </si>
  <si>
    <t>Semestral</t>
  </si>
  <si>
    <t>4.1.5.1</t>
  </si>
  <si>
    <t>Elaboración y seguimiento de iniciativas del Presidente</t>
  </si>
  <si>
    <t>Porcentaje de iniciativas realizadas</t>
  </si>
  <si>
    <t>(Número de iniciativas aprobadas/ Número de iniciativas presentadas)*100</t>
  </si>
  <si>
    <t>4.1.5.2</t>
  </si>
  <si>
    <t>Calificación de actas de inspección a petición del ciudadano</t>
  </si>
  <si>
    <t>Porcentaje de actas presentadas por ciudadanos para su calificación</t>
  </si>
  <si>
    <t>(Número de actas presentadas por ciudadanos para su calificación/total de actas emitidas)*100</t>
  </si>
  <si>
    <t>4.1.6</t>
  </si>
  <si>
    <t>Expedientes de recursos de revisión del uso de suelo integrados</t>
  </si>
  <si>
    <t>Porcentaje de expedientes integrados de recursos de revisión de uso de suelo</t>
  </si>
  <si>
    <t>(total de recursos de revisión integrados/total de recursos procesados)*100</t>
  </si>
  <si>
    <t>4.1.6.1</t>
  </si>
  <si>
    <t>Elaboración del procedimiento para emitir la resolución de los recursos de revisión de uso de suelo</t>
  </si>
  <si>
    <t>Porcentaje de resoluciones de recursos de revisión de uso de suelo</t>
  </si>
  <si>
    <t>(número de resoluciones realizadas/total de resoluciones aprobadas)*100</t>
  </si>
  <si>
    <t>4.1.6.2</t>
  </si>
  <si>
    <t>Emisión de resolución de recursos de revisión de uso de suelo</t>
  </si>
  <si>
    <t>Porcentaje de requerimientos realizados de recursos de revisión de uso de suelo</t>
  </si>
  <si>
    <t>(número de requerimientos formulados/total de requerimientos cumplidos)*100</t>
  </si>
  <si>
    <t>Mensual</t>
  </si>
  <si>
    <t>4.1.7</t>
  </si>
  <si>
    <t>Proyectos de resolución, derivadas de una queja ciudadana contra elementos de la comisaría de policía de Guadalajara elaborados</t>
  </si>
  <si>
    <t>Porcentaje de proyectos de resolución</t>
  </si>
  <si>
    <t>(Número de proyectos de resolución/Número de quejas presentadas)*100</t>
  </si>
  <si>
    <t>4.1.7.1</t>
  </si>
  <si>
    <t>Atención de quejas contra elementos de la comisaría de la Policía de Guadalajara</t>
  </si>
  <si>
    <t>((Número de quejas presentadas en año 2024/número de quejas presentadas año 2023)-1))*100</t>
  </si>
  <si>
    <t>4.1.7.2</t>
  </si>
  <si>
    <t>Realización de operativos para detectar e inhibir la corrupción en los elementos de la Policía de Guadalajara</t>
  </si>
  <si>
    <t>Porcentaje de operativos</t>
  </si>
  <si>
    <t>(Número de operativos realizados para detectar e inhibir la corrupción en los elementos de la policía de Guadalajara/Número de operativos programados) *100</t>
  </si>
  <si>
    <t>5. Comunicación Institucional</t>
  </si>
  <si>
    <t>1.8.3 Servicios de comunicación y medios</t>
  </si>
  <si>
    <t>5</t>
  </si>
  <si>
    <t>Mejorar la difusión de las acciones del Gobierno municipal mediante campañas de información y medios.</t>
  </si>
  <si>
    <t>Porcentaje de campañas y acciones de difusión del Gobierno Municipal en el ejercicio 2024.</t>
  </si>
  <si>
    <t>(Número de campañas, acciones y actividades de difusión del Gobierno Municipal realizadas en 2023 / Número de campañas, acciones y actividades de difusión del Gobierno Municipal programadas en 2024) * 100</t>
  </si>
  <si>
    <t>5.1</t>
  </si>
  <si>
    <t xml:space="preserve"> Difundir los programas y acciones estratégicas del Gobierno Municipal mediante campañas de comunicación a través de los diferentes medios y plataformas.</t>
  </si>
  <si>
    <t>Variación porcentual del presupuesto ejercido en campañas de comunicación del Gobierno Municipal en el ejercicio 2024.</t>
  </si>
  <si>
    <t>(Presupuesto ejercido en campañas de comunicación institucional en 2024/ presupuesto ejercido en campañas de comunicación institucional 2023)-1) *100</t>
  </si>
  <si>
    <t>19062230.6</t>
  </si>
  <si>
    <t>27409814.4</t>
  </si>
  <si>
    <t>5.1.1</t>
  </si>
  <si>
    <t>Campañas de información estratégicas realizadas.</t>
  </si>
  <si>
    <t>Porcentaje de campañas de información estratégicas realizadas por el gobierno municipal en el ejercicio 2024.</t>
  </si>
  <si>
    <t>(Número de campañas de información estratégicas realizadas / Número de campañas de información estratégicas programadas) *100</t>
  </si>
  <si>
    <t>5.1.1.1</t>
  </si>
  <si>
    <t>Difusión de publicaciones sobre el trabajo estratégico y coyuntural del gobierno municipal.</t>
  </si>
  <si>
    <t>Porcentaje de publicaciones sobre el trabajo estratégico y coyuntural en el ejercicio 2024.</t>
  </si>
  <si>
    <t>(Número publicaciones sobre el trabajo estratégico y coyuntural publicados / Número publicaciones sobre el trabajo estratégico y coyuntural programados) *100</t>
  </si>
  <si>
    <t>5.1.1.2</t>
  </si>
  <si>
    <t>Monitoreo y elaboración de publicaciones sobre el trabajo diario del gobierno municipal.</t>
  </si>
  <si>
    <t>Porcentaje de publicaciones sobre el trabajo diario en el ejercicio 2024.</t>
  </si>
  <si>
    <t>(Número de publicaciones sobre el trabajo diario realizadas / Número de publicaciones sobre el trabajo diario programadas) *100</t>
  </si>
  <si>
    <t>5.1.2</t>
  </si>
  <si>
    <t>Campañas de información sobre temas de salud, seguridad y protección civil realizados.</t>
  </si>
  <si>
    <t>Porcentaje de campañas de información sobre temas de salud, seguridad y protección civil por el gobierno municipal en el ejercicio 2024.</t>
  </si>
  <si>
    <t>(Número de campañas  sobre temas de salud, seguridad y protección civil realizadas / Número de campañas  sobre temas de salud, seguridad y protección civil programadas) *100</t>
  </si>
  <si>
    <t>5.1.2.1</t>
  </si>
  <si>
    <t>Elaboración, difusión y publicación de contenidos sobre temas de salud, seguridad y protección civil.</t>
  </si>
  <si>
    <t>Porcentaje de publicaciones sobre temas de salud, seguridad y protección civil por el gobierno municipal en el ejercicio 2024.</t>
  </si>
  <si>
    <t>(Número de publicaciones sobre temas de salud, seguridad y protección civil realizadas / Número de publicaciones sobre temas de salud, seguridad y protección civil programadas) * 100</t>
  </si>
  <si>
    <t>5.1.2.2</t>
  </si>
  <si>
    <t>Gestión de Insumos para el funcionamiento operativo y administrativo.</t>
  </si>
  <si>
    <t>Porcentaje de presupuesto ejercido en la adquisición de servicios de difusión en el ejercicio 2024.</t>
  </si>
  <si>
    <t>(Presupuesto ejercido en adquisición de servicios de difusión / presupuesto total anual de la coordinación de comunicación institucional) *100</t>
  </si>
  <si>
    <t>23062230.6</t>
  </si>
  <si>
    <t>44134645.7</t>
  </si>
  <si>
    <t>17330044.73</t>
  </si>
  <si>
    <t>6. Imagen Urbana</t>
  </si>
  <si>
    <t>2.2.1 Urbanización</t>
  </si>
  <si>
    <t>6</t>
  </si>
  <si>
    <t>Contribuir a mejorar la cobertura y eficiencia en la prestación de los servicios públicos de aseo, alumbrado público, mantenimiento de mobiliario urbano, vialidades y parques y jardines a cargo del municipio</t>
  </si>
  <si>
    <t>Porcentaje de población que otorga una calificación aprobatoria de los servicios públicos en el municipio</t>
  </si>
  <si>
    <t>(Población que otorga calificación aprobatoria / Total de población encuestada)*100</t>
  </si>
  <si>
    <t>6.1</t>
  </si>
  <si>
    <t xml:space="preserve"> Los usuarios de los servicios públicos de aseo, alumbrado público, mantenimiento de vialidades, equipamiento y mobiliario urbano, parques y jardines utilizan servicios públicos eficientes y de calidad</t>
  </si>
  <si>
    <t>Porcentaje de quejas y reportes ciudadanos atendidos de servicios públicos municipales</t>
  </si>
  <si>
    <t>(Total de quejas y reportes atendidos / Total quejas y reportes recibidas)*100</t>
  </si>
  <si>
    <t>6.1.1</t>
  </si>
  <si>
    <t>Red de alumbrado público eficientada</t>
  </si>
  <si>
    <t>Porcentaje de encendido de la red de alumbrado público del municipio de Guadalajara en el año 2024</t>
  </si>
  <si>
    <t>(Total de luminarias funcionales / Total de luminarias)*100</t>
  </si>
  <si>
    <t>6.1.1.1</t>
  </si>
  <si>
    <t>Monitoreo del consumo de energía de la red de alumbrado público</t>
  </si>
  <si>
    <t>Variación porcentual de consumo de energía en la red de alumbrado público del municipio de Guadalajara</t>
  </si>
  <si>
    <t>((kwh consumidos año 2024 / kwh consumidos año 2023)-1 )*100</t>
  </si>
  <si>
    <t>6.1.1.2</t>
  </si>
  <si>
    <t>Mantenimiento preventivo y correctivo de la infraestructura de iluminación de espacios arquitectónicos realizados</t>
  </si>
  <si>
    <t>Porcentaje de manteamiento preventivo y correctivo aplicado a espacios arquitectónicos durante el 2024</t>
  </si>
  <si>
    <t>(Mantenimiento realizado / Mantenimiento programado)*100</t>
  </si>
  <si>
    <t>6.1.1.3</t>
  </si>
  <si>
    <t>Atención de quejas y reportes ciudadanos de alumbrado público</t>
  </si>
  <si>
    <t>Porcentaje de quejas y reportes ciudadanos atendidos del servicio de alumbrado público del municipio de Guadalajara</t>
  </si>
  <si>
    <t>(Total de quejas y reportes atendidos / Total quejas y reportes recibidos efectivos)*100</t>
  </si>
  <si>
    <t>6.1.2</t>
  </si>
  <si>
    <t>Servicio de recolección de residuos domiciliarios cubierto</t>
  </si>
  <si>
    <t>Porcentaje de cobertura del servicio de recolección de residuos domiciliarios en las colonias del municipio de Guadalajara al día</t>
  </si>
  <si>
    <t>(Total de colonias cubiertas / Total de colonias programadas a cubrir)* 100</t>
  </si>
  <si>
    <t>6.1.2.1</t>
  </si>
  <si>
    <t>Recolección de residuos sólidos domiciliarios en el municipio</t>
  </si>
  <si>
    <t>Variación porcentual de toneladas de residuos sólidos recolectados de casa habitación</t>
  </si>
  <si>
    <t>((Total de toneladas recolectadas año 2024 / Total de toneladas recolectadas año 2023) -1)*100</t>
  </si>
  <si>
    <t>6.1.2.2</t>
  </si>
  <si>
    <t>Recolección de residuos sólidos en tianguis</t>
  </si>
  <si>
    <t>Porcentaje de toneladas de residuos sólidos recolectados de tianguis</t>
  </si>
  <si>
    <t>(Total de toneladas de residuos recolectadas en tianguis / Total de toneladas de residuos recolectadas en tianguis programadas)* 100</t>
  </si>
  <si>
    <t>6.1.2.3</t>
  </si>
  <si>
    <t>Recolección de residuos generados por comerciantes establecidos en el Centro Histórico</t>
  </si>
  <si>
    <t>Porcentaje de toneladas recolectadas de residuos generados por comerciantes establecidos en el Centro Histórico</t>
  </si>
  <si>
    <t>(Total de toneladas de residuos recolectadas de comerciantes de Centro Histórico / Total de toneladas de residuos recolectadas de comerciantes de Centro Histórico programadas)* 100</t>
  </si>
  <si>
    <t>6.1.2.4</t>
  </si>
  <si>
    <t>Recolección de residuos de papeleras realizada</t>
  </si>
  <si>
    <t>Porcentaje de toneladas recolectadas en papeleras municipales de Guadalajara</t>
  </si>
  <si>
    <t>(Total de toneladas de residuos recolectadas en papeleras / Total de toneladas de residuos recolectadas en papeleras programadas)* 100</t>
  </si>
  <si>
    <t>6.1.2.5</t>
  </si>
  <si>
    <t>Recolección de residuos en Puntos limpios / Residuos Base 0</t>
  </si>
  <si>
    <t>Porcentaje de toneladas  recolectadas en puntos limpios de Guadalajara</t>
  </si>
  <si>
    <t>(Total de toneladas de residuos recolectadas en puntos limpios / Total de toneladas de residuos recolectadas en puntos limpios programadas)* 100</t>
  </si>
  <si>
    <t>6.1.2.6</t>
  </si>
  <si>
    <t>Atención de quejas y reportes ciudadanos de aseo público</t>
  </si>
  <si>
    <t>Porcentaje de quejas y reportes ciudadanos atendidos del servicio de aseo público del municipio de Guadalajara</t>
  </si>
  <si>
    <t>6.1.3</t>
  </si>
  <si>
    <t>Mantenimiento del mobiliario urbano público realizado</t>
  </si>
  <si>
    <t>Porcentaje de cobertura de mantenimiento en el mobiliario urbano municipal</t>
  </si>
  <si>
    <t>(Total de acciones de mantenimiento al mobiliario urbano realizadas / Total de acciones de mantenimiento al mobiliario urbano a realizar)*100</t>
  </si>
  <si>
    <t>6.1.3.1</t>
  </si>
  <si>
    <t>Mantenimiento de fuentes con limpieza</t>
  </si>
  <si>
    <t>Promedio de fuentes municipales con acciones de mantenimiento efectuadas mensual</t>
  </si>
  <si>
    <t>Fuentes con mantenimiento / meses transcurridos</t>
  </si>
  <si>
    <t>Promedio</t>
  </si>
  <si>
    <t>6.1.3.2</t>
  </si>
  <si>
    <t>Recolección de animales muertos en la vía pública efectuada (RAMVIP)</t>
  </si>
  <si>
    <t>Porcentaje de toneladas de animales muertos recolectadas en la vía pública en el municipio de Guadalajara</t>
  </si>
  <si>
    <t>(Total de toneladas de animales muertos recolectadas / Total de toneladas de animales muertos programadas) * 100</t>
  </si>
  <si>
    <t>6.1.3.3</t>
  </si>
  <si>
    <t>Recuperación y conservación de espacios públicos</t>
  </si>
  <si>
    <t>Porcentaje de  espacios públicos recuperados y conservados en el municipio de Guadalajara</t>
  </si>
  <si>
    <t>(Total de  espacios públicos con mantenimiento / Total de espacios públicos programados) * 100</t>
  </si>
  <si>
    <t>6.1.3.4</t>
  </si>
  <si>
    <t>Realización de borrado de grafiti</t>
  </si>
  <si>
    <t>Porcentaje de mts² de borrado de grafiti en el municipio de Guadalajara</t>
  </si>
  <si>
    <t>(Total de mts² de grafiti borrado / Total de mts² de grafiti programado) * 100</t>
  </si>
  <si>
    <t>6.1.3.5</t>
  </si>
  <si>
    <t>Realización de balizamiento</t>
  </si>
  <si>
    <t>Porcentaje de mts² de balizamiento de vialidades, machuelos y señalética realizado en el municipio de Guadalajara</t>
  </si>
  <si>
    <t>(Total de mts² de balizamiento realizado / Total de mts² de balizamiento programado) * 100</t>
  </si>
  <si>
    <t>6.1.3.6</t>
  </si>
  <si>
    <t>Mantenimiento de Paseo Alcalde y Centro Histórico realizado</t>
  </si>
  <si>
    <t>Porcentaje de acciones realizadas en Paseo Alcalde y Centro Histórico</t>
  </si>
  <si>
    <t>(Total de acciones realizadas / Total de acciones programadas) * 100</t>
  </si>
  <si>
    <t>6.1.3.7</t>
  </si>
  <si>
    <t>Recolección de desechos sólidos en la vía pública</t>
  </si>
  <si>
    <t>Porcentaje de m³ de desechos sólidos recolectadas en la vía pública en el municipio de Guadalajara</t>
  </si>
  <si>
    <t>(Total de m³ de desechos sólidos recolectados / Total de m³ de desechos sólidos programados) * 100</t>
  </si>
  <si>
    <t>6.1.3.8</t>
  </si>
  <si>
    <t>Reparación de banquetas en la vía pública realizadas</t>
  </si>
  <si>
    <t>Porcentaje de m² de banquetas reparadas en el municipio de Guadalajara</t>
  </si>
  <si>
    <t>(Total de m² de banquetas reparadas / Total de m² de banquetas programadas) * 100</t>
  </si>
  <si>
    <t>6.1.4</t>
  </si>
  <si>
    <t>Conservación de vialidades efectuada</t>
  </si>
  <si>
    <t>Porcentaje de superficie de rodamiento en el municipio que se encuentra en buenas condiciones</t>
  </si>
  <si>
    <t>(Total de M² de superficie de rodamiento con mantenimiento realizado / Total de M² de superficie de rodamiento con mantenimiento programado)*100</t>
  </si>
  <si>
    <t>6.1.4.1</t>
  </si>
  <si>
    <t>Realización de bacheo en vialidades públicas municipales</t>
  </si>
  <si>
    <t>Porcentaje de m² de superficie de rodamiento bacheados en el municipio de Guadalajara</t>
  </si>
  <si>
    <t>(Total de m² de superficie bacheada / Total de metros a  bachear programados) *100</t>
  </si>
  <si>
    <t>6.1.4.2</t>
  </si>
  <si>
    <t>Realización de calafateo en vialidades públicas</t>
  </si>
  <si>
    <t>Porcentaje de metros lineales de calafateo realizados en vialidades del municipio de Guadalajara</t>
  </si>
  <si>
    <t>(Total de metros calafateados / Total de metros a calafatear programados) *100</t>
  </si>
  <si>
    <t>6.1.4.3</t>
  </si>
  <si>
    <t>Realización de reencarpetamiento en vialidades públicas</t>
  </si>
  <si>
    <t>Porcentaje de m² de superficie de rodamiento reencarpetado en el municipio de Guadalajara</t>
  </si>
  <si>
    <t>(Total de m² de superficie reencarpetado / Total de metros a  reencarpetar  programados) *100</t>
  </si>
  <si>
    <t>6.1.4.4</t>
  </si>
  <si>
    <t>Instalación y rehabilitación de topes en vialidades públicas</t>
  </si>
  <si>
    <t>Porcentaje de peticiones y/o dictámenes recibidos para la instalación y rehabilitación de topes en el municipio de Guadalajara</t>
  </si>
  <si>
    <t>(Total de topes instalados / Total de topes programados para instalar) *100</t>
  </si>
  <si>
    <t>6.1.5</t>
  </si>
  <si>
    <t>Áreas verdes públicas que se encuentran dentro del inventario de áreas verdes del municipio de Guadalajara mantenidas y conservadas en buen estado</t>
  </si>
  <si>
    <t>Porcentaje de áreas verdes públicas conservadas en el municipio de Guadalajara</t>
  </si>
  <si>
    <t>(Total de áreas verdes conservadas y mantenidas / Total de áreas verdes con mantenimiento programado) * 100</t>
  </si>
  <si>
    <t>6.1.5.1</t>
  </si>
  <si>
    <t>Conservación integral de espacios verdes municipales realizados</t>
  </si>
  <si>
    <t>Promedio mensual de m² de espacios verdes municipales conservadas</t>
  </si>
  <si>
    <t>Total de m² de espacios verdes conservados /meses transcurridos</t>
  </si>
  <si>
    <t>6.1.5.2</t>
  </si>
  <si>
    <t>Realización de manejo de arbolado urbano en el municipio de Guadalajara</t>
  </si>
  <si>
    <t>Porcentaje de arbolado urbano con intervenciones de manejo integral</t>
  </si>
  <si>
    <t>(Total de arboles intervenidos / Total de arboles programados) * 100</t>
  </si>
  <si>
    <t>6.1.5.3</t>
  </si>
  <si>
    <t>Atención de quejas y reportes ciudadanos sobre conservación de áreas verdes</t>
  </si>
  <si>
    <t>Porcentaje de quejas y reportes ciudadanos atendidos de las categorías de Parques y jardines</t>
  </si>
  <si>
    <t>(Total de quejas y reportes atendidos / Total quejas y reportes recibidos)*100</t>
  </si>
  <si>
    <t>6.1.6</t>
  </si>
  <si>
    <t>Operatividad e insumos Administrativos aplicado</t>
  </si>
  <si>
    <t>Porcentaje de presupuesto ejercido de operatividad e insumos</t>
  </si>
  <si>
    <t>(Total de presupuesto ejercido /Total de presupuesto asignado ) *100</t>
  </si>
  <si>
    <t>6.1.6.1</t>
  </si>
  <si>
    <t>Gestión de los insumos operativos y administrativos</t>
  </si>
  <si>
    <t>Porcentaje de equipamiento para la operatividad de la coordinación</t>
  </si>
  <si>
    <t>(Número de requisiciones aprobadas / Número total de requisiciones solicitadas ) *100</t>
  </si>
  <si>
    <t>6.1.7</t>
  </si>
  <si>
    <t>Atención de reportes ciudadanos gestionados</t>
  </si>
  <si>
    <t>Porcentaje de quejas y reportes ciudadanos atendidos de servicios municipales en Guadalajara</t>
  </si>
  <si>
    <t>(Total de quejas y reportes atendidos de servicios públicos / Total de quejas y reportes recibidos)*100</t>
  </si>
  <si>
    <t>6.1.7.1</t>
  </si>
  <si>
    <t>Recepción de solicitudes por distintos medios de entrada realizados</t>
  </si>
  <si>
    <t>Promedio de solicitudes y/o reportes realizados por distintos medios de entrada al trimestre</t>
  </si>
  <si>
    <t>Solicitudes y/o reportes recibidas /4 trimestres</t>
  </si>
  <si>
    <t>6.1.8</t>
  </si>
  <si>
    <t>Campañas de limpieza en espacios y áreas públicas implementadas</t>
  </si>
  <si>
    <t>Porcentaje de espacios y áreas públicas con campañas de limpieza en el municipio de Guadalajara</t>
  </si>
  <si>
    <t>(Total de espacios y áreas con limpieza realizadas / Total de espacios y áreas programadas)*100</t>
  </si>
  <si>
    <t>6.1.8.1</t>
  </si>
  <si>
    <t>Mantenimiento de ciclovías realizado</t>
  </si>
  <si>
    <t>Porcentaje de metros lineales de ciclovía del catálogo con intervenciones realizadas en el municipio de Guadalajara</t>
  </si>
  <si>
    <t>(Total de metros lineales intervenidos /Total de metros lineales programados a intervenir ) *100</t>
  </si>
  <si>
    <t>6.1.8.2</t>
  </si>
  <si>
    <t>Atención de quejas y reportes ciudadanos de Corresponsabilidad Social</t>
  </si>
  <si>
    <t>Porcentaje de quejas y reportes  atendidos de servicios de Corresponsabilidad Social  del municipio de Guadalajara</t>
  </si>
  <si>
    <t>6.1.9</t>
  </si>
  <si>
    <t>Gestiones de rehabilitación de espacios públicos realizadas</t>
  </si>
  <si>
    <t>Porcentaje de procedimientos de gestión realizados para la conservación de concesiones y rehabilitación de espacios (Enchulemos GDL)</t>
  </si>
  <si>
    <t>(Total de procedimientos de gestión realizados / Total de procedimientos de gestión programados)*100</t>
  </si>
  <si>
    <t>6.1.9.1</t>
  </si>
  <si>
    <t>Ejecución de procedimientos de gestión de seguimiento de concesiones</t>
  </si>
  <si>
    <t>Porcentaje de procedimientos de gestión realizados para el seguimiento de concesiones</t>
  </si>
  <si>
    <t>(Total de procedimientos de gestión de seguimiento de concesiones realizados / Total de procedimientos de gestión de seguimiento de concesiones programados)*100</t>
  </si>
  <si>
    <t>6.1.9.2</t>
  </si>
  <si>
    <t>Ejecución de procedimientos de gestión del mantenimiento y/o rehabilitación de espacios públicos</t>
  </si>
  <si>
    <t>Porcentaje de procedimientos de gestión realizados para el mantenimiento y/o rehabilitación de espacios públicos</t>
  </si>
  <si>
    <t>(Total de procedimientos de gestión para el mantenimiento y/o rehabilitación de espacios públicos realizados / Total de procedimientos de gestión realizados para el mantenimiento y/o rehabilitación de espacios públicos programados)*100</t>
  </si>
  <si>
    <t>7. Servicios Públicos funcionales</t>
  </si>
  <si>
    <t>2.1.4 Reducción de la contaminación</t>
  </si>
  <si>
    <t>7</t>
  </si>
  <si>
    <t>Contribuir a mejorar la cobertura y eficiencia en la prestación de los servicios públicos a cargo del municipio a través de servicios de cementerios y sacrificio en rastro de calidad.</t>
  </si>
  <si>
    <t>Porcentaje de personas que otorgan una calificación aprobatoria de los servicios públicos en el municipio de rastro y cementerios</t>
  </si>
  <si>
    <t>(Porcentaje de personas que otorgan calificación aprobatoria/Total de personas encuestadas)*100</t>
  </si>
  <si>
    <t>7.1</t>
  </si>
  <si>
    <t xml:space="preserve"> Las personas usuarias de los servicios públicos de cementerios y rastro del municipio utilizan servicios públicos eficientes y de calidad</t>
  </si>
  <si>
    <t>Promedio mensual de servicios otorgados de cementerios y rastro del municipio de Guadalajara</t>
  </si>
  <si>
    <t>(Número total de servicios otorgados anualmente/ 12 meses)</t>
  </si>
  <si>
    <t>7.1.1</t>
  </si>
  <si>
    <t>Servicios de cementerios otorgados</t>
  </si>
  <si>
    <t>Variación porcentual de servicios otorgados de cementerios municipales</t>
  </si>
  <si>
    <t>((Total de servicios de cementerios otorgados en 2024 / Total de servicios de cementerios otorgados en 2023)-1 ))*100</t>
  </si>
  <si>
    <t>7.1.1.1</t>
  </si>
  <si>
    <t>Mantenimiento de cementerios municipales</t>
  </si>
  <si>
    <t>Porcentaje de cementerios municipales con acciones de mantenimiento preventivo y correctivo mensual</t>
  </si>
  <si>
    <t>(Total de cementerios con acciones realizadas / Número de cementerios)*100</t>
  </si>
  <si>
    <t>7.1.2</t>
  </si>
  <si>
    <t>Control de calidad de productos cárnicos realizados</t>
  </si>
  <si>
    <t>Porcentaje de productos cárnicos que acreditan su inocuidad en el Rastro Municipal</t>
  </si>
  <si>
    <t>(Total de productos cárnicos acreditados / Total de animales sacrificados)*100</t>
  </si>
  <si>
    <t>7.1.2.1</t>
  </si>
  <si>
    <t>Realización del sacrificio de reses,  cerdos, caprinos y ovinos</t>
  </si>
  <si>
    <t>Porcentaje de sacrificio de  reses,  cerdos, caprinos y ovinos en el rastro municipal de Guadalajara</t>
  </si>
  <si>
    <t>(Total de sacrificios  realizados / Total de sacrificios programados)*100</t>
  </si>
  <si>
    <t>8. Fomento a la inversión, turismo y relaciones internacionales</t>
  </si>
  <si>
    <t>3.1.1 Asuntos económicos y comerciales en general</t>
  </si>
  <si>
    <t>8</t>
  </si>
  <si>
    <t>Se contribuye a desarrollar los sectores económico, turístico e internacional para que todas las personas tengan acceso a información y oportunidades de acceder a un empleo digno mediante programas y estrategias económicas para garantizar un crecimiento equitativo y sustentable en el municipio de Guadalajara</t>
  </si>
  <si>
    <t>Variación porcentual del registro de empleos en el Instituto Mexicano del Seguro Social (IMSS)</t>
  </si>
  <si>
    <t>((Total de empleos registrados en Guadalajara a junio del año actual en el IMSS / Total de empleos registrados en Guadalajara a junio del año anterior en el IMSS) -1) *100</t>
  </si>
  <si>
    <t>8.1</t>
  </si>
  <si>
    <t>La población tapatía se desarrolla económicamente, a través de acciones para el fomento a la inversión, turismo, empleo y competitividad municipal</t>
  </si>
  <si>
    <t>Porcentaje de avance en la operación de las Direcciones de Turismo, Promoción a la Inversión y al Empleo y la de Relaciones Internacionales y Atención al Migrante</t>
  </si>
  <si>
    <t>(Número de reportes de operación realizados/ Número de reportes de operación programados) *100</t>
  </si>
  <si>
    <t>8.1.1</t>
  </si>
  <si>
    <t>Canales de promoción turística para el posicionamiento de Guadalajara como destino implementados</t>
  </si>
  <si>
    <t>Porcentaje de avance en la implementación de canales de promoción turística para el posicionamiento de Guadalajara como destino</t>
  </si>
  <si>
    <t>(Número de reportes administrativos de los canales de promoción turística implementados / Número de reportes administrativos de los canales de promoción programados) *100</t>
  </si>
  <si>
    <t>8.1.1.1</t>
  </si>
  <si>
    <t>Atención a personas en módulos de información turística</t>
  </si>
  <si>
    <t>Porcentaje de avance en la atención a personas en módulos de información turística</t>
  </si>
  <si>
    <t>(Número de personas atendidas en módulos / Número de personas estimadas para atender en módulos)*100</t>
  </si>
  <si>
    <t>8.1.1.2</t>
  </si>
  <si>
    <t>Ejecución de recorridos turísticos y eventos especiales</t>
  </si>
  <si>
    <t>Porcentaje de avance en los recorridos turísticos y eventos especiales realizados por la Dirección de Turismo como oferta turística de la Ciudad</t>
  </si>
  <si>
    <t>(Número de recorridos turísticos y eventos especiales realizados / Número de recorridos turísticos y eventos especiales planeados) *100</t>
  </si>
  <si>
    <t>8.1.1.3</t>
  </si>
  <si>
    <t>Interacción de usuarios de redes sociales y paginas web institucionales para la promoción turística utilizadas</t>
  </si>
  <si>
    <t>Porcentaje de avance en la interacción de usuarios en redes sociales y páginas institucionales de promoción turística</t>
  </si>
  <si>
    <t>(Número de interacciones registradas / Número de interacciones proyectadas) *100</t>
  </si>
  <si>
    <t>8.1.2</t>
  </si>
  <si>
    <t>Atractivos turísticos del Centro Histórico y Barrio de Mexicaltzingo operados</t>
  </si>
  <si>
    <t>Porcentaje de avance en la asistencia a los atractivos turísticos del Centro Histórico y Barrio de Mexicaltzingo operados por el área para el posicionamiento de Guadalajara como destino</t>
  </si>
  <si>
    <t>(Número de turistas y visitantes locales en atractivos del Centro Histórico y Barrio de Mexicaltzingo/ Total de turistas y visitantes locales proyectados) *100</t>
  </si>
  <si>
    <t>8.1.2.1</t>
  </si>
  <si>
    <t>Atención a turistas y visitantes locales en el servicio de esparcimiento Carrusel Monumental</t>
  </si>
  <si>
    <t>Porcentaje de avance en la asistencia de turistas y visitantes locales al servicio de esparcimiento Carrusel Monumental</t>
  </si>
  <si>
    <t>(Número de asistentes al Carrusel Monumental / Número de asistentes estimados para atender en el Carrusel Monumental) *100</t>
  </si>
  <si>
    <t>8.1.2.2</t>
  </si>
  <si>
    <t>Atención a turistas y visitantes locales en el Puente de las Damas</t>
  </si>
  <si>
    <t>Porcentaje de avance en la atención a turistas y visitantes locales al Puente de las Damas</t>
  </si>
  <si>
    <t>(Número de asistentes al Puente de las Damas / Número de asistentes estimados para atender en el Puente de las Damas) *100</t>
  </si>
  <si>
    <t>8.1.2.3</t>
  </si>
  <si>
    <t>Proyecciones de videomapping en el centro histórico</t>
  </si>
  <si>
    <t>Porcentaje de avance en la asistencia de turistas y visitantes locales a las proyecciones de videomapping  en el Centro Histórico</t>
  </si>
  <si>
    <t>(Número de asistentes a las proyecciones de videomapping en el Centro Histórico / Número de asistentes estimados a las proyecciones de videomapping en el Centro Histórico) *100</t>
  </si>
  <si>
    <t>8.1.3</t>
  </si>
  <si>
    <t>Empresas turísticas con Distintivo "C" certificadas</t>
  </si>
  <si>
    <t>Porcentaje de empresas certificadas con el Distintivo "C"</t>
  </si>
  <si>
    <t>(Número de empresas certificadas con el Distintivo "C" / Número de empresas solicitantes de Distintivo "C") *100</t>
  </si>
  <si>
    <t>8.1.3.1</t>
  </si>
  <si>
    <t>Impartición de cursos a empresas turísticas como parte del Programa de Certificación del Distintivo "C"</t>
  </si>
  <si>
    <t>Porcentaje de cursos impartidos a empresas turísticas como parte del programa de certificación del Distintivo "C"</t>
  </si>
  <si>
    <t>(Número de cursos impartidos / Total de cursos programados) *100</t>
  </si>
  <si>
    <t>8.1.3.2</t>
  </si>
  <si>
    <t>Participación en cursos impartidos a empresas para su certificación con Distintivo "C"</t>
  </si>
  <si>
    <t>Porcentaje de asistentes a cursos impartidos a empresas para su certificación con Distintivo "C"</t>
  </si>
  <si>
    <t>(Número de asistentes a cursos / Número de asistentes a cursos estimados) *100</t>
  </si>
  <si>
    <t>8.1.4</t>
  </si>
  <si>
    <t>Eventos de alto impacto con apoyo de aportaciones del Gobierno de Guadalajara realizados</t>
  </si>
  <si>
    <t>Porcentaje de eventos realizados a través de aportaciones</t>
  </si>
  <si>
    <t>(Número de eventos realizados/ Número de eventos programados con aportación municipal)*100</t>
  </si>
  <si>
    <t>8.1.4.1</t>
  </si>
  <si>
    <t>Aportaciones a eventos de alto impacto en el municipio</t>
  </si>
  <si>
    <t>Porcentaje de aportaciones otorgadas para la realización de eventos de alto impacto</t>
  </si>
  <si>
    <t>(Número de aportaciones otorgadas / Número de aportaciones planeadas) *100</t>
  </si>
  <si>
    <t>8.1.4.2</t>
  </si>
  <si>
    <t>Gestión de aportaciones, permisos y tramites para la ejecución los eventos de alto impacto</t>
  </si>
  <si>
    <t>Porcentaje de avance en la gestión de aportaciones, permisos y trámites</t>
  </si>
  <si>
    <t>(Número de acciones de gestión de aportaciones realizadas / Número de acciones de gestión de aportaciones planeadas)*100</t>
  </si>
  <si>
    <t>8.1.5</t>
  </si>
  <si>
    <t>Participación en eventos del segmento "Turismo de reuniones y negocios" realizada</t>
  </si>
  <si>
    <t>Porcentaje de participación en eventos para el segmento "Turismo de reunión y negocios" con presencia del Municipio de Guadalajara</t>
  </si>
  <si>
    <t>(Número de eventos con participación del municipio de Guadalajara visitados / Número de eventos con participación del municipio de Guadalajara planeados para visitar) *100</t>
  </si>
  <si>
    <t>8.1.5.1</t>
  </si>
  <si>
    <t>Atención de personas en eventos del segmento "turismo de reuniones y negocios"</t>
  </si>
  <si>
    <t>Porcentaje de personas atendidas en eventos del segmento turismo de reuniones y negocios</t>
  </si>
  <si>
    <t>(Número de personas atendidas en eventos / Número de personas programadas para atender ) *100</t>
  </si>
  <si>
    <t>8.1.5.2</t>
  </si>
  <si>
    <t>Gestión de recursos, convenios de colaboración, permisos, recursos financieros y material promocional</t>
  </si>
  <si>
    <t>Porcentaje de avance en la gestión de recursos financiero y adquisición de material promocional</t>
  </si>
  <si>
    <t>(Número de acciones de gestión realizadas / Número de acciones de gestión programadas)*100</t>
  </si>
  <si>
    <t>8.1.6</t>
  </si>
  <si>
    <t>Programas estratégicos de promoción a la inversión realizados</t>
  </si>
  <si>
    <t>Porcentaje de avance en la ejecución de los programas estratégicos de promoción a al inversión</t>
  </si>
  <si>
    <t>(Número de reportes operativos realizados/ Total de reportes operativos de los programas estratégicos de promoción a la inversión programados) *100</t>
  </si>
  <si>
    <t>8.1.6.1</t>
  </si>
  <si>
    <t>Atención de la ventanilla empresarial para dar asesoría, acompañamiento y vinculación al empresariado</t>
  </si>
  <si>
    <t>Porcentaje de avance en asesorías a proyectos de inversión atendidas a través de la ventanilla empresarial</t>
  </si>
  <si>
    <t>(Número de asesorías a proyectos de inversión atendidos en ventanilla / Número de asesorías a proyectos de inversión solicitadas a la ventanilla) *100</t>
  </si>
  <si>
    <t>8.1.6.2</t>
  </si>
  <si>
    <t>Vinculación con organismos empresariales</t>
  </si>
  <si>
    <t>Porcentaje de avance en reuniones de vinculación con el gobierno de Guadalajara</t>
  </si>
  <si>
    <t>(Número de reuniones empresariales realizadas / Número de reuniones programadas )*100</t>
  </si>
  <si>
    <t>8.1.6.3</t>
  </si>
  <si>
    <t>Gestión de premios y reconocimientos al empresariado tapatío</t>
  </si>
  <si>
    <t>Porcentaje de avance en la gestión de premios y reconocimientos al empresariado tapatío</t>
  </si>
  <si>
    <t>(Número de eventos de entrega de reconocimientos realizados / Número de eventos de entrega de reconocimientos programados) *100</t>
  </si>
  <si>
    <t>8.1.7</t>
  </si>
  <si>
    <t>Estímulos fiscales a empresas entregados</t>
  </si>
  <si>
    <t>Porcentaje de avance en empresas solicitantes que reciben estímulos fiscales</t>
  </si>
  <si>
    <t>(Número de empresas que reciben estímulos fiscales / Total de empresas que solicitan estímulos fiscales) *100</t>
  </si>
  <si>
    <t>8.1.7.1</t>
  </si>
  <si>
    <t>Dictaminaciones del Consejo de Promoción Económica de Guadalajara para otorgar estímulos fiscales</t>
  </si>
  <si>
    <t>Porcentaje de avance en dictámenes emitidos por el Consejo de Promoción Económica de Guadalajara</t>
  </si>
  <si>
    <t>(Número de dictámenes emitidos / Número de dictámenes proyectados) *100</t>
  </si>
  <si>
    <t>8.1.7.2</t>
  </si>
  <si>
    <t>Emisión de convocatorias para las Sesiones del Consejo de Promoción Económica de Guadalajara</t>
  </si>
  <si>
    <t>Porcentaje de avance en convocatorias emitidas a los miembros del Consejo de Promoción Económica de Guadalajara</t>
  </si>
  <si>
    <t>(Número de convocatorias emitidas / Número de convocatorias proyectadas) *100</t>
  </si>
  <si>
    <t>8.1.8</t>
  </si>
  <si>
    <t>Programa de fomento al empleo realizado</t>
  </si>
  <si>
    <t>Porcentaje de avance en la participación de personas en el programa de fomento al empleo</t>
  </si>
  <si>
    <t>(Número de personas participantes / Número de personas esperadas en el programa de fomento al empleo)*100</t>
  </si>
  <si>
    <t>8.1.8.1</t>
  </si>
  <si>
    <t>Realización de eventos de fomento al empleo</t>
  </si>
  <si>
    <t>Porcentaje de avance en la realización de eventos de fomento al empleo</t>
  </si>
  <si>
    <t>(Número de eventos de fomento al empleo realizados / Número de eventos de fomento al empleo programados)*100</t>
  </si>
  <si>
    <t>8.1.8.2</t>
  </si>
  <si>
    <t>Publicación de vacantes en la plataforma del programa fomento al empleo</t>
  </si>
  <si>
    <t>Porcentaje de avance en la publicación de vacantes en la plataforma del programa fomento al empleo</t>
  </si>
  <si>
    <t>(Total de vacantes subidas en la plataforma / Total de vacantes recibidas) *100</t>
  </si>
  <si>
    <t>8.1.8.3</t>
  </si>
  <si>
    <t>Vinculación laboral de personas participantes en el programa de fomento al empleo</t>
  </si>
  <si>
    <t>Porcentaje de avance en personas vinculadas laboralmente mediante el programa de fomento al empleo</t>
  </si>
  <si>
    <t>(Número de personas vinculadas laboralmente / Número de personas vinculadas en el programa de fomento al empleo)*100</t>
  </si>
  <si>
    <t>8.1.8.4</t>
  </si>
  <si>
    <t>Atención a empresas participantes en el programa de fomento al empleo</t>
  </si>
  <si>
    <t>Porcentaje de avance en empresas participantes atendidas en el programa de fomento al empleo</t>
  </si>
  <si>
    <t>(Número de empresas atendidas / Número de empresas programadas para atender por el  programa de fomento al empleo)*100</t>
  </si>
  <si>
    <t>8.1.9</t>
  </si>
  <si>
    <t>Relaciones con gobiernos y organismos internacionales gestionadas</t>
  </si>
  <si>
    <t>Porcentaje de avance en la gestión de las relaciones de Guadalajara con gobiernos y organismos internacionales</t>
  </si>
  <si>
    <t>(Número de gestiones de las relaciones de Guadalajara con gobiernos y organismos internacionales realizadas / Número de gestiones relaciones de Guadalajara con gobiernos y organismos internacionales programadas) *100</t>
  </si>
  <si>
    <t>8.1.9.1</t>
  </si>
  <si>
    <t>Conclusión de los acuerdos derivados de las delegaciones extranjeras</t>
  </si>
  <si>
    <t>Porcentaje de avance en acuerdos concluidos derivados de las delegaciones extranjeras</t>
  </si>
  <si>
    <t>(Número de acuerdos concluidos / Número de acuerdos programados ) *100</t>
  </si>
  <si>
    <t>8.1.9.2</t>
  </si>
  <si>
    <t>Realización de la agenda internacional de Guadalajara</t>
  </si>
  <si>
    <t>Porcentaje de avance en la realización de la agenda internacional de Guadalajara</t>
  </si>
  <si>
    <t>(Número de compromisos / Número de proyectos de la agenda internacional programados)*100</t>
  </si>
  <si>
    <t>8.1.9.3</t>
  </si>
  <si>
    <t>Atención a Delegaciones Extranjeras</t>
  </si>
  <si>
    <t>Porcentaje avance en la atención a las Delegaciones Extranjeras</t>
  </si>
  <si>
    <t>(Número de Delegaciones Extranjeras atendidas / Número de Delegaciones Extranjeras con reuniones programadas)*100</t>
  </si>
  <si>
    <t>8.1.9.4</t>
  </si>
  <si>
    <t>Participación en agendas de trabajo locales, nacionales e internacionales</t>
  </si>
  <si>
    <t>Porcentaje de avance de la participación en visitas, eventos y reuniones presenciales y/o virtuales así como giras realizadas por parte de la Dirección de Relaciones Internacionales y Atención al Migrante</t>
  </si>
  <si>
    <t>(Total de participaciones realizadas / Total de participaciones en agendas de trabajo locales, nacionales e internacionales programadas*)100</t>
  </si>
  <si>
    <t>8.1.10</t>
  </si>
  <si>
    <t>Acciones con propósito de atención e inclusión a las personas migrantes implementadas</t>
  </si>
  <si>
    <t>Porcentaje de avance en la  implementación de acciones que tengan como propósito la atención  e inclusión de  personas migrantes</t>
  </si>
  <si>
    <t>(Número de actividades realizadas para la atención e inclusión de las personas migrantes / Número de actividades programadas para la atención e inclusión de las personas migrantes)*100</t>
  </si>
  <si>
    <t>8.1.10.1</t>
  </si>
  <si>
    <t>Asesorías ofrecidas por la Ventanilla de Atención al Migrante</t>
  </si>
  <si>
    <t>Porcentaje de avance en las asesorías ofrecidas a través de la Ventanilla de Atención al Migrante</t>
  </si>
  <si>
    <t>(Número de asesorías realizadas / número de asesorías programadas) *100</t>
  </si>
  <si>
    <t>8.1.10.2</t>
  </si>
  <si>
    <t>Participación en conferencias, reuniones y eventos en materia de migración</t>
  </si>
  <si>
    <t>Porcentaje de avance en la participación en conferencias, reuniones y eventos en materia de migración</t>
  </si>
  <si>
    <t>(Número de participaciones realizadas / número de participaciones programadas)*100</t>
  </si>
  <si>
    <t>8.1.11</t>
  </si>
  <si>
    <t>Servicio para la obtención del pasaporte mexicano ofrecido</t>
  </si>
  <si>
    <t>Porcentaje de avance en el servicio para la obtención del pasaporte mexicano</t>
  </si>
  <si>
    <t>(Número de personas atendidas / Número de citas programadas por SRE) *100</t>
  </si>
  <si>
    <t>8.1.11.1</t>
  </si>
  <si>
    <t>Tramitación de pasaportes mexicanos</t>
  </si>
  <si>
    <t>Porcentaje de avance en los pasaportes tramitados en la Oficina Municipal de Enlace de Guadalajara</t>
  </si>
  <si>
    <t>(Número de pasaportes tramitados/ Número de citas recibidas)*100</t>
  </si>
  <si>
    <t>8.1.11.2</t>
  </si>
  <si>
    <t>Expedición de pasaportes mexicanos</t>
  </si>
  <si>
    <t>Porcentaje de avance en la expedición de pasaportes mexicanos  en la Oficina Municipal de Enlace de Guadalajara</t>
  </si>
  <si>
    <t>(Número de pasaportes expedidos / Número de solicitudes con documentación completa recibidas) *100</t>
  </si>
  <si>
    <t>9. Emprendimiento</t>
  </si>
  <si>
    <t>3.1.2 Asuntos laborales generales</t>
  </si>
  <si>
    <t>9</t>
  </si>
  <si>
    <t>9.1</t>
  </si>
  <si>
    <t>La población de Guadalajara que cuenta con micro, pequeñas y medianas empresas establecidas y/o de reciente creación recibe apoyos, financiamiento y/o capacitación</t>
  </si>
  <si>
    <t>Porcentaje de avance en apoyos otorgados</t>
  </si>
  <si>
    <t>(Número de proyectos de emprendimiento aprobados que reciben al menos un apoyo /Total de proyectos que cumplieron con requisitos)*100</t>
  </si>
  <si>
    <t>9.1.1</t>
  </si>
  <si>
    <t>Programa de impulso a proyectos de la industria creativa digital realizado</t>
  </si>
  <si>
    <t>Porcentaje de avance en la entrega de apoyos a empresarios de la industria creativa digital</t>
  </si>
  <si>
    <t>(Número de empresarios que reciben al menos un apoyo /número de empresarios solicitantes que cumplen con los requisitos) *100</t>
  </si>
  <si>
    <t>9.1.1.1</t>
  </si>
  <si>
    <t>Incubación y aceleración de proyectos enfocados en la industria creativa</t>
  </si>
  <si>
    <t>Porcentaje de avance en la incubación de empresarios dentro del programa de fomento a proyectos de la industria creativa digital</t>
  </si>
  <si>
    <t>(Número de personas capacitadas/ Número de personas solicitantes que cumplen con los requisitos) *100</t>
  </si>
  <si>
    <t>9.1.1.2</t>
  </si>
  <si>
    <t>Participación en acciones de promoción de la industria creativa</t>
  </si>
  <si>
    <t>Porcentaje de avance en la participación de la ciudadanía en acciones de promoción de la industria creativa</t>
  </si>
  <si>
    <t>(Número de asistentes a sesiones de promoción de la industria creativa / Número de personas programadas para participar en sesiones de promoción de la industria creativa) *100</t>
  </si>
  <si>
    <t>9.1.1.3</t>
  </si>
  <si>
    <t>Capacitación mediante el programa de fortalecimiento a la Industria del Diseño de modas, joyas, accesorios y muebles</t>
  </si>
  <si>
    <t>Porcentaje de avance en la capacitación y vinculación de personas del sector del diseño de modas, joyas, accesorios y muebles.</t>
  </si>
  <si>
    <t>(Número de personas capacitadas/ Número de personas solicitantes de capacitación y vinculación)* 100</t>
  </si>
  <si>
    <t>9.1.2</t>
  </si>
  <si>
    <t>Financiamiento y/o capacitación por el programa Emprende otorgados</t>
  </si>
  <si>
    <t>Porcentaje de avance en la entrega de financiamiento y/o capacitación por el programa Emprende</t>
  </si>
  <si>
    <t>(Número de proyectos beneficiados con al menos un apoyo / número de proyectos solicitantes que cumplen con los requisitos del programa Emprende) *100</t>
  </si>
  <si>
    <t>9.1.2.1</t>
  </si>
  <si>
    <t>Incorporación de emprendedores al programa Emprende</t>
  </si>
  <si>
    <t>Porcentaje de avance en la incorporación de personas emprendedoras al programa Emprende</t>
  </si>
  <si>
    <t>(Número de informes de incorporación realizados / Número de informes de incorporación programados) *100</t>
  </si>
  <si>
    <t>9.1.2.2</t>
  </si>
  <si>
    <t>Capacitación en formación empresarial a la ciudadanía con intensión emprendedora</t>
  </si>
  <si>
    <t>Porcentaje de avance de la capacitación en formación empresarial a personas con intensión emprendedoras</t>
  </si>
  <si>
    <t>(Número de informes de capacitación realizados / Número de informes de capacitación del programa Emprende programados) *100</t>
  </si>
  <si>
    <t>9.1.3</t>
  </si>
  <si>
    <t>Financiamiento y/o capacitación a proyectos de emprendimiento encabezados por mujeres otorgado</t>
  </si>
  <si>
    <t>Porcentaje  de avance en la entrega de financiamiento y/o capacitación a proyectos de emprendimiento encabezados por mujeres</t>
  </si>
  <si>
    <t>(Número de mujeres beneficiadas con al menos un apoyo/ Número de mujeres solicitantes que cumplen con los requisitos) *100</t>
  </si>
  <si>
    <t>9.1.3.1</t>
  </si>
  <si>
    <t>Promoción del financiamiento a proyectos de emprendimiento encabezados por mujeres</t>
  </si>
  <si>
    <t>Porcentaje de avance en la promoción del financiamiento otorgado a proyectos de emprendimiento encabezados por mujeres</t>
  </si>
  <si>
    <t>(Número de informes de promoción realizados / Número de informes de promoción programadas) *100</t>
  </si>
  <si>
    <t>9.1.3.2</t>
  </si>
  <si>
    <t>Capacitación en formación empresarial a proyectos de emprendimiento encabezados por mujeres</t>
  </si>
  <si>
    <t>Porcentaje de avance en la gestión de la capacitación a proyectos de emprendimiento encabezados por mujeres</t>
  </si>
  <si>
    <t>(Número de informes de capacitación realizados / Número de informes de capacitación programados) *100</t>
  </si>
  <si>
    <t>9.1.4</t>
  </si>
  <si>
    <t>Programa de desarrollo del pensamiento emprendedor en niñas y niños realizado</t>
  </si>
  <si>
    <t>Porcentaje de proyectos de emprendimiento desarrollados por niñas y niños</t>
  </si>
  <si>
    <t>(Número de niñas y niños beneficiados/ Número de niñas y niños que cumplen con los requisitos) *100</t>
  </si>
  <si>
    <t>9.1.4.1</t>
  </si>
  <si>
    <t>Promoción del desarrollo del pensamiento emprendedor en niñas y niños</t>
  </si>
  <si>
    <t>Porcentaje de asistencia en niñas y niños a espacios de promoción del desarrollo del pensamiento emprendedor</t>
  </si>
  <si>
    <t>(Número de niñas y niños asistentes/ Número de niñas y niños estimados para participar) *100</t>
  </si>
  <si>
    <t>9.1.4.2</t>
  </si>
  <si>
    <t>Capacitación a proyectos de emprendimiento desarrollados por niñas y niños</t>
  </si>
  <si>
    <t>Porcentaje de niñas y niños capacitados en materia de emprendimiento</t>
  </si>
  <si>
    <t>(Número de niñas y niños capacitados/ número de niños y niñas solicitantes) *100</t>
  </si>
  <si>
    <t>10. Regulación y derrama económica local</t>
  </si>
  <si>
    <t>10</t>
  </si>
  <si>
    <t>10.1</t>
  </si>
  <si>
    <t>La ciudadanía que frecuenta mercados, tianguis, comercios abiertos y el área de Padrón y Licencias recibe servicios públicos de calidad y de forma eficiente</t>
  </si>
  <si>
    <t>Porcentaje de avance en la operación de las Direcciones de Mercados, Tianguis y Espacios Abiertos y Padrón y Licencias</t>
  </si>
  <si>
    <t>10.1.1</t>
  </si>
  <si>
    <t>Mantenimiento en mercados municipales realizado</t>
  </si>
  <si>
    <t>Porcentaje de avance en mercados municipales con mantenimiento adecuado</t>
  </si>
  <si>
    <t>(Número de mercados con mantenimiento/ Total de mercados municipales)*100</t>
  </si>
  <si>
    <t>10.1.1.1</t>
  </si>
  <si>
    <t>Acciones realizadas para el debido mantenimiento de los mercados</t>
  </si>
  <si>
    <t>Porcentaje de avance en acciones de mejora en mercados realizadas</t>
  </si>
  <si>
    <t>(Número de acciones realizadas en mercados / Número de acciones identificadas )*100</t>
  </si>
  <si>
    <t>10.1.1.2</t>
  </si>
  <si>
    <t>Digitalización de expedientes de trámites</t>
  </si>
  <si>
    <t>Porcentaje de avance en expedientes de trámites digitalizados</t>
  </si>
  <si>
    <t>(Número de expedientes digitalizados / Número de expedientes identificados)*100</t>
  </si>
  <si>
    <t>10.1.2</t>
  </si>
  <si>
    <t>Tianguis del municipio de Guadalajara con reordenamiento realizado</t>
  </si>
  <si>
    <t>Porcentaje de avance en el reordenamieto de tianguis municipales</t>
  </si>
  <si>
    <t>(Número de tianguis reordenados / el total de tianguis municipales)*100</t>
  </si>
  <si>
    <t>10.1.2.1</t>
  </si>
  <si>
    <t>Sistematizaciones de padrones de tianguis y permisos</t>
  </si>
  <si>
    <t>Porcentaje de avance en la sistematización de los padrones de tianguis y permisos del comercio en espacios abiertos</t>
  </si>
  <si>
    <t>(Número de padrones de tianguis sistematizados/ total de padrones de tianguis a sistematizar programados)*100</t>
  </si>
  <si>
    <t>10.1.2.3</t>
  </si>
  <si>
    <t>Incorporación de permisos de uso de suelo en sistema de registro oficial</t>
  </si>
  <si>
    <t>Porcentaje de avance en permisos de uso de suelo, ingresados en sistema</t>
  </si>
  <si>
    <t>(Número de permisos entregados/ Número de permisos ingresados en el sistema) *100</t>
  </si>
  <si>
    <t>10.1.2.4</t>
  </si>
  <si>
    <t>Realización de tramites en ventanilla de la Dirección de Tianguis y Comercio en Espacios Abiertos</t>
  </si>
  <si>
    <t>Porcentaje de avance en trámites realizados en ventanilla de la Dirección de Tianguis y Comercio en Espacios Abiertos</t>
  </si>
  <si>
    <t>(Número de trámites realizados en ventanilla / Número de solicitudes recibidas en ventanilla) *100</t>
  </si>
  <si>
    <t>10.1.3</t>
  </si>
  <si>
    <t>Licencias municipales de giros tipo "A, B, C y D" otorgadas</t>
  </si>
  <si>
    <t>Porcentaje de avance en el otorgamiento de licencias municipales por parte de la Dirección de Padrón y Licencias</t>
  </si>
  <si>
    <t>(Número de Licencias otorgadas/ total de solicitudes recibidas tipo "A") *100</t>
  </si>
  <si>
    <t>10.1.3.1</t>
  </si>
  <si>
    <t>Emisión de licencia municipal tipo "A"</t>
  </si>
  <si>
    <t>Porcentaje de avance en la emisión de licencias municipales tipo "A"</t>
  </si>
  <si>
    <t>(Número de licencia otorgadas de tipo "A"/Total de solicitudes recibidas)*100</t>
  </si>
  <si>
    <t>10.1.3.2</t>
  </si>
  <si>
    <t>Emisión de licencia municipal de tipo "B, C y D"</t>
  </si>
  <si>
    <t>Porcentaje de avance en la emisión de licencias municipales tipo "B, C y D"</t>
  </si>
  <si>
    <t>(Número de licencia otorgadas de tipo "B, C y D"/Total de solicitudes recibidas tipo "B; C y D")*100</t>
  </si>
  <si>
    <t>10.1.3.3</t>
  </si>
  <si>
    <t>Supervisión física en los domicilios con solicitudes de licencia municipal de tipo "B, C y D"</t>
  </si>
  <si>
    <t>Porcentaje de avance en domicilio supervisados de solicitudes de licencias municipales  tipo "B; C y D"</t>
  </si>
  <si>
    <t>(Número de domicilios supervisados/Número de solicitudes de licencia de tipo "B, C y D)*100</t>
  </si>
  <si>
    <t>10.1.4</t>
  </si>
  <si>
    <t>Acciones de desarrollo económico ejecutadas</t>
  </si>
  <si>
    <t>Porcentaje de avance en la ejecución de las estrategias económicas</t>
  </si>
  <si>
    <t>(Número de estrategias económicas realizadas/ Número de estrategias programadas) *100</t>
  </si>
  <si>
    <t>10.1.4.1</t>
  </si>
  <si>
    <t>Operación administrativa de la Coordinación General de Desarrollo Económico</t>
  </si>
  <si>
    <t>Porcentaje de avance en el seguimiento administrativo de la Coordinación General de Desarrollo Económico</t>
  </si>
  <si>
    <t>(Número de reportes elaborados/ Número de reportes programados) *100</t>
  </si>
  <si>
    <t>10.1.4.2</t>
  </si>
  <si>
    <t>Evaluación a la planeación anual de la Coordinación General de Desarrollo Económico</t>
  </si>
  <si>
    <t>Porcentaje de avance en la evaluación de la planeación anual de la Coordinación General de Desarrollo Económico</t>
  </si>
  <si>
    <t>11. Desarrollo de la gestión pública para la operación eficiente y eficaz del Ayuntamiento de Guadalajara</t>
  </si>
  <si>
    <t>1.3.1 Presidencia / Gubernatura</t>
  </si>
  <si>
    <t>11</t>
  </si>
  <si>
    <t>Contribuir al desarrollo del gobierno efectivo y democrático.</t>
  </si>
  <si>
    <t>Posición en el Subíndice de Gobiernos Eficientes y Eficaces del Índice de Competitividad</t>
  </si>
  <si>
    <t>Es medido con base en la metodología del IMCO, considerando indicadores de la interacción con el gobierno por medios electrónicos, el barómetro de información presupuestal estatal, los ingresos propios, el indicador subnacional de mejora regulatoria y la informalidad laboral.</t>
  </si>
  <si>
    <t>11.1</t>
  </si>
  <si>
    <t xml:space="preserve"> La ciudadanía recibe los beneficios de los programas presupuestarios municipales mejorando la calidad de vida.</t>
  </si>
  <si>
    <t>Porcentaje de cumplimiento de los programas presupuestarios de la administración pública municipal.</t>
  </si>
  <si>
    <t>(Suma de los programas presupuestarios que obtuvieron un cumplimiento igual o mayor al 90% / Total de programas presupuestarios) *100</t>
  </si>
  <si>
    <t>11.1.1</t>
  </si>
  <si>
    <t>Acciones o proyectos de Jefatura de Gabinete implementados.</t>
  </si>
  <si>
    <t>Porcentaje de cumplimiento de los indicadores de Jefatura de Gabinete.</t>
  </si>
  <si>
    <t>(Suma de los indicadores de Jefatura de Gabinete que obtuvieron un cumplimiento igual o mayor al 90% / Total de indicadores de Jefatura de Gabinete) *100</t>
  </si>
  <si>
    <t>11.1.1.1</t>
  </si>
  <si>
    <t>Evaluaciones realizadas de acuerdo al Programa Anual de Evaluación (PAE).</t>
  </si>
  <si>
    <t>Porcentaje de evaluaciones realizadas de acuerdo al PAE de Dirección de Evaluación y Seguimiento.</t>
  </si>
  <si>
    <t>(Número de evaluaciones realizadas / Total de evaluaciones programadas)*100</t>
  </si>
  <si>
    <t>0.5</t>
  </si>
  <si>
    <t>11.1.1.2</t>
  </si>
  <si>
    <t>Actualización del Sistema de Información del Desempeño (SID).</t>
  </si>
  <si>
    <t>Porcentaje de avance en la actualización del SID de Dirección de Planeación Institucional.</t>
  </si>
  <si>
    <t>(Número de actualizaciones realizadas / Total de actualizaciones programadas)*100</t>
  </si>
  <si>
    <t>11.1.1.3</t>
  </si>
  <si>
    <t>Atención a las actividades de coordinación metropolitana</t>
  </si>
  <si>
    <t>Porcentaje de actividades de coordinación metropolitana atendidas por la Dirección de Gestión y Coordinación Metropolitana.</t>
  </si>
  <si>
    <t>(Número de trimestres atendidos/total de trimestres en el año)*100</t>
  </si>
  <si>
    <t>11.1.1.4</t>
  </si>
  <si>
    <t>Difusión de acciones y actividades de Jefatura de Gabinete.</t>
  </si>
  <si>
    <t>Porcentaje de acciones y actividades de Jefatura de Gabinete difundidas.</t>
  </si>
  <si>
    <t>(Número de acciones y actividades difundidas / Total de acciones y actividades realizadas) * 100</t>
  </si>
  <si>
    <t>11.1.1.5</t>
  </si>
  <si>
    <t>Implementación de la Agenda de Mejora Regulatoria.</t>
  </si>
  <si>
    <t>Porcentaje de la Agenda de Mejora Regulatoria Implementada por la Unidad de Mejora Regulatoria.</t>
  </si>
  <si>
    <t>(Suma de los proyectos de mejora regulatoria implementados de conformidad con la Agenda / Total de proyectos programados)*100</t>
  </si>
  <si>
    <t>11.1.1.6</t>
  </si>
  <si>
    <t>Atención a las solicitudes, demandas y peticiones ciudadanas.</t>
  </si>
  <si>
    <t>Porcentaje de llamadas ciudadanas atendidas por un operador de la Dirección de Atención Ciudadana.</t>
  </si>
  <si>
    <t>(Número de llamadas atendidas / Total de llamadas realizadas) *100</t>
  </si>
  <si>
    <t>11.1.2</t>
  </si>
  <si>
    <t>Procedimientos administrativos, técnicos y financieros autorizados.</t>
  </si>
  <si>
    <t>Porcentaje de procedimientos administrativos, técnicos y financieros autorizados por Jefatura de Gabinete.</t>
  </si>
  <si>
    <t>(Número de procedimientos administrativos, técnicos y financieros autorizados / Total de procedimientos programados)*100</t>
  </si>
  <si>
    <t>11.1.2.1</t>
  </si>
  <si>
    <t>Aplicación de los procedimientos administrativos, humanos y materiales.</t>
  </si>
  <si>
    <t>Porcentaje de procedimientos administrativos, humanos y materiales aplicados por Jefatura de Gabinete.</t>
  </si>
  <si>
    <t>(Número de procedimientos administrativos, humanos y materiales aplicados / Total de procedimientos programados)*100</t>
  </si>
  <si>
    <t>11.1.2.2</t>
  </si>
  <si>
    <t>Otorgamiento de subsidio a OPD.</t>
  </si>
  <si>
    <t>Porcentaje de avance en la entrega del subsidio por Jefatura de Gabinete.</t>
  </si>
  <si>
    <t>(Presupuesto ejercido para OPD/ presupuesto programado) * 100</t>
  </si>
  <si>
    <t>11.1.2.3</t>
  </si>
  <si>
    <t>Autorización y emisión de dictámenes.</t>
  </si>
  <si>
    <t>Porcentaje de dictámenes emitidos y autorizados.</t>
  </si>
  <si>
    <t>(Suma de dictámenes emitidos y autorizados / Total de solicitudes recibidas) * 100</t>
  </si>
  <si>
    <t>11.1.2.4</t>
  </si>
  <si>
    <t>Gestión de entrega de premios y reconocimientos.</t>
  </si>
  <si>
    <t>Porcentaje de premios y reconocimientos otorgados.</t>
  </si>
  <si>
    <t>(Suma de premios y reconocimientos otorgados / Total de solicitudes recibidas) * 100</t>
  </si>
  <si>
    <t>12. Mejora de la Gestión Gubernamental e Imagen del Centro Histórico</t>
  </si>
  <si>
    <t>12</t>
  </si>
  <si>
    <t>Se contribuye a desarrollar y ejecutar la gestión gubernamental mediante proyectos estratégicos, para el impulso del centro histórico y el Municipio de Guadalajara.</t>
  </si>
  <si>
    <t>Porcentaje de percepción de la población encuestadas sobre la satisfacción de la gestión gubernamental en el municipio de Guadalajara.</t>
  </si>
  <si>
    <t>(Número de Personas encuestadas con observación satisfactoria/Número total del Personas encuestadas)*100</t>
  </si>
  <si>
    <t>12.1</t>
  </si>
  <si>
    <t xml:space="preserve"> Las y los habitantes del municipio de Guadalajara cuentan con espacios para el impulso del desarrollo económico, social y cultural.</t>
  </si>
  <si>
    <t>Variación porcentual de afluencia de visitantes al centro histórico del Municipio de Guadalajara.</t>
  </si>
  <si>
    <t>((Número de visitantes del Centro Histórico de Guadalajara 2024/Número de visitantes registrados al Centro Histórico de Guadalajara en 2023)-1))*100</t>
  </si>
  <si>
    <t>12.1.1</t>
  </si>
  <si>
    <t>Los proyectos estratégicos del Plan de Desarrollo Municipal gestionados.</t>
  </si>
  <si>
    <t>Porcentaje de los proyectos estratégicos gestionados en el Municipio de Guadalajara.</t>
  </si>
  <si>
    <t>(Número de proyectos estratégicos gestionados / Número de proyectos estratégicos recibidos)*100</t>
  </si>
  <si>
    <t>12.1.1.1</t>
  </si>
  <si>
    <t>Recepción y análisis de información del proyecto estratégico.</t>
  </si>
  <si>
    <t>Porcentaje de los proyectos estratégicos analizados durante el ejercicio 2024.</t>
  </si>
  <si>
    <t>(Número de proyectos estratégicos analizados / Número de proyectos estratégicos recibidos) * 100</t>
  </si>
  <si>
    <t>12.1.1.2</t>
  </si>
  <si>
    <t>Seguimiento y coordinación de proyectos estratégicos.</t>
  </si>
  <si>
    <t>Porcentaje de los proyectos estratégicos validados durante el ejercicio 2024.</t>
  </si>
  <si>
    <t>(Número de proyectos estratégicos validados / Número de proyectos estratégicos analizados)*100</t>
  </si>
  <si>
    <t>12.1.2</t>
  </si>
  <si>
    <t>Impulso a la producción de vivienda, repoblamiento habitacional y aprovechamiento de fincas existentes en el centro histórico gestionados.</t>
  </si>
  <si>
    <t>Porcentaje de la producción de vivienda en el municipio y repoblamiento habitacional en el centro histórico durante el ejercicio 2024.</t>
  </si>
  <si>
    <t>(Número de proyectos con licencias de construcción autorizadas / Número de proyectos gestionados) *100</t>
  </si>
  <si>
    <t>12.1.2.1</t>
  </si>
  <si>
    <t>Asesorías y acompañamiento especializado en materia de vivienda.</t>
  </si>
  <si>
    <t>Porcentaje de asesorías realizadas en materia de vivienda durante el ejercicio 2024.</t>
  </si>
  <si>
    <t>(Número de asesorías realizadas en materia de vivienda / Número de asesorías solicitadas) * 100</t>
  </si>
  <si>
    <t>12.1.2.2</t>
  </si>
  <si>
    <t>Emisión de dictámenes de incentivos fiscales en materia de vivienda.</t>
  </si>
  <si>
    <t>Porcentaje de dictámenes de incentivos fiscales en materia de vivienda emitidas durante el ejercicio 2024.</t>
  </si>
  <si>
    <t>(Número de dictámenes emitidos / Número de dictámenes solicitados) * 100</t>
  </si>
  <si>
    <t>12.1.2.3</t>
  </si>
  <si>
    <t>Difusión y promoción de los programas de vivienda en el municipio.</t>
  </si>
  <si>
    <t>Porcentaje de programas y eventos de difusión realizados en materia de vivienda durante el ejercicio 2024.</t>
  </si>
  <si>
    <t>(Número de eventos en materia de vivienda realizados / Número de eventos programados) *100</t>
  </si>
  <si>
    <t>12.1.3</t>
  </si>
  <si>
    <t>Subsidio entregado (OPD Consejo de Colaboración del Municipio de Guadalajara).</t>
  </si>
  <si>
    <t>Porcentaje de los proyectos de obras, programas y espacios públicos renovados durante el ejercicio 2024 en colaboración entre el Municipio, la iniciativa privada y ciudadanos.</t>
  </si>
  <si>
    <t>(Obras realizadas /obras programadas) *100</t>
  </si>
  <si>
    <t>12.1.3.1</t>
  </si>
  <si>
    <t>Gestión del subsidio.</t>
  </si>
  <si>
    <t>Porcentaje de la gestión del subsidio devengado en el ejercicio 2024.</t>
  </si>
  <si>
    <t>(Presupuesto devengado  / Presupuesto entregado) * 100</t>
  </si>
  <si>
    <t>2361103.02</t>
  </si>
  <si>
    <t>4722206.02</t>
  </si>
  <si>
    <t>12.1.4</t>
  </si>
  <si>
    <t>Gestión, promoción, ejecución e impulso de acciones, proyectos y fortalecimiento de recursos, para el desarrollo de un Centro Histórico seguro, limpio, ordenado y próspero realizado.</t>
  </si>
  <si>
    <t>Porcentaje de acciones para la gestión e impulso para el desarrollo del Centro Histórico 2024.</t>
  </si>
  <si>
    <t>(Total de acciones realizadas/total de acciones programadas)*100</t>
  </si>
  <si>
    <t>12.1.4.1</t>
  </si>
  <si>
    <t>Organización de operativos con dependencias involucradas para la supervisión, limpieza y detección de necesidades en las zonas del polígono del Centro Histórico.</t>
  </si>
  <si>
    <t>Porcentaje de operativos realizados en el polígono del Centro Histórico en el  año 2024.</t>
  </si>
  <si>
    <t>(Operativos de limpieza, detección de necesidades, supervisión realizados/operativos programados)*100</t>
  </si>
  <si>
    <t>12.1.4.2</t>
  </si>
  <si>
    <t>Atención a personas de situación de calle, migrantes y pedigüeños que transitan o pernoctan en el polígono del Centro Histórico.</t>
  </si>
  <si>
    <t>Promedio mensual de atención (servicios médicos, alimentación y canalización) a personas en situación de calle, migrantes y pedigueños en el polígono del Centro Histórico en el 2024</t>
  </si>
  <si>
    <t>(Sumatoria del numero de atenciones servicios médicos, alimentación y canalización a personas en situación de calle, migrantes y pedigueños brindadas/3)</t>
  </si>
  <si>
    <t>12.1.4.3</t>
  </si>
  <si>
    <t>Canalización de reportes de movilidad, inspección y vigilancia, personas en situación de calle, reparación y mantenimiento urbano, áreas verdes, alumbrado público, obra pública y aseo público en el centro histórico.</t>
  </si>
  <si>
    <t>Porcentaje de reportes de movilidad, inspección y vigilancia, seguridad, reparación y mantenimiento urbano, áreas verdes, alumbrado público, obra pública y aseo público, del polígono del Centro Histórico; canalizados a las dependencias competentes.</t>
  </si>
  <si>
    <t>(Número de reportes de movilidad, inspección y vigilancia, seguridad, reparación y mantenimiento urbano, áreas verdes, alumbrado público, obra pública y aseo público canalizados/ Número  de reportes recibidos)*100</t>
  </si>
  <si>
    <t>12.1.4.4</t>
  </si>
  <si>
    <t>Reuniones con vecinos, comerciantes, empresarios y usuarios del centro histórico en temas de seguridad, vigilancia, movilidad, inspección, personas en situación de calle y servicios públicos.</t>
  </si>
  <si>
    <t>Porcentaje de reuniones realizadas con comerciantes, empresarios y usuarios del centro histórico en temas de seguridad, vigilancia, movilidad, inspección, personas en situación de calle y servicios públicos.</t>
  </si>
  <si>
    <t>(Número de reuniones  con comerciantes, empresarios y usuarios del centro histórico en temas de seguridad, vigilancia, movilidad, inspección, personas en situación de calle y servicios públicos realizadas/Número de reuniones programadas)*100</t>
  </si>
  <si>
    <t>12.1.4.5</t>
  </si>
  <si>
    <t>Implementación, dirección y ejecución de programas, acciones y eventos que permitan promover al Centro Histórico de Guadalajara como destino turístico.</t>
  </si>
  <si>
    <t>Porcentaje de programas propuestos, implementados, dirigidos y/o ejecutados para promover al Centro Histórico de Guadalajara como destino turístico.</t>
  </si>
  <si>
    <t>(Total de proyectos, programas, estudios y diagnósticos realizados/ Total de proyectos, programas, estudios y diagnósticos programados)*100</t>
  </si>
  <si>
    <t>12.1.4.6</t>
  </si>
  <si>
    <t>Gestión de proyectos, programas, estudios, diagnósticos y eventos, en polígono del Centro Histórico.</t>
  </si>
  <si>
    <t>Porcentaje de gestión y/o  ejecución de los proyectos, programas, estudios y diagnósticos realizados en el Centro Histórico en 2024.</t>
  </si>
  <si>
    <t>12.1.5</t>
  </si>
  <si>
    <t>Ejecución operativa y administrativo de las áreas de presidencia realizada.</t>
  </si>
  <si>
    <t>Porcentaje de acciones para el mejoramiento de la eficiencia gubernamental en 2024.</t>
  </si>
  <si>
    <t>(Número de acciones para el mejoramiento de la eficiencia gubernamental realizadas /Número de acciones programadas) *100</t>
  </si>
  <si>
    <t>12.1.5.1</t>
  </si>
  <si>
    <t>Logística y organización de eventos.</t>
  </si>
  <si>
    <t>Porcentaje de eventos realizados en 2024.</t>
  </si>
  <si>
    <t>(Número de eventos realizados /Número de eventos programados)*100</t>
  </si>
  <si>
    <t>12.1.5.2</t>
  </si>
  <si>
    <t>Atención a la ciudadanía.</t>
  </si>
  <si>
    <t>Porcentaje de solicitudes derivadas a las dependencias correspondientes a temas de atención ciudadana.</t>
  </si>
  <si>
    <t>(Número de solicitudes atendidas a dependencias en relación a temas de atención ciudadana/Número de solicitudes recibidas en temas de atención ciudadana) *100</t>
  </si>
  <si>
    <t>12.1.6</t>
  </si>
  <si>
    <t>Atención de reportes ciudadanos recibidos por GuaZap.</t>
  </si>
  <si>
    <t>Porcentaje de reportes ciudadanos recibidos vía aplicación.</t>
  </si>
  <si>
    <t>(Total de reportes recibidos / Total reportes gestionados)*100</t>
  </si>
  <si>
    <t>12.1.6.1</t>
  </si>
  <si>
    <t>Derivación de reportes y mensajes ciudadanos a coordinaciones que ingresan mediante GuaZap.</t>
  </si>
  <si>
    <t>Porcentaje de reportes derivados para su atención a la coordinaciones responsables.</t>
  </si>
  <si>
    <t>(Total de interacciones atendidas / Total reportes generados)*100</t>
  </si>
  <si>
    <t>13. Protección civil</t>
  </si>
  <si>
    <t>1.7.2 Protección civil</t>
  </si>
  <si>
    <t>13</t>
  </si>
  <si>
    <t>Contribuir a la protección de la vida, el patrimonio, y medio ambiente de los ciudadanos que viven y visitan Guadalajara, mediante la innovación y aplicación de politicas públicas que tengan un impacto eficaz y eficiente en la atención de la ciudadania del Municipio de Guadalajara en materia de Proteccion Civil.</t>
  </si>
  <si>
    <t>Porcentaje de la población y bienes atendidos en materia de Protección Civil.</t>
  </si>
  <si>
    <t>(Población anual atendida en programas de protección civil /población total municipal)*100</t>
  </si>
  <si>
    <t>13.1</t>
  </si>
  <si>
    <t>Población General Gestión Integral de Riesgos Aplicada Habitantes y visitantes del municipio de Guadalajara, su patrimonio y el medio ambiente son protegidos</t>
  </si>
  <si>
    <t>Variación porcentual de las acciones para la prevención de riesgos a través de la Gestión Integral de Riesgos Aplicada</t>
  </si>
  <si>
    <t>((Número de acciones para la prevención de riesgos del año actual-Número de acciones para la prevención de riesgos del año anterior)/Número de acciones para la prevención de riesgos del año anterior)*100</t>
  </si>
  <si>
    <t>13.1.1</t>
  </si>
  <si>
    <t>Gestión Integral de Riesgos realizada</t>
  </si>
  <si>
    <t>Porcentaje de acciones que se realizan en la Dirección Técnica en materia de GIR 2024</t>
  </si>
  <si>
    <t>(Número de acciones realizadas por la Dirección Técnica en materia de GIR / Número de acciones programadas por la Dirección Técnica en materia de GIR)*100</t>
  </si>
  <si>
    <t>13.1.1.1</t>
  </si>
  <si>
    <t>Realización de Visitas de Supervisión de medidas de seguridad e identificación de riesgos en diversos giros.</t>
  </si>
  <si>
    <t>Promedio de  visitas de supervisión de medidas de seguridad.</t>
  </si>
  <si>
    <t>Número de visitas de supervisión /los meses del año</t>
  </si>
  <si>
    <t>13.1.1.2</t>
  </si>
  <si>
    <t>Emisión de Vistos Buenos y Liberaciones en páginas oficiales por la Coordinación Municipal de Protección Civil.</t>
  </si>
  <si>
    <t>Promedio de Vistos Buenos emitidos por la Coordinación Municipal de Protección Civil</t>
  </si>
  <si>
    <t>Número de Vistos Buenos Emitidos / los meses del año,</t>
  </si>
  <si>
    <t>13.1.1.3</t>
  </si>
  <si>
    <t>Actualización de capas y mapas de Atlas de Riesgos.</t>
  </si>
  <si>
    <t>Promedio de actualización de Atlas de Riesgo del Municipio de Guadalajara.</t>
  </si>
  <si>
    <t>Número de las capas o mapas actualizados / los meses del año,</t>
  </si>
  <si>
    <t>13.1.1.4</t>
  </si>
  <si>
    <t>Emisión de avisos Meteorológicos en el Municipio de Guadalajara.</t>
  </si>
  <si>
    <t>Promedio de emisión de avisos Meteorológicos</t>
  </si>
  <si>
    <t>Sumatoria de los avisos meteorológicos emitidos a la población del municipio de Guadalajara / los meses del año</t>
  </si>
  <si>
    <t>13.1.1.5</t>
  </si>
  <si>
    <t>Difusión de Información Pública en materia de Protección Civil para los habitantes de la Zona Metropolitana de Guadalajara</t>
  </si>
  <si>
    <t>Promedio de acciones de difusión en materia de información pública en la que se atiende a la población.</t>
  </si>
  <si>
    <t>Sumatoria de las acciones de difusión realizadas del año actual/los meses del año.</t>
  </si>
  <si>
    <t>13.1.2</t>
  </si>
  <si>
    <t>Emergencias Ordinarias atendidas.</t>
  </si>
  <si>
    <t>Porcentaje de atención a emergencias ordinarias atendidas.</t>
  </si>
  <si>
    <t>Número de emergencias ordinarias atendidas del año actual / Número de emergencias ordinarias atendidas proyectadas)*100</t>
  </si>
  <si>
    <t>13.1.2.1</t>
  </si>
  <si>
    <t>Atención de personas en emergencias</t>
  </si>
  <si>
    <t>Promedio personas atendidas en los diferentes servicios de emergencias en Protección Civil</t>
  </si>
  <si>
    <t>Número total de personas atendidas en emergencias ordinarias/Número total de los meses del año</t>
  </si>
  <si>
    <t>13.1.2.2</t>
  </si>
  <si>
    <t>Atención y rescate de bienes involucrados en emergencias</t>
  </si>
  <si>
    <t>Promedio de los bienes involucrados en emergencias</t>
  </si>
  <si>
    <t>Monto evitado de los bienes siniestrados en emergencias atendidas por la coordinación / los meses del año</t>
  </si>
  <si>
    <t>13.1.2.3</t>
  </si>
  <si>
    <t>Atención de servicios donde se requiera determinar el origen y la causa del siniestro</t>
  </si>
  <si>
    <t>Promedio de intervenciones de la División de Investigación de Incendios y Explosiones.</t>
  </si>
  <si>
    <t>Sumatoria de intevenciones para determinar el origen y las causas de los incendios y/o explosiones del Municipio de Guadalajara/ los meses del año</t>
  </si>
  <si>
    <t>13.1.3</t>
  </si>
  <si>
    <t>El equipo USAR (Urban Search and Rescue) fortalecido en sus capacidades estratégicas</t>
  </si>
  <si>
    <t>Porcentaje de las actividades que se realizaron para fortalecer las capacidades estratégicas del Equipo USAR</t>
  </si>
  <si>
    <t>(Número de actividades estratégicas para el fortalecimiento del Equipo USAR/ Total de estrategias programadas a lo largo de la administración)*100</t>
  </si>
  <si>
    <t>13.1.3.1</t>
  </si>
  <si>
    <t>Participación de reuniones para la vinculación intermunicipal.</t>
  </si>
  <si>
    <t>Promedio de reuniones que se realizan en temas de vinculación intermunicipal</t>
  </si>
  <si>
    <t>Sumatoria de reuniones de vinculación / los meses de año</t>
  </si>
  <si>
    <t>13.1.3.2</t>
  </si>
  <si>
    <t>Entrenamientos y Prácticas al equipo USAR</t>
  </si>
  <si>
    <t>Promedio de entrenamientos y prácticas al equipo USAR</t>
  </si>
  <si>
    <t>(Sumatoria del número de entrenamientos y prácticas del equipo USAR / los meses de año)</t>
  </si>
  <si>
    <t>13.1.3.3</t>
  </si>
  <si>
    <t>Realización de ejercicios y prácticas de entrenamiento para los binomios.</t>
  </si>
  <si>
    <t>Promedio de ejercicios y entrenamientos que realizan los binomios KSAR para el desarrollo de sus capacidades</t>
  </si>
  <si>
    <t>(Sumatoria de entrenamientos y prácticas que realizan los binomios KASAR/ los meses del año)</t>
  </si>
  <si>
    <t>13.1.4</t>
  </si>
  <si>
    <t>Capacitaciones en  temas de Protección Civil impartidas,</t>
  </si>
  <si>
    <t>Porcentaje de personas capacitadas en materia de Protección Civil</t>
  </si>
  <si>
    <t>(Sumatoria de personas capacitadas / la población proyectada)*100</t>
  </si>
  <si>
    <t>13.1.4.1</t>
  </si>
  <si>
    <t>Realización de Simulacros de formación y fortalecimiento de capacidades de las brigadas comunitarias</t>
  </si>
  <si>
    <t>Promedio de simulacros de las brigadas realizadas a lo largo del año.</t>
  </si>
  <si>
    <t>Sumatoria de simulacros realizados por brigadistas comunitarios / los meses de año</t>
  </si>
  <si>
    <t>13.1.4.2</t>
  </si>
  <si>
    <t>Capacitación al Sector Educativo en temas de Protección Civil</t>
  </si>
  <si>
    <t>Promedio de personas capacitadas en el Sector Educativo en materia de Protección Civil</t>
  </si>
  <si>
    <t>Número total de personas (Coordinación, Sector Privado y Sector Público) capacitadas en el año actual/Número total de los meses del año</t>
  </si>
  <si>
    <t>13.1.4.3</t>
  </si>
  <si>
    <t>Atención de menores edad del Sector Privado y Sector Público con orientación en temas de Protección Civil</t>
  </si>
  <si>
    <t>Promedio de personas menores de edad a quienes se les brinda pláticas  para prevención de accidentes (Sector Privado y Sector Público) en materia de Protección Civil</t>
  </si>
  <si>
    <t>Número total de personas menores de edad capacitadas en el año/Número total de los meses del año</t>
  </si>
  <si>
    <t>13.1.4.4</t>
  </si>
  <si>
    <t>Capacitaciones a personas con discapacidad, jóvenes (mujeres y hombres) en el tema de acción y atención en la emergencia,</t>
  </si>
  <si>
    <t>Promedio de personas con discapacidad, jóvenes (mujeres y hombres) en el tema de acción y atención en la emergencia</t>
  </si>
  <si>
    <t>(Sumatoria de personas con discapacidad, jóvenes (mujeres y hombres) en el tema de acción y atención en la emergencia/los meses del año)</t>
  </si>
  <si>
    <t>13.1.5</t>
  </si>
  <si>
    <t>Emergencias Mayores en la Zona Metropollitana de Guadalajara y Foráneas atendidas</t>
  </si>
  <si>
    <t>Promedio de Emergencias Mayores que se presentan en la Zona Metropolitana y foráneas de Guadalajara</t>
  </si>
  <si>
    <t>(Sumatoria de emergencias mayores atendidas en la ZMG y foráneas / los meses del año)</t>
  </si>
  <si>
    <t>13.1.5.1</t>
  </si>
  <si>
    <t>Implementación de Puestos de Comando para la administración durante eventos de concentración masiva y respuesta a emergencias.</t>
  </si>
  <si>
    <t>Promedio de Puestos de comando instalados para la atención de emergencias y eventos masivos.</t>
  </si>
  <si>
    <t>(Sumatoria de Puestos de Comando instalados para la administración de eventos de concentración masiva y durante la atención a emergencias / los meses del año).</t>
  </si>
  <si>
    <t>13.1.5.2</t>
  </si>
  <si>
    <t>Colaboración en reuniones  interinstitucionales para coadyuvar acciones preventivas y de operación.</t>
  </si>
  <si>
    <t>Promedio de reuniones interinstitucionales para cuadyuvar acciones preventivas y de operación durante emergencias y/o desastres.</t>
  </si>
  <si>
    <t>Sumatoria de reuniones interinstitucionales que coadyuvan acciones preventivas y  de operación durante emergencias y/o desastres / los meses del año</t>
  </si>
  <si>
    <t>14. Participación Ciudadana</t>
  </si>
  <si>
    <t>14</t>
  </si>
  <si>
    <t>Se contribuye a mejorar la gobernanza en el municipio de Guadalajara mediante la aplicación de mecanismos de participación ciudadana.</t>
  </si>
  <si>
    <t>Porcentaje de colonias que cuentan con una organización de representación vecinal registrada en el municipio de Guadalajara, durante el ejercicio fiscal del año 2024</t>
  </si>
  <si>
    <t>(Número de colonias con organización de representación vecinal / Número de colonias existentes en el municipio de Guadalajara) * 100</t>
  </si>
  <si>
    <t>14.1</t>
  </si>
  <si>
    <t xml:space="preserve"> La ciudadanía accede a las herramientas de participación ciudadana proporcionadas por el gobierno de Guadalajara</t>
  </si>
  <si>
    <t>Variación porcentual de ciudadanos que participan en asuntos públicos del municipio de Guadalajara, durante el ejercicio fiscal del año 2024.</t>
  </si>
  <si>
    <t>(Número de personas que participan en mecanismos de participación ciudadana en el 2024 / Número de personas que participan en mecanismos de participación ciudadana en el 2023) -1) * 100</t>
  </si>
  <si>
    <t>14.1.1</t>
  </si>
  <si>
    <t>Eventos, proyectos y mecanismos  de participación ciudadana realizados</t>
  </si>
  <si>
    <t>Promedio de eventos, proyectos y mecanismos realizados mensualmente en la DPCyG, del municipio de Guadalajara, durante el ejercicio fiscal del año 2024.</t>
  </si>
  <si>
    <t>(Número de eventos y proyectos realizados en la DPCyG / Cuatro trimestres)</t>
  </si>
  <si>
    <t>14.1.1.1</t>
  </si>
  <si>
    <t>Participación de la Ciudadanía en los eventos y proyectos</t>
  </si>
  <si>
    <t>Porcentaje de ciudadanos que participan en los eventos y proyectos realizados por la DPCyG, del municipio de Guadalajara, durante el ejercicio fiscal del año 2024.</t>
  </si>
  <si>
    <t>(Número de ciudadanos que participan en los eventos de la DPCyG / Número de habitantes mayores de 18 años en el municipio de Guadalajara) *100</t>
  </si>
  <si>
    <t>14.1.1.2</t>
  </si>
  <si>
    <t>Participación Ciudadana en los Mecanismos de Participación Ciudadana</t>
  </si>
  <si>
    <t>Porcentaje de personas que participan en los mecanismos de participación ciudadana del municipio de Guadalajara, durante el ejercicio fiscal del año 2024.</t>
  </si>
  <si>
    <t>(Número de personas que participan en la consulta de presupuesto participativo / Número de habitantes mayores de 18 años en el municipio de Guadalajara) *100</t>
  </si>
  <si>
    <t>14.1.1.3</t>
  </si>
  <si>
    <t>Recepción de  propuestas ciudadanas para la realización del Presupuesto Participativo</t>
  </si>
  <si>
    <t>Porcentaje de rubros incluidos en la consulta de Presupuesto Participativo del municipio de Guadalajara, durante el ejercicio fiscal del año 2024.</t>
  </si>
  <si>
    <t>(Número de rubros incluidos en la consulta de PP2024 / Número de rubros considerados en la DPC) * 100</t>
  </si>
  <si>
    <t>14.1.2</t>
  </si>
  <si>
    <t>Socialización y Atención Ciudadana Realizada</t>
  </si>
  <si>
    <t>Promedio de ciudadanos atendidos por la Dirección de Participación Ciudadana del municipio de Guadalajara, durante el ejercicio fiscal del año 2024.</t>
  </si>
  <si>
    <t>(Sumatoria de personas atendidas por la DPC/ Cuatro trimestres)</t>
  </si>
  <si>
    <t>14.1.2.1</t>
  </si>
  <si>
    <t>Socialización Estratégica</t>
  </si>
  <si>
    <t>Promedio de ciudadanos que informa la Dirección de Participación Ciudadana del municipio de Guadalajara, durante el ejercicio fiscal del año 2024.</t>
  </si>
  <si>
    <t>(Sumatoria de personas informadas por la DPC/ Cuatro trimestres)</t>
  </si>
  <si>
    <t>14.1.2.2</t>
  </si>
  <si>
    <t>Gestión de reportes</t>
  </si>
  <si>
    <t>Porcentaje de reportes gestionados del municipio de Guadalajara, durante el ejercicio fiscal del año 2024.</t>
  </si>
  <si>
    <t>(Número de reportes canalizados / Número de reportes recibidos ) * 100</t>
  </si>
  <si>
    <t>14.1.3</t>
  </si>
  <si>
    <t>Capacitación realizada</t>
  </si>
  <si>
    <t>Porcentaje de ciudadanía capacitada del municipio de Guadalajara, durante el ejercicio fiscal del año 2024.</t>
  </si>
  <si>
    <t>(Número de ciudadanía capacitada / Número de ciudadanía programada) *100</t>
  </si>
  <si>
    <t>14.1.3.1</t>
  </si>
  <si>
    <t>Gestión para capacitaciones ciudadanas</t>
  </si>
  <si>
    <t>Promedio de capacitaciones y formación en participación ciudadana del municipio de Guadalajara, durante el ejercicio fiscal del año 2024.</t>
  </si>
  <si>
    <t>(Número de capacitaciones y/o formaciones dadas a la ciudadanía / Cuatro trimestres)</t>
  </si>
  <si>
    <t>14.1.3.2</t>
  </si>
  <si>
    <t>Recepción de solicitudes</t>
  </si>
  <si>
    <t>Promedio de solicitudes para capacitación ciudadana recibidas del municipio de Guadalajara, durante el ejercicio fiscal del año 2024.</t>
  </si>
  <si>
    <t>(Número de solicitudes recibidas para capacitación ciudadana/ Cuatro trimestres)</t>
  </si>
  <si>
    <t>15. Servicios Registrales</t>
  </si>
  <si>
    <t>1.8.1 Servicios registrales, administrativos y patrimoniales</t>
  </si>
  <si>
    <t>15</t>
  </si>
  <si>
    <t>Se contribuye a garantizar la legalidad de actos de gobierno, mediante la publicación y seguimiento de los acuerdos del Ayuntamiento.</t>
  </si>
  <si>
    <t>Porcentaje de acuerdos tomados en el Ayuntamiento durante el ejercicio fiscal año 2024</t>
  </si>
  <si>
    <t>(Número de asuntos agendados/ Número de acuerdos tomados en sesión de Ayuntamiento) X 100</t>
  </si>
  <si>
    <t>15.1</t>
  </si>
  <si>
    <t>Población de Guadalajara Los ciudadanos del municipio de Guadalajara reciben los servicios registrales de la Secretaría General que les permiten resolver asuntos de gestión ciudadana.</t>
  </si>
  <si>
    <t>Porcentaje de trámites, solicitudes y servicios otorgados durante el ejercicio fiscal año 2024</t>
  </si>
  <si>
    <t>(Número general de solicitudes, tramites y servicios otorgados por los servicios registrales/Número total de solicitudes, tramites y servicios solicitados)*100</t>
  </si>
  <si>
    <t>15.1.1</t>
  </si>
  <si>
    <t>Acuerdos aprobados por el Ayuntamiento publicados</t>
  </si>
  <si>
    <t>Porcentaje de acuerdos aprobados por el  Ayuntamiento publicados en la Gaceta Municipal durante el ejercicio fiscal año 2024</t>
  </si>
  <si>
    <t>"(Sumatoria de acuerdos aprobados /Número de acuerdos publicados) * 100"</t>
  </si>
  <si>
    <t>15.1.1.1</t>
  </si>
  <si>
    <t>Impresión de ejemplares y suplementos de la Gaceta Municipal</t>
  </si>
  <si>
    <t>Promedio de ejemplares y suplementos de la Gaceta Municipal impresos durante el ejercicio fiscal año 2024</t>
  </si>
  <si>
    <t>(Sumatoria de ejemplares impresos/ cuatro)</t>
  </si>
  <si>
    <t>15.1.1.2</t>
  </si>
  <si>
    <t>Notificación de ejemplares y suplementos de la Gaceta Municipal</t>
  </si>
  <si>
    <t>Promedio  de ejemplares y suplementos de la Gaceta Municipal notificados durante el ejercicio fiscal año 2024</t>
  </si>
  <si>
    <t>(Sumatoria de ejemplares notificados/ cuatro)</t>
  </si>
  <si>
    <t>15.1.2</t>
  </si>
  <si>
    <t>Actos del Registro Civil realizados</t>
  </si>
  <si>
    <t>Promedio  de los actos realizados en las áreas del Registro Civil durante el ejercicio fiscal año 2024</t>
  </si>
  <si>
    <t>(Sumatoria de los actos realizados en el trimestre /cuatro)</t>
  </si>
  <si>
    <t>15.1.2.1</t>
  </si>
  <si>
    <t>Realización de actos constitutivos</t>
  </si>
  <si>
    <t>Promedio de actos constitutivos realizados por el Registro Civil durante el ejercicio fiscal año 2024</t>
  </si>
  <si>
    <t>(Sumatoria de actos constitutivos realizados en el trimestre / cuatro</t>
  </si>
  <si>
    <t>15.1.2.2</t>
  </si>
  <si>
    <t>Realización de actos Modificativos</t>
  </si>
  <si>
    <t>Promedio  de actos Modificativos realizados del Registro Civil durante el ejercicio fiscal año 2024</t>
  </si>
  <si>
    <t>(Sumatoria de actos modificativos realizados en el trimestre / cuatro)</t>
  </si>
  <si>
    <t>15.1.2.3</t>
  </si>
  <si>
    <t>Realización de actos Extintivos</t>
  </si>
  <si>
    <t>Promedio  de actos extintivos realizados del Registro Civil durante el ejercicio fiscal año 2024</t>
  </si>
  <si>
    <t>Sumatoria de actos extintivos realizados en el trimestre / cuatro)</t>
  </si>
  <si>
    <t>15.1.2.4</t>
  </si>
  <si>
    <t>Realización de Copias de Actas Certificadas Expedidas</t>
  </si>
  <si>
    <t>Promedio  de Actas Certificadas Expedidas durante el ejercicio fiscal año 2024</t>
  </si>
  <si>
    <t>Sumatoria de actos extintivos realizados en el trimestre/ cuatro)</t>
  </si>
  <si>
    <t>15.1.3</t>
  </si>
  <si>
    <t>Solicitudes, tramites y servicios de la Secretaria General atendidos.</t>
  </si>
  <si>
    <t xml:space="preserve">Porcentaje de Solicitudes, tramites y servicios atendidos de la Secretaria General durante el ejercicio fiscal año 2024 </t>
  </si>
  <si>
    <t>(Número de solicitudes, tramites y servicios atendidos/Número total de solicitudes, tramites y servicios recibidos)*100</t>
  </si>
  <si>
    <t>15.1.3.1</t>
  </si>
  <si>
    <t>Seguimiento de solicitudes de uso de espacios públicos de interesados que acuden a la Secretaría General</t>
  </si>
  <si>
    <t>Porcentaje de solicitudes atendidas por el área de Espacios Públicos durante el ejercicio fiscal año 2024</t>
  </si>
  <si>
    <t>(Número de solicitudes atendidas para el uso de espacios públicos/numero de solicitudes para uso de espacios públicos recibidas)*100</t>
  </si>
  <si>
    <t>15.1.3.2</t>
  </si>
  <si>
    <t>Seguimiento a tramites de cartas de origen residencia  ciudadanos y certificación de documentos, que viven en la ciudad de Guadalajara que acuden a la Secretaría General</t>
  </si>
  <si>
    <t>Porcentaje de tramites  atendidos por el área de Integración y Dictaminación durante el ejercicio fiscal año 2024</t>
  </si>
  <si>
    <t>(Número de tramites atendidos a ciudadanos de Guadalajara/Número de solicitudes de tramites recibidas) *100</t>
  </si>
  <si>
    <t>15.1.3.3</t>
  </si>
  <si>
    <t>Seguimiento de servicios  de Inscripción al Servicio Militar Nacional, brindado por la Secretaría General</t>
  </si>
  <si>
    <t>Porcentaje de servicios brindados por el área de Junta Municipal de Reclutamiento durante el ejercicio fiscal año 2024</t>
  </si>
  <si>
    <t>Número servicios brindados por la Junta municipal de Reclutamiento/Número de solicitudes de servicios recibidas) *100</t>
  </si>
  <si>
    <t>15.1.4</t>
  </si>
  <si>
    <t>Comisiones Edilicias apoyadas</t>
  </si>
  <si>
    <t>Porcentaje de apoyo a las Comisiones Edilicias durante el ejercicio fiscal año 2024</t>
  </si>
  <si>
    <t>(sumatoria de asistencia a las sesiones de comisión edilicia celebradas y solicitudes gestionadas / número de sesiones de comisión edilicia celebradas y solicitudes de gestión recibidas) * 100</t>
  </si>
  <si>
    <t>15.1.4.1</t>
  </si>
  <si>
    <t>Gestión al desarrollo de las Sesiones de Comisiones Edilicias</t>
  </si>
  <si>
    <t>Porcentaje de asistencia a las sesiones de Comisiones Edilicias durante el ejercicio fiscal año 2024</t>
  </si>
  <si>
    <t>(Asistencia a las sesiones de comisión edilicia celebradas / número de sesiones de comisión edilicia celebradas) * 100</t>
  </si>
  <si>
    <t>15.1.4.2</t>
  </si>
  <si>
    <t>Atención a las solicitudes de gestión de los ediles</t>
  </si>
  <si>
    <t>Porcentaje de Solicitudes de gestión por los ediles atendidas durante el ejercicio fiscal año 2024</t>
  </si>
  <si>
    <t>(Solicitudes de gestión realizadas por los ediles atendidas/ solicitudes de gestión realizadas por los ediles recibidas)*100</t>
  </si>
  <si>
    <t>16. Transparencia y Buenas Prácticas</t>
  </si>
  <si>
    <t>1.8.4 Acceso a la información pública gubernamental</t>
  </si>
  <si>
    <t>16</t>
  </si>
  <si>
    <t>Se contribuye a obtener un Municipio con buenas evaluaciones en materia de Transparencia y Rendición de Cuentas mediante el Acceso a la Información y mejora de los procesos.</t>
  </si>
  <si>
    <t>Variación Porcentual de Recursos de Transparencia al Portal de Transparencia</t>
  </si>
  <si>
    <t>((Número de Recursos de Transparencia presentados en el año 2024/Número de Recursos de Transparencia presentados en el año 2023)-1)*100</t>
  </si>
  <si>
    <t>16.1</t>
  </si>
  <si>
    <t xml:space="preserve"> Contar con Acceso a la Información. Los Ciudadanos cuenten con acceso a la información idónea en tiempo y forma en materia de Transparencia y Rendición de Cuentas.</t>
  </si>
  <si>
    <t>Variación Porcentual de la Calificación en cumplimiento de obligaciones</t>
  </si>
  <si>
    <t>((Promedio de las Calificaciones obtenidas en las evaluaciones del 2024/Promedio de las calificaciones obtenidas en el 2023)-1))*100</t>
  </si>
  <si>
    <t>98.75</t>
  </si>
  <si>
    <t>98.13</t>
  </si>
  <si>
    <t>16.1.1</t>
  </si>
  <si>
    <t>Solicitudes de Información por parte de los Ciudadanos en General atendidas</t>
  </si>
  <si>
    <t>Promedio de Solicitudes de Acceso a la Información Pública y Ejercicio de los Derechos ARCO atendidas</t>
  </si>
  <si>
    <t>((Número de solicitudes atendidas de acceso a la información pública y ejercicio de los derechos ARCO/número de días en el mes</t>
  </si>
  <si>
    <t>16.1.1.1</t>
  </si>
  <si>
    <t>Gestión de las Solicitudes de Acceso a la Información Pública</t>
  </si>
  <si>
    <t>Porcentaje de Solicitudes Contestadas</t>
  </si>
  <si>
    <t>((Número de Solicitudes Contestadas/Número de Solicitudes Recibidas)*100</t>
  </si>
  <si>
    <t>16.1.1.2</t>
  </si>
  <si>
    <t>Gestión de Recursos de Protección de Datos Personales `presentados sobre respuestas a solicitudes de información</t>
  </si>
  <si>
    <t>Porcentaje de Recursos de Protección de Datos Personales recibidos</t>
  </si>
  <si>
    <t>(Número de Recursos de Protección de Datos Personales recibidos/Número total de solicitudes de acceso a la información pública)*100</t>
  </si>
  <si>
    <t>16.1.1.3</t>
  </si>
  <si>
    <t>Atención a Recursos de Revisión</t>
  </si>
  <si>
    <t>Porcentaje de Recursos de Revisión atendidos en la Dirección de Transparencia y Buenas Prácticas</t>
  </si>
  <si>
    <t>(Número de Recursos de Revisión atendidos/Número de Recursos de Revisión recibidos)*100</t>
  </si>
  <si>
    <t>16.1.2</t>
  </si>
  <si>
    <t>Actualización de información requerida a las diversas áreas (Unidades Administrativas) del Gobierno Municipal de Guadalajara en las Plataformas de Internet publicadas en materia de Transparencia y Buenas Prácticas realizadas</t>
  </si>
  <si>
    <t>Porcentaje de Plataformas de Internet actualizadas</t>
  </si>
  <si>
    <t>(Actualizaciones en el Portal de Internet del Gobierno Municipal de Guadalajara y Plataforma Nacional de Transparencia realizadas en el año/Actualizaciones en el Portal de Internet del Gobierno Municipal de Guadalajara y Plataforma Nacional de Transparencia solicitadas)*100</t>
  </si>
  <si>
    <t>16.1.2.1</t>
  </si>
  <si>
    <t>Gestión de la Información fundamental a las Unidades Administrativas para la actualización permanente del Portal de Transparencia</t>
  </si>
  <si>
    <t>Porcentaje de Información fundamental actualizada en la Plataforma Nacional de Transparencia</t>
  </si>
  <si>
    <t>(Actualizaciones realizadas en portal de transparencia/Actualizaciones solicitadas)*100</t>
  </si>
  <si>
    <t>16.1.2.2</t>
  </si>
  <si>
    <t>Gestión de la Información a los Unidades Administrativas para la actualización permanente de la Plataforma Nacional de Transparencia</t>
  </si>
  <si>
    <t>Porcentaje de Información Fundamental actualizada en la Plataforma Nacional de Transparencia</t>
  </si>
  <si>
    <t>(Actualizaciones realizadas en la Plataforma Nacional de Transparencia /Actualizaciones solicitadas*100)</t>
  </si>
  <si>
    <t>17. Procuración de justicia</t>
  </si>
  <si>
    <t>1.2.2 Procuración de justicia</t>
  </si>
  <si>
    <t>17</t>
  </si>
  <si>
    <t>Se contribuye a defender la procuración de justicia del Patrimonio Municipal mediante la defensa legal efectiva</t>
  </si>
  <si>
    <t>Porcentaje de asuntos atendidos por parte de Sindicatura</t>
  </si>
  <si>
    <t>(Asuntos atendidos en el presenta año/Asuntos en seguimiento en el presente año/*100)</t>
  </si>
  <si>
    <t>17.1</t>
  </si>
  <si>
    <t>Ciudadanos Defender La Administración Municipal y su patrimonio son justicia y respeto de los derechos humanos de los ciudadanos</t>
  </si>
  <si>
    <t>Variación porcentual en la recuperación del patrimonio Municipal</t>
  </si>
  <si>
    <t>(Recuperación de patrimonio Municipal del año actual/Recuperación de patrimonio Municipal del año anterior)-1*100</t>
  </si>
  <si>
    <t>17.1.1</t>
  </si>
  <si>
    <t>Defensa Jurídica Reforzada</t>
  </si>
  <si>
    <t>Porcentaje de las demandas emplazadas y contestadas</t>
  </si>
  <si>
    <t>(Asuntos atendidos en el año/Asuntos recibidos en el año)*100</t>
  </si>
  <si>
    <t>17.1.1.1</t>
  </si>
  <si>
    <t>Defensa Jurídica en materia Laboral</t>
  </si>
  <si>
    <t>Porcentaje de demandas laborales ampliadas y contestadas</t>
  </si>
  <si>
    <t>(Número de demandas laborales atendidas en el año actual/Número de demandas laborales recibidas en el año actual)*100</t>
  </si>
  <si>
    <t>17.1.1.2</t>
  </si>
  <si>
    <t>Defensa jurídica a los asuntos contenciosos</t>
  </si>
  <si>
    <t>Porcentaje de asuntos de defensa</t>
  </si>
  <si>
    <t>(Número de asuntos de defensa gestionados en el año/Número de asuntos de defensa notificados en el año)*100</t>
  </si>
  <si>
    <t>17.1.1.3</t>
  </si>
  <si>
    <t>Elaboración de contratos, convenios y concesiones</t>
  </si>
  <si>
    <t>Porcentaje de contratos y convenios y concesiones elaboradas en el año</t>
  </si>
  <si>
    <t>(Número de contratos, convenios y concesiones gestionados en el año actual/Número de contratos, convenios y concesiones petisionados en folio en el año actual)*100</t>
  </si>
  <si>
    <t>17.1.2</t>
  </si>
  <si>
    <t>Transverzalizacion del enfoque de Derechos Humanos en el Gobierno Municipal de Guadalajara</t>
  </si>
  <si>
    <t>Porcentaje de acciones de transverzalizacion en materia de Derechos Humanos, igualdad y no discriminación</t>
  </si>
  <si>
    <t>(Número de acciones de transverzalización de Derechos Humanos realizadas/Número de acciones de transverzalización programadas)*100</t>
  </si>
  <si>
    <t>17.1.2.1</t>
  </si>
  <si>
    <t>Atención eficiente de los procedimientos estipulados por las defensorías públicas de Derechos Humanos (CEDHJ/CNDH)</t>
  </si>
  <si>
    <t>Porcentaje de asuntos atendidos en tiempo y forma por la Dirección de Derechos Humanos, remitidos por las defensorías públicas</t>
  </si>
  <si>
    <t>(Número de asuntos atendidos en tiempo y forma/Número de asuntos recibidos)*100</t>
  </si>
  <si>
    <t>17.1.2.2</t>
  </si>
  <si>
    <t>Capacitaciones en Materia de Derechos Humanos, igualdad y no discrimación</t>
  </si>
  <si>
    <t>Porcentaje de personas capacitadas</t>
  </si>
  <si>
    <t>(Número de personas capacitadas en materia de Derechos Humanos, inclusión y no discriminación/Número de personas programadas para recibir capacitación en materia de Derechos Humanos, inclusión y no discriminación)*100</t>
  </si>
  <si>
    <t>17.1.2.3</t>
  </si>
  <si>
    <t>Implementación de eventos de promoción de derechos humanos.</t>
  </si>
  <si>
    <t>Porcentaje de eventos realizadas para la promoción de derechos humanos</t>
  </si>
  <si>
    <t>(Número de eventos realizados para la promoción de derechos humanos/número de eventos programados para la promoción de derechos humanos) *100</t>
  </si>
  <si>
    <t>17.1.2.4</t>
  </si>
  <si>
    <t>Emisión de opiniones técnicas con enfoque transversal de Derechos Humanos para la toma de decisiones públicas del Municipio de Guadalajara</t>
  </si>
  <si>
    <t>Porcentaje de opiniones técnicas emitidas</t>
  </si>
  <si>
    <t>(Número de opiniones técnicas emitidas/Número de opiniones técnicas solicitadas)*100</t>
  </si>
  <si>
    <t>18. Desarrollo Administrativo</t>
  </si>
  <si>
    <t>18</t>
  </si>
  <si>
    <t>Se contribuye a impulsar el desarrollo de la administración pública municipal mediante las diversas metodologías y modelos de la gestión para la innovación y mejora de sistemas, optimización de recursos y procesos que permitan un eficiente desempeño</t>
  </si>
  <si>
    <t>Porcentaje de presupuesto ejercido aprobado en el ejercicio fiscal 2024</t>
  </si>
  <si>
    <t>(presupuesto ejercido destinado a impulsar el desarrollo de la administración pública  / presupuesto aprobado destinado a impulsar el desarrollo de la administración pública) *100</t>
  </si>
  <si>
    <t>365709544.5</t>
  </si>
  <si>
    <t>18.1</t>
  </si>
  <si>
    <t xml:space="preserve"> Reciben Las dependencias del Gobierno de Guadalajara oportunamente los bienes y servicios solicitados a la Coordinación General de Administración e Innovación Gubernamental</t>
  </si>
  <si>
    <t>Porcentaje de solicitudes atendidas en el año 2024</t>
  </si>
  <si>
    <t>(número de solicitudes atendidas/número de solicitudes recibidas)*100</t>
  </si>
  <si>
    <t>18.1.1</t>
  </si>
  <si>
    <t>Servicios realizados por las dependencias en las Unidades Funcionales de Gestión Plena</t>
  </si>
  <si>
    <t>Porcentaje de los servicios realizados en las Unidades Funcionales de Gestión Plena en 2024</t>
  </si>
  <si>
    <t>(número de servicios realizados en  2024 / número de servicios programados 2024)*100</t>
  </si>
  <si>
    <t>18.1.1.1</t>
  </si>
  <si>
    <t>Tramites realizados</t>
  </si>
  <si>
    <t>Porcentaje de tramites realizados en las Unidades Funcionales de Gestión Plena</t>
  </si>
  <si>
    <t>18.1.1.2</t>
  </si>
  <si>
    <t>Servicios ofertados a la ciudadanía</t>
  </si>
  <si>
    <t>Porcentajes de mujeres atendidas por las dependencias en las Unidades Funcionales de Gestión Plena</t>
  </si>
  <si>
    <t>(Número total de mujeres encuestadas que acuden a realizar un trámite en las UFGP/Número total personas encuestadas que acuden a realizar un trámite en las UFGP)*100</t>
  </si>
  <si>
    <t>18.1.2</t>
  </si>
  <si>
    <t>Registro y actualización de bienes patrimoniales realizado</t>
  </si>
  <si>
    <t>Porcentaje del avance del registro y actualización de los bienes patrimoniales</t>
  </si>
  <si>
    <t>(Número de bienes de propiedad municipal actualizados/ total de bienes de  propiedad municipal) *100</t>
  </si>
  <si>
    <t>18.1.2.1</t>
  </si>
  <si>
    <t>Actualización del inventario vehicular</t>
  </si>
  <si>
    <t>Porcentaje de avance en la actualización del parque vehicular</t>
  </si>
  <si>
    <t>(Total de vehículos actualizados / total de vehículos de propiedad municipal) *100</t>
  </si>
  <si>
    <t>18.1.2.2</t>
  </si>
  <si>
    <t>Actualización de inventarios de bienes muebles</t>
  </si>
  <si>
    <t>Porcentaje de avance en la actualización de los bienes muebles</t>
  </si>
  <si>
    <t>(Número de bienes muebles actualizados / numero total de bienes muebles)*100</t>
  </si>
  <si>
    <t>18.1.2.3</t>
  </si>
  <si>
    <t>Actualización de inventario de bienes inmuebles</t>
  </si>
  <si>
    <t>Porcentaje de avance en la actualización de los bienes inmuebles</t>
  </si>
  <si>
    <t>(Número de inmuebles actualizados / total de inmuebles de propiedad municipal )*100</t>
  </si>
  <si>
    <t>18.1.2.4</t>
  </si>
  <si>
    <t>Pago de las obligaciones fiscales derivadas del patrimonio del Gobierno municipal</t>
  </si>
  <si>
    <t>Porcentaje de pagos realizados oportunamente</t>
  </si>
  <si>
    <t>(Número de pagos realizados/total de pagos programados)*100</t>
  </si>
  <si>
    <t>18.1.3</t>
  </si>
  <si>
    <t>Suministro de insumos y servicios a las dependencias del Gobierno de Guadalajara</t>
  </si>
  <si>
    <t>Variación porcentual en consumo de insumos y/o servicios</t>
  </si>
  <si>
    <t>(Gasto del trimestre 2024 / Gasto del  trimestre 2023 )-1*100</t>
  </si>
  <si>
    <t>18.1.3.1</t>
  </si>
  <si>
    <t>Atención de solicitudes recibidas en el almacén general por parte de las dependencias del Gobierno de Guadalajara</t>
  </si>
  <si>
    <t>Porcentaje de solicitudes atendidas de artículos consumibles y de limpieza</t>
  </si>
  <si>
    <t>(número de solicitudes atendidas / número solicitudes recibidas )*100</t>
  </si>
  <si>
    <t>18.1.3.2</t>
  </si>
  <si>
    <t>Supervisión para el ahorro en el consumo de energía eléctrica</t>
  </si>
  <si>
    <t>Consumo promedio de energía eléctrica en las dependencias del Municipio</t>
  </si>
  <si>
    <t>(Sumatoria de consumo de energía eléctrica de todas las coordinaciones/total de coordinaciones del Municipio de Guadalajara)</t>
  </si>
  <si>
    <t>Bimestral</t>
  </si>
  <si>
    <t>18.1.3.3</t>
  </si>
  <si>
    <t>Gestión de suministro de combustible para vehículos y dependencias propiedad del Gobierno de Guadalajara</t>
  </si>
  <si>
    <t>Porcentaje de consumo de combustible de vehículos y  dependencias del Municipio</t>
  </si>
  <si>
    <t>(número de litros consumidos/número de litros autorizados)*100</t>
  </si>
  <si>
    <t>18.1.4</t>
  </si>
  <si>
    <t>Mantenimiento  y servicios generales realizados a los inmuebles ocupados por el Gobierno Municipal de Guadalajara</t>
  </si>
  <si>
    <t>Porcentaje de mantenimientos y servicios generales  realizados a los bienes inmuebles del Gobierno de Municipal de Guadalajara</t>
  </si>
  <si>
    <t>(Número de solicitudes de mantenimiento y servicios generales a bienes inmuebles atendidas / número de solicitudes recibidas)*100</t>
  </si>
  <si>
    <t>18.1.4.1</t>
  </si>
  <si>
    <t>Atención a las solicitudes de servicios generales a las dependencias del gobierno municipal</t>
  </si>
  <si>
    <t>Porcentaje de solicitudes atendidas de servicios generales</t>
  </si>
  <si>
    <t>(Solicitudes atendidas / Solicitudes recibidas)* 100</t>
  </si>
  <si>
    <t>18.1.4.2</t>
  </si>
  <si>
    <t>Atención a los programas de mantenimiento para los inmuebles de las dependencias del Gobierno Municipal de Guadalajara</t>
  </si>
  <si>
    <t>Porcentaje de ejecución  de los servicios de mantenimiento contratados</t>
  </si>
  <si>
    <t>(Número de servicios de mantenimiento contratados ejecutados/ Número de programas de mantenimiento programados)* 100</t>
  </si>
  <si>
    <t>18.1.5</t>
  </si>
  <si>
    <t>Mantenimiento del parque vehicular del ayuntamiento realizado</t>
  </si>
  <si>
    <t>Porcentaje de vehículos atendidos</t>
  </si>
  <si>
    <t>(vehículos atendidos / vehículos ingresados a taller) * 100</t>
  </si>
  <si>
    <t>18.1.5.1</t>
  </si>
  <si>
    <t>Gestión de reparación en los talleres del Ayuntamiento de los vehículos patrimoniales del Gobierno Municipal de Guadalajara.</t>
  </si>
  <si>
    <t>Porcentaje de solicitudes atendidos en taller municipal</t>
  </si>
  <si>
    <t>(Número de vehículos atendidos / Número de vehículos ingresados al taller)*100.</t>
  </si>
  <si>
    <t>18.1.5.2</t>
  </si>
  <si>
    <t>Gestión de reparación en talleres externos  de los vehículos patrimoniales del Gobierno Municipal de Guadalajara de tipo operativo (comisaría, servicios de salud, protección civil y bomberos)</t>
  </si>
  <si>
    <t>Porcentaje de vehículos atendidos en talleres externos</t>
  </si>
  <si>
    <t>(Número de vehículos atendidos en talleres externos / Número de vehículos ingresados a taller externo)*100.</t>
  </si>
  <si>
    <t>18.1.6</t>
  </si>
  <si>
    <t>Requisiciones elaborados por parte de las coordinaciones del Ayuntamiento del Municipio atendidas</t>
  </si>
  <si>
    <t>Porcentaje de solicitudes atendidas con Orden de Compra emitida</t>
  </si>
  <si>
    <t>(Total de requisiciones atendidas con orden de compra generada / total requisiciones recibidas)*100</t>
  </si>
  <si>
    <t>18.1.6.1</t>
  </si>
  <si>
    <t>Actualización de proveedores que integran el padrón municipal</t>
  </si>
  <si>
    <t>Porcentaje de proveedores actualizados en el padrón municipal</t>
  </si>
  <si>
    <t>(Total de proveedores actualizados/Total de Proveedores registrados en el Padrón Municipal)*100</t>
  </si>
  <si>
    <t>18.1.6.2</t>
  </si>
  <si>
    <t>Gestión de requisiciones recibidas</t>
  </si>
  <si>
    <t>Porcentaje de requisiciones atendidas durante el ejercicio 2024</t>
  </si>
  <si>
    <t>(número de requisiciones atendidas/número de requisiciones recibidas)*100</t>
  </si>
  <si>
    <t>18.1.7</t>
  </si>
  <si>
    <t>Administración de la plantilla del personal del municipio aprobada</t>
  </si>
  <si>
    <t>Variación de plazas ocupadas en el Municipio</t>
  </si>
  <si>
    <t>(Número de plazas ocupadas en 2024 / Número total de plazas ocupadas en 2023 en la plantilla)-1*100</t>
  </si>
  <si>
    <t>18.1.7.1</t>
  </si>
  <si>
    <t>Asignación de plazas laborales para mujeres en el Gobierno Municipal de Guadalajara</t>
  </si>
  <si>
    <t>Variación de plazas ocupadas por mujeres</t>
  </si>
  <si>
    <t>(Número de mujeres que trabajan en el municipio en 2024  / Número de mujeres que trabajan en el municipio en 2023)-1)*100</t>
  </si>
  <si>
    <t>18.1.7.2</t>
  </si>
  <si>
    <t>Asignación plazas laborales en distintas categorías</t>
  </si>
  <si>
    <t>Variación de puestos con distintas categorías</t>
  </si>
  <si>
    <t>(Número de plazas asignadas con distinta categoría en 2024  / total de plazas ocupadas en 2023)-1*100</t>
  </si>
  <si>
    <t>18.1.8</t>
  </si>
  <si>
    <t>Capacitación a las personas servidoras públicas del Gobierno de Guadalajara proporcionada</t>
  </si>
  <si>
    <t>Porcentaje de las personas servidoras públicas que reciben capacitación por el Gobierno de Guadalajara</t>
  </si>
  <si>
    <t>(Número de personas servidoras publicas  capacitadas/Número total de servidores públicos)*100</t>
  </si>
  <si>
    <t>18.1.8.1</t>
  </si>
  <si>
    <t>Gestión de cursos de capacitación para las personas servidoras públicas del Gobiernos de Guadalajara de carácter interno</t>
  </si>
  <si>
    <t>Porcentaje de cursos internos de capacitación para las personas servidoras públicas  elaborados por el Gobierno de Guadalajara</t>
  </si>
  <si>
    <t>(Número de personas servidoras públicas asistentes a los cursos de capacitación internos/número total personal programado)*100</t>
  </si>
  <si>
    <t>18.1.8.2</t>
  </si>
  <si>
    <t>Gestión de cursos de capacitación para las personas servidoras públicas del Gobiernos de Guadalajara de carácter externo</t>
  </si>
  <si>
    <t>Porcentaje de cursos externos de capacitación para las personas servidoras públicas  elaborados por el Gobierno de Guadalajara</t>
  </si>
  <si>
    <t>(Número de cursos con convocatoria / total de cursos programados)*100</t>
  </si>
  <si>
    <t>19. Innovación Gubernamental</t>
  </si>
  <si>
    <t>3.8.2 Desarrollo tecnológico</t>
  </si>
  <si>
    <t>19</t>
  </si>
  <si>
    <t>Se contribuye a impulsar el desarrollo de la administración pública municipal mediante metodologías, modelos de gestión para la innovación, mejora de sistemas, optimización de recursos y procesos que permitan un eficiente desempeño.</t>
  </si>
  <si>
    <t>Porcentaje de servicios públicos implementados con acceso a TIC´S.</t>
  </si>
  <si>
    <t>(Total de servicios Públicos implementados con acceso a TIC´S realizados/Total de servicios Públicos implementados con acceso a TIC´S programados)*100</t>
  </si>
  <si>
    <t>19.1</t>
  </si>
  <si>
    <t xml:space="preserve"> Incrementar Las dependencias incrementan su efectividad a través de la innovación de sistemas, mejora de los servicios, estrategias que impulsen una gestión orientada a resultados enfocada a la sociedad, así como</t>
  </si>
  <si>
    <t>Porcentaje de sistemas implementados en el Gobierno Municipal de Guadalajara.</t>
  </si>
  <si>
    <t>(Número de sistemas implementados/número de sistemas requeridos)*100</t>
  </si>
  <si>
    <t>19.1.1</t>
  </si>
  <si>
    <t>Soporte y mantenimiento al equipo tecnológico (hardware y software) realizados</t>
  </si>
  <si>
    <t>Porcentaje de cobertura en la atención de servicios de soporte, mantenimiento y actualización de hardware y software de las dependencias de Guadalajara</t>
  </si>
  <si>
    <t>(Número de solicitudes de atención por mantenimiento y actualización de Hardware y software realizadas/Número de solicitudes de atención por mantenimiento y actualización de Hardware y software solicitadas)*100</t>
  </si>
  <si>
    <t>19.1.1.1</t>
  </si>
  <si>
    <t>Atender solicitudes de soporte y mantenimiento de equipo tecnológico.</t>
  </si>
  <si>
    <t>Porcentaje de solicitudes de servicios de soporte y mantenimientos realizadas</t>
  </si>
  <si>
    <t>(Número de solicitudes de atención realizadas/Número de solicitudes de atención recibidas)*100</t>
  </si>
  <si>
    <t>19.1.1.2</t>
  </si>
  <si>
    <t>Desarrollar, actualizar y renovar los sistemas informáticos operados por las distintas dependencias del Gobierno Municipal de Guadalajara</t>
  </si>
  <si>
    <t>Porcentaje de solicitudes de desarrollo, actualización y renovación de sistemas informáticos que son realizadas</t>
  </si>
  <si>
    <t>(Número de solicitudes de desarrollo, actualización y renovación de sistemas informáticos operados por las distintas dependencias del gobierno de Guadalajara realizadas/Número de solicitudes de Desarrollo, Actualización y renovación de sistemas informáticos operados por las distintas dependencias del gobierno de Guadalajara recibidas)*100</t>
  </si>
  <si>
    <t>19.1.2</t>
  </si>
  <si>
    <t>Soporte a trámites y servicios realizados en línea incorporados a las dependencias del gobierno Guadalajara</t>
  </si>
  <si>
    <t>Porcentaje de trámites y servicios en línea realizados</t>
  </si>
  <si>
    <t>(Total de trámites y servicios realizados/Número de trámites y servicios programados)*100</t>
  </si>
  <si>
    <t>19.1.2.1</t>
  </si>
  <si>
    <t>Actualización de trámites y servicios en línea con los que cuenta gobierno de Guadalajara.</t>
  </si>
  <si>
    <t>Porcentaje de cumplimiento en la actualización de trámites y servicios en línea implementados.</t>
  </si>
  <si>
    <t>(Total de trámites y servicios actualizados/Número de trámites y servicios programados)*100</t>
  </si>
  <si>
    <t>19.1.2.2</t>
  </si>
  <si>
    <t>Digitalización de los trámites y servicios con los que cuentan las dependencias.</t>
  </si>
  <si>
    <t>Porcentaje de trámites y servicios en implementación de soluciones digitales para las dependencias del gobierno de Guadalajara.</t>
  </si>
  <si>
    <t>(Número de soluciones digitales para trámites y servicios solicitadas/ Número de soluciones digitales para trámites y servicios programados)*100</t>
  </si>
  <si>
    <t>20. Combate a la corrupción</t>
  </si>
  <si>
    <t>1.1.2 Fiscalización</t>
  </si>
  <si>
    <t>20</t>
  </si>
  <si>
    <t>Se contribuye a combatir la corrupción en la administración pública municipal de Guadalajara, mediante acciones coordinadas.</t>
  </si>
  <si>
    <t>Porcentaje de personas que considera que el Gobierno Municipal realiza acciones para combatir la corrupción.</t>
  </si>
  <si>
    <t>(Número de personas que considera que la administración pública de Guadalajara realiza acciones para combatir la corrupción/ Número de personas que contestan encuesta)*100</t>
  </si>
  <si>
    <t>20.1</t>
  </si>
  <si>
    <t xml:space="preserve"> La ciudadanía recibe atención a las denuncias ciudadanas por presuntos actos u omisiones que impliquen responsabilidad administrativa de las personas servidoras públicas del Gobierno Municipal de Guadalajara.</t>
  </si>
  <si>
    <t>Porcentaje de atención a las denuncias ciudadanas por presuntos actos u omisiones que impliquen responsabilidad administrativa de las personas servidoras públicas  del Gobierno Municipal de Guadalajara en el ejercicio 2024.</t>
  </si>
  <si>
    <t>(Número de denuncias ciudadanas atendidas/ Número total de denuncias ciudadanas recibidas)*100</t>
  </si>
  <si>
    <t>20.1.1</t>
  </si>
  <si>
    <t>Informes de las auditorías realizadas a Obra Pública, Dependencias y Entidades.</t>
  </si>
  <si>
    <t>Porcentaje de informes de las auditorías realizadas en el ejercicio 2024.</t>
  </si>
  <si>
    <t>(Número de informes auditorías realizadas/Total de auditorías aperturadas)*100</t>
  </si>
  <si>
    <t>20.1.1.1</t>
  </si>
  <si>
    <t>Inicio del Programa Anual de Auditoría  a Obra Pública, Dependencias y Entidades.</t>
  </si>
  <si>
    <t>(Número de auditorías aperturadas / Número de auditorías programadas)*100</t>
  </si>
  <si>
    <t>20.1.1.2</t>
  </si>
  <si>
    <t>Elaboración de Informes de Irregularidades derivados de Auditorías concluidas a Obra Pública, Dependencias y Entidades.</t>
  </si>
  <si>
    <t>Porcentaje de Informes de Irregularidades elaborados derivado de auditorías concluidas el ejercicio 2024</t>
  </si>
  <si>
    <t>(Número de informes de irregularidades elaborados/Número total de auditorías concluidas)*100</t>
  </si>
  <si>
    <t>20.1.2</t>
  </si>
  <si>
    <t>Declaraciones de situación patrimonial y de intereses recibidas.</t>
  </si>
  <si>
    <t>Porcentaje de Declaraciones de situación patrimonial y de intereses recibidas en el ejercicio 2024.</t>
  </si>
  <si>
    <t>(Número de declaraciones de situación patrimonial y de intereses recibidas/Total del servidores públicos obligados a presentar su declaración patrimonial y de intereses)*100</t>
  </si>
  <si>
    <t>20.1.2.1</t>
  </si>
  <si>
    <t>Asesoría a servidores públicos obligados a presentar su declaración de situación patrimonial y de intereses</t>
  </si>
  <si>
    <t>Porcentaje de asesorías otorgadas a  servidores públicos en materia de presentación de la declaración de situación patrimonial y de intereses en el ejercicio 2024.</t>
  </si>
  <si>
    <t>(Número de asesorías otorgadas a servidores públicos/ Número total de asesorías solicitadas)*100</t>
  </si>
  <si>
    <t>20.1.2.2</t>
  </si>
  <si>
    <t>Verificación de evolución patrimonial</t>
  </si>
  <si>
    <t>Porcentaje de verificaciones de evolución patrimonial realizadas respecto de las declaraciones de situación patrimonial y de intereses recibidas en el ejercicio 2024.</t>
  </si>
  <si>
    <t>(Número de verificaciones aleatorias de evolución patrimonial de tipo completa realizadas/ Número total de declaraciones de tipo completa recibidas)*100</t>
  </si>
  <si>
    <t>20.1.3</t>
  </si>
  <si>
    <t>Programa anual de capacitación en materia de ética e integridad pública cumplimentado.</t>
  </si>
  <si>
    <t>Porcentaje del Programa anual de capacitación en materia de ética e integridad pública cumplimentado en el ejercicio 2024.</t>
  </si>
  <si>
    <t>(Número de capacitaciones ejecutadas/ Número de capacitaciones programadas)*100</t>
  </si>
  <si>
    <t>20.1.3.1</t>
  </si>
  <si>
    <t>Capacitación  a servidores públicos en materia de ética e integridad pública.</t>
  </si>
  <si>
    <t>Porcentaje de servidores públicos que participan en los programas de capacitación en materia de ética e integridad pública en el ejercicio 2024.</t>
  </si>
  <si>
    <t>(Número servidores públicos que asisten y participan en los programas de capacitación formativos en la ética e integridad/ Total del servidores públicos que laboran en el Gobierno Municipal de Guadalajara)*100</t>
  </si>
  <si>
    <t>20.1.3.2</t>
  </si>
  <si>
    <t>Acciones para promover la integridad en el sector público y empresarial.</t>
  </si>
  <si>
    <t>Porcentaje de acciones para promover la integridad en el sector público y empresarial en el ejercicio 2024.</t>
  </si>
  <si>
    <t>(Número de acciones que promueven la integridad en el sector público y empresarial ejecutadas/ Número de acciones programadas)*100</t>
  </si>
  <si>
    <t>20.1.4</t>
  </si>
  <si>
    <t>Resoluciones de los procedimientos de responsabilidad administrativa emitidas.</t>
  </si>
  <si>
    <t>Porcentaje de Resoluciones de los procedimientos de responsabilidad administrativa emitidas en el ejercicio 2024.</t>
  </si>
  <si>
    <t>(Número de Resoluciones de los procedimientos de responsabilidad administrativa/ Total de procedimientos de responsabilidad administrativa programados)*100</t>
  </si>
  <si>
    <t>20.1.4.1</t>
  </si>
  <si>
    <t>Respuesta a las denuncias ciudadanas recibidas.</t>
  </si>
  <si>
    <t>Promedio de días en dar respuesta a las denuncias ciudadanas por actos u omisiones que impliquen responsabilidad administrativa de los servidores públicos en el ejercicio 2024.</t>
  </si>
  <si>
    <t>(Número de días promedio en que se responden las  denuncias ciudadanas/Total de días máximo establecido en certificación)*100</t>
  </si>
  <si>
    <t>20.1.4.2</t>
  </si>
  <si>
    <t>Elaboración de Acuerdos de Conclusión a expedientes de investigación iniciados.</t>
  </si>
  <si>
    <t>Porcentaje de acuerdos de conclusión a expedientes de investigación iniciados por actos u omisiones que impliquen responsabilidad administrativa de los  servidores públicos en el ejercicio 2024.</t>
  </si>
  <si>
    <t>(Número de acuerdos de conclusión elaborados/Número total de investigaciones iniciadas)*100</t>
  </si>
  <si>
    <t>20.1.4.3</t>
  </si>
  <si>
    <t>Elaboración de Informes de Presunta Responsabilidad Administrativa.</t>
  </si>
  <si>
    <t>Porcentaje de informes de presunta responsabilidad administrativa elaborados en el ejercicio 2024.</t>
  </si>
  <si>
    <t>(Número de informes de presunta responsabilidad administrativa elaborados/Número total de investigaciones iniciadas)*100</t>
  </si>
  <si>
    <t>20.1.4.4</t>
  </si>
  <si>
    <t>Admisión y trámite de Procedimientos de Responsabilidad Administrativa</t>
  </si>
  <si>
    <t>Porcentaje de Procedimientos de Responsabilidad Administrativa admitidos y tramitados en el ejercicio 2024.</t>
  </si>
  <si>
    <t>(Número de Procedimientos de Responsabilidad Administrativa por faltas administrativas admitidos y tramitados/ Número de Informes de Presunta Responsabilidad Administrativa recibidos)*100</t>
  </si>
  <si>
    <t>20.1.4.5</t>
  </si>
  <si>
    <t>Emisión de resoluciones a procedimientos de responsabilidad administrativa por faltas no graves por la autoridad Resolutora dentro del término legal</t>
  </si>
  <si>
    <t>Promedio de resoluciones emitidas dentro del término legal a procedimientos de responsabilidad administrativa por faltas no graves por la autoridad Resolutora en el ejercicio 2024</t>
  </si>
  <si>
    <t>(Número de días promedio en que se emiten resoluciones a procedimientos de responsabilidad administrativa por faltas no graves/Total de días máximo establecido en la ley)*100</t>
  </si>
  <si>
    <t>20.1.5</t>
  </si>
  <si>
    <t>Plan Anual de Trabajo del Sistema Municipal Anticorrupción alienado con las políticas directrices emanadas de los sistemas estatal y nacional.</t>
  </si>
  <si>
    <t>Porcentaje de acciones ejecutadas del Plan Anual de Trabajo del Sistema Municipal Anticorrupción en el ejercicio 2024.</t>
  </si>
  <si>
    <t>(Número de acciones del Plan Anual de Trabajo ejecutadas/ Número de acciones del Plan Anual de Trabajo programadas)*100</t>
  </si>
  <si>
    <t>20.1.5.1</t>
  </si>
  <si>
    <t>Desahogo de sesiones del Comité Coordinador Municipal Anticorrupción.</t>
  </si>
  <si>
    <t>Porcentaje de sesiones desahogadas por el Comité Coordinador Municipal Anticorrupción en el ejercicio 2024.</t>
  </si>
  <si>
    <t>(Número de sesiones desahogada del por el Comité Coordinador Municipal Anticorrupción/ Número de sesiones programadas del Comité Coordinador Municipal Anticorrupción)*100</t>
  </si>
  <si>
    <t>20.1.5.2</t>
  </si>
  <si>
    <t>Cumplimiento del Programa Anual de Trabajo del Comité Coordinador Municipal Anticorrupción.</t>
  </si>
  <si>
    <t>Porcentaje de cumplimiento del Programa Anual de Trabajo del Comité Coordinador Municipal Anticorrupción en el ejercicio 2024.</t>
  </si>
  <si>
    <t>(Número de Programa Anual de Trabajo ejecutado/ Número del Programa Anual de Trabajo programado) *100</t>
  </si>
  <si>
    <t>21. Medio Ambiente</t>
  </si>
  <si>
    <t>2.1.6 Otros de protección ambiental</t>
  </si>
  <si>
    <t>21</t>
  </si>
  <si>
    <t>Se trabaja para preservar y cuidar el medio ambiente, a través de la valorización de residuos, el aumento y mejora de la masa arbórea, el cumplimiento ambiental de giros establecidos, desarrolladores y ciudadanos.</t>
  </si>
  <si>
    <t>Porcentaje de toneladas equivalentes de CO2 reducidas en el municipio de Guadalajara, según la meta establecida.</t>
  </si>
  <si>
    <t>(Toneladas registadas equivalentes de dióxido de carbono no emitidas en 2024/Toneladas proyectadas de dióxido no emitidas 2024) *100.</t>
  </si>
  <si>
    <t>21.1</t>
  </si>
  <si>
    <t>Ciudadanos Ciudadanos, propietarios de giros comerciales y desarrolladores realizan acciones preventivas y correctivas para la sustentabilidad ambiental en la ciudad.</t>
  </si>
  <si>
    <t>Porcentaje de propietarios de giros comerciales, ciudadanos desarrolladores que realizan practicas preventivas y correctivas para la sustentabilidad ambiental en la ciudad.</t>
  </si>
  <si>
    <t>(Cantidad de propietarios de giros comerciales+ciudadanos+desarrolladores que realizan acciones de prevención, corrección de anomalías y capacitaciones en 2024/Cantidad de propietarios de giros comerciales+ciudadanos+desarrolladores que realizan acciones de prevención, corrección de anomalías y capacitaciones estimados en 2024)*100.</t>
  </si>
  <si>
    <t>21.1.1</t>
  </si>
  <si>
    <t>Masa forestal y áreas verdes incrementadas.</t>
  </si>
  <si>
    <t>Porcentaje de árboles en la ciudad incrementados en 2024.</t>
  </si>
  <si>
    <t>(Arboles existentes+Arboles plantados-Arboles arboles derribados en 2024/Arboles estimados a sobrevivir en 2024).</t>
  </si>
  <si>
    <t>21.1.1.1</t>
  </si>
  <si>
    <t>Gestión de producción de árboles.</t>
  </si>
  <si>
    <t>Porcentaje de árboles nativos producidos en 2024.</t>
  </si>
  <si>
    <t>(Árboles nativos producidos en 2024/Árboles nativos estimados a producir en 2024)*100.</t>
  </si>
  <si>
    <t>21.1.1.2</t>
  </si>
  <si>
    <t>Gestión de plantación de árboles.</t>
  </si>
  <si>
    <t>Porcentaje de árboles plantados en 2024</t>
  </si>
  <si>
    <t>(Cantidad de árboles plantados en 2024/Cantidad de árboles programados a plantar en 2024)*100.</t>
  </si>
  <si>
    <t>21.1.1.3</t>
  </si>
  <si>
    <t>Gestión de dictaminación de árboles.</t>
  </si>
  <si>
    <t>Porcentaje de árboles dictaminados en 2024.</t>
  </si>
  <si>
    <t>Mide el número de árboles  dictaminados durante el 2024.</t>
  </si>
  <si>
    <t>21.1.1.4</t>
  </si>
  <si>
    <t>Seguimiento y monitoreo de plantas sembradas.</t>
  </si>
  <si>
    <t>Porcentaje de plantas sembradas en jardines polinizadores de Guadalajara en 2024.</t>
  </si>
  <si>
    <t>(Número de plantas sembradas en jardines polinizadores en 2024/Número plantas programadas a sembrar en jardines polinizadores en 2024)*100.</t>
  </si>
  <si>
    <t>21.1.2</t>
  </si>
  <si>
    <t>Residuos sólidos urbanos susceptibles a reciclaje de los proyectos del Programa Municipal de Gestión Integral de Residuos Base Cero acopiados.</t>
  </si>
  <si>
    <t>Porcentaje de toneladas residuos sólidos urbanos acopiados susceptibles a reciclaje de los proyectos en 2024.</t>
  </si>
  <si>
    <t>(Cantidad de toneladas residuos acopiados en 2024/Cantidad meta de toneladas de residuos acopiados en 2024)*100.</t>
  </si>
  <si>
    <t>10094.5</t>
  </si>
  <si>
    <t>21.1.2.1</t>
  </si>
  <si>
    <t>Gestión de contratos en establecimientos comerciales identificados con manejo de residuos</t>
  </si>
  <si>
    <t>Porcentaje de establecimientos comerciales que cuentan con contrato de microgenerador de residuos dictaminados en 2024.</t>
  </si>
  <si>
    <t>(Cantidad de establecimientos comerciales que cuentan con contrato de microgenerador de residuos en 2024/Cantidad de establecimientos comerciales que son susceptibles de contrato de microgenerador de residuos en 2024)*100.</t>
  </si>
  <si>
    <t>21.1.2.2</t>
  </si>
  <si>
    <t>Gestión de separación de residuos inorgánicos.</t>
  </si>
  <si>
    <t>Porcentaje de toneladas de residuos inorgánicos acopiados en 2024.</t>
  </si>
  <si>
    <t>(Cantidad de toneladas de residuos inorgánicos acopiados en 2024/Proyección de toneladas de residuos inorgánicos por acopiar 2024)*100.</t>
  </si>
  <si>
    <t>21.1.2.3</t>
  </si>
  <si>
    <t>Gestión de separación de residuos orgánicos.</t>
  </si>
  <si>
    <t>Porcentaje de toneladas de residuos orgánicos tratados en 2024.</t>
  </si>
  <si>
    <t>(Cantidad de toneladas de residuos orgánicos tratados en 2024/ Proyección de toneladas de residuos orgánicos tratados en 2024)*100.</t>
  </si>
  <si>
    <t>21.1.3</t>
  </si>
  <si>
    <t>Acciones urbanísticas, giros comerciales y hogares cumplidos en la normativa ambiental.</t>
  </si>
  <si>
    <t>Porcentaje de acciones urbanísticias de denuncias ambientales, verificaciones para el registro del control de consumidores y dictámenes de impacto y riesgo ambiental atendidos en 2024.</t>
  </si>
  <si>
    <t>(Cantidad de evaluaciones de impacto y riesgo ambiental+verificaciones ambientales+denuncias atendidas en 2024/Número de evaluaciones de impacto y riesgo ambiental verificaciones ambientales denuncias ingresados en 2024)*100.</t>
  </si>
  <si>
    <t>21.1.3.1</t>
  </si>
  <si>
    <t>Recopilación de dictámenes de impacto y riesgo ambiental emitidos.</t>
  </si>
  <si>
    <t>Porcentaje de proyectos inmobiliarios que cuentan con dictámenes de impacto y riesgo ambiental en 2024.</t>
  </si>
  <si>
    <t>(Dictámenes de impacto y riesgo ambiental emitidos durante el año 2024/Dictámenes de impacto ambiental y riesgo ambiental ingresados con documentación completa en 2024)*100.</t>
  </si>
  <si>
    <t>21.1.3.2</t>
  </si>
  <si>
    <t>Atención a denuncias ambientales.</t>
  </si>
  <si>
    <t>Porcentaje de denuncias ambientales atendidas en 2024.</t>
  </si>
  <si>
    <t>(Denuncias ambientales atendidas durante el año 2024/Denuncias ambientales registradas en 2024)*100.</t>
  </si>
  <si>
    <t>21.1.3.3</t>
  </si>
  <si>
    <t>Realización de verificaciones para el registro del control de consumidores.</t>
  </si>
  <si>
    <t>Porcentaje de verificaciones realizadas para el registro del control de consumidores y para la operación de giros nuevos emitidos en 2024.</t>
  </si>
  <si>
    <t>(Verificaciones ambientales para el registro del control de consumidores + verificaciones para la operación de giros nuevos emitidas en 2024/Verificaciones ambientales para el registro del control de consumidores + verificaciones para la operación de giros nuevos ingresados en 2024)*100.</t>
  </si>
  <si>
    <t>21.1.4</t>
  </si>
  <si>
    <t>Capacitaciones a Ciudadanos y funcionarios en proyectos ambientales otorgadas en 2024</t>
  </si>
  <si>
    <t>Porcentaje de ciudadanos y funcionarios capacitados en proyectos ambientales en el municipio de Guadalajara registrados en 2024.</t>
  </si>
  <si>
    <t>( Cantidad de personas capacitadas en talleres presenciales y digitales + eventos públicos + talleres presenciales + cantidad de personas capacitadas en redes sociales en 2024 / Cantidad de personas estimadas a capacitar en 2024)*100.</t>
  </si>
  <si>
    <t>21.1.4.1</t>
  </si>
  <si>
    <t>Impartición de cursos de capacitación a ciudadanos en materia ambiental en 2024.</t>
  </si>
  <si>
    <t>Porcentaje de personas capacitas de los cursos en material ambiental en 2024.</t>
  </si>
  <si>
    <t>(Cantidad de personas capacitadas en talleres digitales+talleres presenciales+huertos urbanos+eventos públicos+verificaciones ambientales+capacitaciones a servidores públicos en 2024/Cantidad de personas estimadas a capacitar en 2024)*100.</t>
  </si>
  <si>
    <t>21.1.4.2</t>
  </si>
  <si>
    <t>Difusión Comunicación en materia ambiental en 2024.</t>
  </si>
  <si>
    <t>Porcentaje de comunicaciones a través de redes sociales en materia ambiental en 2024.</t>
  </si>
  <si>
    <t>(Cantidad de comunicaciones en redes sociales realizadas en  2024/Cantidad de comunicaciones estimadas a realizar en 2024)*100.</t>
  </si>
  <si>
    <t>21.1.4.3</t>
  </si>
  <si>
    <t>Gestión para la operación de Huertos Urbanos en 2024.</t>
  </si>
  <si>
    <t>Porcentaje de huertos urbanos  en el municipio de Guadalajara implementados 2024.</t>
  </si>
  <si>
    <t>(Cantidad de huertos urbanos en operación en 2024/Cantidad meta de huertos urbanos estimados en funcionamiento durante 2024)*100.</t>
  </si>
  <si>
    <t>22. Movilidad y Transporte</t>
  </si>
  <si>
    <t>2.2.6 Servicios comunales</t>
  </si>
  <si>
    <t>22</t>
  </si>
  <si>
    <t>Se contribuye a fortalecer la movilidad y la cultura vial mediante proyectos, políticas, estrategias e intervenciones específicas.</t>
  </si>
  <si>
    <t>Porcentaje de personas sensibilizadas y capacitadas en materia de seguridad y educación vial en 2024.</t>
  </si>
  <si>
    <t>(Número de personas participantes en actividades del área de educación en el año actual/número de personas participantes estimadas en actividades del área de educación en 2024*100)</t>
  </si>
  <si>
    <t>22.1</t>
  </si>
  <si>
    <t xml:space="preserve">Ciudadanos Los habitantes y visitantes del Municipio de Guadalajara se benefician con una movilidad inclusiva, </t>
  </si>
  <si>
    <t>Porcentaje de Cruceros Seguros implementados por el Municipio en 2024.</t>
  </si>
  <si>
    <t>(Número de acciones realizadas e intervenciones en materia de movilidad activa, cultura vial y regulación y orden en el año actual en los cruceros)/Número de acciones estimadas e intervenciones en materia de movilidad activa, cultura vial y regulación y orden en el año actual en los cruceros )*100.</t>
  </si>
  <si>
    <t>22.1.1</t>
  </si>
  <si>
    <t>Movilidad activa y segura proporcionada en acciones encaminadas a tener una movilidad segura.</t>
  </si>
  <si>
    <t>Porcentaje de avance de acciones de movilidad segura en el ejercicio 2024.</t>
  </si>
  <si>
    <t>(Sumatoria de acciones ejecutadas (Ciclopuertos Intalados+Cruceros Seguros proyectados+entornos escolares seguros))/número de acciones ejecutadas programadas)*100.</t>
  </si>
  <si>
    <t>22.1.1.1</t>
  </si>
  <si>
    <t>Instalación de ciclopuertos en el municipio de Guadalajara en 2024.</t>
  </si>
  <si>
    <t>Porcentaje de Ciclopuertos instalados en el municipio de Guadalajara en 2024.</t>
  </si>
  <si>
    <t>(Número de ciclopuertos instalados en el municipio e Guadalajara en 2024/ Número de ciclopuertos programados en 2024)*100.</t>
  </si>
  <si>
    <t>22.1.1.2</t>
  </si>
  <si>
    <t>Intervención de Cruceros Seguros y esquinas accesibles en el municipio de Guadalajara en 2024.</t>
  </si>
  <si>
    <t>Porcentaje de intervención para cruceros seguros y esquinas accesibles para el municipio de Guadalajara en 2024.</t>
  </si>
  <si>
    <t>(Número de intervenciones realizadas a cruceros y esquinas/ Número de intervenciones de cruceros y esquinas programadas )*100.</t>
  </si>
  <si>
    <t>22.1.1.3</t>
  </si>
  <si>
    <t>Elaboración de Proyectos arquitectónicos de Cruceros Seguros, esquinas accesibles e infraestructura ciclista segregada en 2024.</t>
  </si>
  <si>
    <t>Porcentaje de proyectos arquitectonicos elaborados en cruceros seguros, esquinas accesibles e infraestructura ciclista segregada en 2024.</t>
  </si>
  <si>
    <t>(Número de proyectos arquitectónicos realizados de cruceros seguros+ esquinas accesibles+ ciclista segregada / número de proyectos arquitectónicos programados de )*100.</t>
  </si>
  <si>
    <t>22.1.1.4</t>
  </si>
  <si>
    <t>Elaboración de proyectos arquitectónicos de Entornos Escolares a través de "Entornos Escolares Seguros".</t>
  </si>
  <si>
    <t>Porcentaje de proyectos arquitectónicos de Entornos Escolares  elaborados en el ejercicio 2024.</t>
  </si>
  <si>
    <t>(Número de proyectos arquitectónicos realizados de entornos escolares seguros/ número de proyectos arquitectónicos programados de entornos escolares seguros)*100.</t>
  </si>
  <si>
    <t>22.1.2</t>
  </si>
  <si>
    <t>Supervisión de Políticas de Regulación y Orden ejecutadas.</t>
  </si>
  <si>
    <t>Porcentaje de avance de supervisiones de políticas de regulación  y orden realizadas en 2024.</t>
  </si>
  <si>
    <t>(Número de supervisiones a Valet parking, estacionamientos públicos, notificaciones de vehículos abandonados, cajones en garantía y supervisiones relacionadas a las faltas al reglamento / Número de supervisiónes programadas Valet parking, estacionamientos públicos, notificaciones de vehículos abandonados, cajones en garantía y supervisione relación</t>
  </si>
  <si>
    <t>22.1.2.1</t>
  </si>
  <si>
    <t>Gestión de supervisión de banquetas libres y operativos especiales en 2024.</t>
  </si>
  <si>
    <t>Porcentaje de supervisiones de banquetas libres y operativos especiales realizadas en 2024.</t>
  </si>
  <si>
    <t>(Número de supervisiones de banquetas libres y operativos especiales realizados/número de supervisiónes programadas de banquetas libres y operativos especiales)*100.</t>
  </si>
  <si>
    <t>22.1.2.2</t>
  </si>
  <si>
    <t>Gestión de supervisión de regulación del espacio público (valet parking, estacionamientos públicos. Trámites de cajones en garantía, Implementación de cajones regulados) en 2024.</t>
  </si>
  <si>
    <t>Porcentaje de supervisiones de regulación del espacio público en el municipio de Guadalajara en 2024.</t>
  </si>
  <si>
    <t>(Número de supervisiones de regulación de espacios públicos realizadas )/(Número de supervisiones de regulación de espacios públicos programadas)*100.</t>
  </si>
  <si>
    <t>22.1.2.3</t>
  </si>
  <si>
    <t>Notificación de autos abandonados en la vía pública en el municipio de Guadalajara en 2024.</t>
  </si>
  <si>
    <t>Porcentaje de autos retirados con notificaciones emitidas en el municipio de Guadalajara en 2024.</t>
  </si>
  <si>
    <t>(número de autos notificados en condiciones de abandono retirados de la vía pública)/ Número de notificaciones emitidas autos abandonados en 2024)*100.</t>
  </si>
  <si>
    <t>22.1.3</t>
  </si>
  <si>
    <t>Intervención de Seguridad vial, Educación y Vinculación Social realizadas.</t>
  </si>
  <si>
    <t>Porcentaje de avance de intervenciones realizadas.</t>
  </si>
  <si>
    <t>(Número de intervenciones de Seguridad vial, Educación y Vinculación Social realizadas/número de intervenciones  a de Seguridad vial, Educación y Vinculación Social programadas)*100.</t>
  </si>
  <si>
    <t>22.1.3.1</t>
  </si>
  <si>
    <t>Realización de Sesiones de Educavial (presenciales y en línea) para personas en 2024.</t>
  </si>
  <si>
    <t>Porcentaje de personas que asisten a las sesiones de Educavial en 2024</t>
  </si>
  <si>
    <t>(Número de personas sensibilizadas a través de las sesiones de educavia en 2024/ número de personas estimadas que se sensibilizan en las sesiones de educavial en 2024)*100.</t>
  </si>
  <si>
    <t>22.1.3.2</t>
  </si>
  <si>
    <t>Intervención de centros educativos para fomentar la educación y cultura vial con perspectiva de género y enfoque de derechos humanos en 2024.</t>
  </si>
  <si>
    <t>Porcentaje de centros educativos intervenidos en materia de seguridad, educación y cultura vial en 2024.</t>
  </si>
  <si>
    <t>(Número de centros educativos intervenidos en materia de seguridad, educacion y cultura con perspectiva de género y derechos humanos /número de centros educativos programados )*100.</t>
  </si>
  <si>
    <t>22.1.3.3</t>
  </si>
  <si>
    <t>Gestión de capacitación al área operativa (las y los agentes de movilidad) en 2024.</t>
  </si>
  <si>
    <t>Porcentaje de capacitaciones al personal operativo realizadas en 2024.</t>
  </si>
  <si>
    <t>(Número de capacitaciones realizadas al personal operativo en 2024/número de capacitaciones programadas en 2024)*100.</t>
  </si>
  <si>
    <t>22.1.3.4</t>
  </si>
  <si>
    <t>Capacitación en sesiones de Biciescuela dirigido a la ciudadanía en 2024.</t>
  </si>
  <si>
    <t>Porcentaje de ciudadanos  que participan en las sesiones de Biciescuela en 2024.</t>
  </si>
  <si>
    <t>(Número de asistentes a las sesiones de  biciescuela en 2024/Estimación de asistentes a las sesiones de biciescuela)*100.</t>
  </si>
  <si>
    <t>22.1.3.5</t>
  </si>
  <si>
    <t>Capacitación sobre corredores integrales para personas en 2024.</t>
  </si>
  <si>
    <t>Porcentaje de personas que participan en la capacitación de corredores integrales en 2024.</t>
  </si>
  <si>
    <t>(Numero de personas que asisten a la capacitación sobre los corredores integrales en 2024/ Estimación de personas que asisten a la capacitaciones sobre corredores integrales )*100.</t>
  </si>
  <si>
    <t>23. Obra Pública</t>
  </si>
  <si>
    <t>23</t>
  </si>
  <si>
    <t>Contribuir a impulsar el repoblamiento ordenado del Municipio, particularmente en zonas de alta centralidad y corredores de transporte público, mediante la entrega de obras públicas.</t>
  </si>
  <si>
    <t>Tasa de Crecimiento poblacional en el Municipio de Guadalajara.</t>
  </si>
  <si>
    <t>((Población final-Población inicial)/Población inicial)*100.</t>
  </si>
  <si>
    <t>23.1</t>
  </si>
  <si>
    <t>Ciudadanos Los habitantes del Municipio de Guadalajara reciben obras que mejoran la infraestructura de la ciudad, y que fomentan el libre tránsito y la habitabilidad.</t>
  </si>
  <si>
    <t>Porcentaje de obras terminadas de infraestructura en la ciudad en 2024.</t>
  </si>
  <si>
    <t>(Número de obras terminadas en 2024/Número total de obras programadas en 2024)*100.</t>
  </si>
  <si>
    <t>23.1.1</t>
  </si>
  <si>
    <t>Espacios públicos municipales rehabilitados en 2024.</t>
  </si>
  <si>
    <t>Porcentaje de espacios públicos rehabilitados en 2024.</t>
  </si>
  <si>
    <t>(Número de espacios públicos rehabilitados en 2024 /Número total de espacios públicos programados en 2024)*100.</t>
  </si>
  <si>
    <t>23.1.1.1</t>
  </si>
  <si>
    <t>Rehabilitación de las unidades deportivas y parques en 2024.</t>
  </si>
  <si>
    <t>Porcentaje de unidades deportivas y parques rehabilitados en 2024.</t>
  </si>
  <si>
    <t>(Número de unidades deportivas y parques rehabilitados durante 2024/Numero total  de unidades deportivas y parques para rehabilitación programados en 2024)*100.</t>
  </si>
  <si>
    <t>23.1.1.2</t>
  </si>
  <si>
    <t>Rehabilitación de los edificios públicos y espacios comunitarios en 2024.</t>
  </si>
  <si>
    <t>Porcentaje de edificios y espacios públicos rehabilitados en 2024.</t>
  </si>
  <si>
    <t>(Número de edificios y espacios públicos rehabilitados en 2024/Número total de edificios y espacios públicos programados en 2024)*100.</t>
  </si>
  <si>
    <t>23.1.1.3</t>
  </si>
  <si>
    <t>Rehabilitación de escuelas en 2024.</t>
  </si>
  <si>
    <t>Porcentaje de escuelas rehabilitadas en 2024.</t>
  </si>
  <si>
    <t>(Número de escuelas rehabilitadas en 2024/Número total  de escuelas programadas en 2024)*100.</t>
  </si>
  <si>
    <t>23.1.1.4</t>
  </si>
  <si>
    <t>Gestión de recursos, materiales, tecnológicos y administrativos para el seguimiento y operación.</t>
  </si>
  <si>
    <t>Porcentaje de recurso ejercido para lagestión de recursos materiales, tecnológicos y administrativos en 2024.</t>
  </si>
  <si>
    <t>(Recurso ejercido para la gestión de recursos materiales, tecnológicos, materiales y administrativos en 2024/Recurso programado  para la gestión de recursos materiales, tecnológicos, materiales y administrativos en 2024)*100.</t>
  </si>
  <si>
    <t>22950453.05</t>
  </si>
  <si>
    <t>4116075.69</t>
  </si>
  <si>
    <t>23.1.2</t>
  </si>
  <si>
    <t>Reportes de inundaciones y contingencias de la ciudad atendidos en 2024.</t>
  </si>
  <si>
    <t>Porcentaje de reportes atendidos respecto a la prevención de inundaciones y contingencias en 2024.</t>
  </si>
  <si>
    <t>(Número de reportes de inundaciones y contigencias atendidas en 2024/Número total de contingencias registradas en 2024)*100.</t>
  </si>
  <si>
    <t>23.1.2.1</t>
  </si>
  <si>
    <t>Realización de desazolve de vasos reguladores y canales con limpieza en la ciudad en 2024.</t>
  </si>
  <si>
    <t>Porcentaje de canales y vasos reguladores desazolvados en 2024.</t>
  </si>
  <si>
    <t>(Número de canales y vasos reguladorez desazolvados en 2024/Número total de canales y vasos reguladores  programados)*100.</t>
  </si>
  <si>
    <t>23.1.2.2</t>
  </si>
  <si>
    <t>Atención de los reportes de contingencias en 2024.</t>
  </si>
  <si>
    <t>Porcentaje de reportes de contingencias atendidos en 2024</t>
  </si>
  <si>
    <t>(Número de reportes de contingencias atendidas en 2024/Número total de reportes de contingencias registrados en 2024)*100.</t>
  </si>
  <si>
    <t>23.1.2.3</t>
  </si>
  <si>
    <t>23.1.3</t>
  </si>
  <si>
    <t>Calles de la ciudad rehabilitadas y/o renovadas en 2024.</t>
  </si>
  <si>
    <t>Porcentaje de calles rehabilitadas o renovadas en la ciudad durante 2024.</t>
  </si>
  <si>
    <t>(Número de calles rehabilitadas o renovadas en la ciudad durante 2024 /Número total de calles rehabilitas o renovadas programadas para 2024)*100.</t>
  </si>
  <si>
    <t>23.1.3.1</t>
  </si>
  <si>
    <t>Realización de mantenimiento preventivo y correctivo de las vialidades de la ciudad en 2024.</t>
  </si>
  <si>
    <t>Porcentaje de vialidades con mantenimiento preventivo o correctivo en 2024.</t>
  </si>
  <si>
    <t>(Numero de vialidades de la ciudad con mantenimiento preventivo y correctivo realizados en 2024 /Numero total  de vialidades programadas para el mantenimiento preventivo y correctivo en 2024)*100.</t>
  </si>
  <si>
    <t>23.1.3.2</t>
  </si>
  <si>
    <t>Renovación de las vialidades con concreto hidráulico en 2024.</t>
  </si>
  <si>
    <t>Porcentaje de vialidades renovadas con concreto hidráulico en 2024.</t>
  </si>
  <si>
    <t>(Número de vialidades con concreto hidráulico renovadas en 2024/Número total de vialidades con concreto hidráulico programadas)*100.</t>
  </si>
  <si>
    <t>23.1.3.3</t>
  </si>
  <si>
    <t>Socialización de obras en la ciudad en 2024.</t>
  </si>
  <si>
    <t>Porcentaje de obras socializadas en la ciudad durante el 2024.</t>
  </si>
  <si>
    <t>(Número de obras socializadas en 2024/Número total de obras socializadas programadas en 2024)*100.</t>
  </si>
  <si>
    <t>24. Ordenamiento del Territorio y Licencias de Construcción</t>
  </si>
  <si>
    <t>2.2.2 Desarrollo comunitario</t>
  </si>
  <si>
    <t>24</t>
  </si>
  <si>
    <t>Contribuir a disminuir el despoblamiento del municipio mediante el ordenamiento territorial.</t>
  </si>
  <si>
    <t>Porcentaje de crecimiento poblacional decenal.</t>
  </si>
  <si>
    <t>((Población final-Población inicial)/Población inicial)*100</t>
  </si>
  <si>
    <t>24.1</t>
  </si>
  <si>
    <t>Ciudadanos Habitantes de Guadalajara viven en una ciudad ordenada y sustentable con instrumentos de planeación urbana actualizados.</t>
  </si>
  <si>
    <t>Porcentaje de dictámenes de Trazos, Usos y Destinos Específicos, y dictámenes de Usos con Destinos Específicos emitidos favorables en 2024.</t>
  </si>
  <si>
    <t>(Número de dictámenes emitidos Favorables/Total de dictámenes emitidos )*100.</t>
  </si>
  <si>
    <t>24.1.1</t>
  </si>
  <si>
    <t>Dictámenes de Ordenamiento del Territorio emitidos con eficiencia en 2024.</t>
  </si>
  <si>
    <t>Porcentaje de dictámenes de Ordenamiento del Territorio emitidos dentro del plazo temporal legal.</t>
  </si>
  <si>
    <t>(Número de dictámenes de ordenamiento territorial emitidos dentro del plazo legal en 2024/Número total de dictámenes emitidos en 2024)*100</t>
  </si>
  <si>
    <t>24.1.1.1</t>
  </si>
  <si>
    <t>Emisión de Dictámenes de Trazos, Usos y Destinos Específicos, y dictámenes de Usos con Destinos Específicos.</t>
  </si>
  <si>
    <t>Porcentaje de dictámenes de Trazos, Usos y Destinos Específicos, y dictámenes de Usos con Destinos Específicos, emitidos dentro de plazo temporal legal.</t>
  </si>
  <si>
    <t>(Número de dictámenes de Trazo y de Usos emitidos dentro del plazo legal en 2024/Número total de dictámenes de Trazo y de Usos emitidos)*100.</t>
  </si>
  <si>
    <t>24.1.1.2</t>
  </si>
  <si>
    <t>Emisión de dictámenes de anuncios en 2024.</t>
  </si>
  <si>
    <t>Porcentaje de dictámenes de anuncios emitidos dentro del plazo temporal legal.</t>
  </si>
  <si>
    <t>(Número de dictámenes de anuncios emitidos dentro del plazo legal 2024/Número total de dictámenes de anuncios emitidos)*100.</t>
  </si>
  <si>
    <t>24.1.1.3</t>
  </si>
  <si>
    <t>Emisión de Dictámenes de beneficio fiscal a fincas patrimoniales 2024.</t>
  </si>
  <si>
    <t>Porcentaje de dictámenes de beneficio fiscal emitidos dentro del plazo temporal legal.</t>
  </si>
  <si>
    <t>(Número de dictámenes de beneficio fiscal emitidos dentro del plazo legal en 2024/Número total de dictámenes de beneficio fiscal emitidos)*100</t>
  </si>
  <si>
    <t>24.1.1.4</t>
  </si>
  <si>
    <t>Emisión de Títulos de propiedad de predios urbanos regularizados en 2024.</t>
  </si>
  <si>
    <t>Porcentaje de Títulos de propiedad de predios urbanos regularizados emitidos conforme a lo solicitado.</t>
  </si>
  <si>
    <t>(Número de títulos de propiedad regularizados emitidos en 2024 / Número total de títulos de propiedad de predios regularizados solicitados)*100.</t>
  </si>
  <si>
    <t>24.1.1.5</t>
  </si>
  <si>
    <t>Elaboración de 16 Planes Rectores de los Polígonos de Intervención Urbana Especial (PIUE).</t>
  </si>
  <si>
    <t>Porcentaje de Planes Rectores (PIUE) elaborados en el 2024.</t>
  </si>
  <si>
    <t>(Número de Planes Rectores de los Polígonos de Intervención Urbana Especial (PIUE) elaborados en 2024/ Número de Planes Rectores de los Polígonos de Intervención Urbana Especial (PIUE) programados en 2024).</t>
  </si>
  <si>
    <t>24.1.1.6</t>
  </si>
  <si>
    <t>Publicación de memorias de trabajo en colaboración con instituciones académicas.</t>
  </si>
  <si>
    <t>Porcentaje de publicaciones de memorias de trabajo elaboradas en 2024.</t>
  </si>
  <si>
    <t>(Memorias de trabajo publicadas en colaboración con instituciones académicas en 2024/ Publicación de memorias de trabajo en colaboración con instituciones académicas programadas en 2024).</t>
  </si>
  <si>
    <t>24.1.2</t>
  </si>
  <si>
    <t>Opiniones Técnicas en materia de planeación urbana emitidas en 2024.</t>
  </si>
  <si>
    <t>Porcentaje de Opiniones Técnicas en materia de Planeación Urbana emitidas.</t>
  </si>
  <si>
    <t>(Número de opiniones técnicas de planeación urbana emitidas en 2024/Número total de opiniones técnicas de planeación urbana solicitadas o programadas)*100</t>
  </si>
  <si>
    <t>24.1.2.1</t>
  </si>
  <si>
    <t>Emisión de Opiniones Técnicas respecto a Uso de Suelo en 2024.</t>
  </si>
  <si>
    <t>Porcentaje de Opiniones Técnicas en materia de Uso de Suelo emitidas.</t>
  </si>
  <si>
    <t>(Número de opiniones técnicas de Uso de Suelo emitidas en 2024/Número total de opiniones técnicas de Uso de Suelo solicitadas en 2024)*100</t>
  </si>
  <si>
    <t>24.1.2.2</t>
  </si>
  <si>
    <t>Emisión de Opiniones Técnicas respecto a mejora de normativa en 2024.</t>
  </si>
  <si>
    <t>Porcentaje de Opiniones Técnicas en materia de mejora normativa.</t>
  </si>
  <si>
    <t>(Número de opiniones técnicas de mejora normativa y de instrumentos de planeación urbana emitidas en 2024/Número total de opiniones técnicas de mejora normativa y de instrumentos de planeación urbana solicitadas y/o programadas)*100.</t>
  </si>
  <si>
    <t>24.1.3</t>
  </si>
  <si>
    <t>Licencias de construcción, certificados de alineamiento y habitabilidades concluidos en su totalidad emitidas en 2024.</t>
  </si>
  <si>
    <t>Porcentaje de licencias, alineamientos y certificados de habitabilidad emitidas con número único.</t>
  </si>
  <si>
    <t>(Número de licencias ingresados+certificados de habitabilidad  emitidas en 2024/ Número total de licencias con número único en 2024)*100.</t>
  </si>
  <si>
    <t>24.1.3.1</t>
  </si>
  <si>
    <t>Emisión de certificados de alineamientos y número oficial en 2024.</t>
  </si>
  <si>
    <t>Porcentaje de certificados de Alineamiento y Número Oficial emitidos en 2024.</t>
  </si>
  <si>
    <t>(Número de certifcados emitidos en 2024/Número total de certificados tramitados en 2024)*100.</t>
  </si>
  <si>
    <t>24.1.3.2</t>
  </si>
  <si>
    <t>Expedición de constancias de nomenclatura en 2024.</t>
  </si>
  <si>
    <t>Porcentaje de Constancias de Nomenclatura expedidas en 2024.</t>
  </si>
  <si>
    <t>(Número de constancias de nomenclatura expedidas en 2024/Número de constancias tramitadas en 2024)*100.</t>
  </si>
  <si>
    <t>24.1.3.3</t>
  </si>
  <si>
    <t>Autorización de licencias de construcción en 2024.</t>
  </si>
  <si>
    <t>Porcentaje de licencias de construcción autorizadas en 2024.</t>
  </si>
  <si>
    <t>(Número de licencias de construcción emitidades en 2024 que son autorizadas/Número total  de licencias de construcción tramitadas en 2024)*100.</t>
  </si>
  <si>
    <t>24.1.3.4</t>
  </si>
  <si>
    <t>Emisión de licencias de condominio y subdivisiones finalizados en 2024.</t>
  </si>
  <si>
    <t>Porcentaje de licencias de  Regímenes de Condominio y Subdivisiones emitidas en 2024.</t>
  </si>
  <si>
    <t>(Número de Licencias de regímens y subdivisiones emitidas en 2024/Número de Licencias deregímens y subdivisiones tramitadas en 2024)*100.</t>
  </si>
  <si>
    <t>24.1.3.5</t>
  </si>
  <si>
    <t>Asignación de obras a los Directores Responsables de Obra (DRO) en 2024.</t>
  </si>
  <si>
    <t>Porcentaje de Obras asignadas por DRO en 2024.</t>
  </si>
  <si>
    <t>(Número de obras asignadas por DRO en 2024/Número de tramites con bitácora en 2024)*100.</t>
  </si>
  <si>
    <t>24.1.3.6</t>
  </si>
  <si>
    <t>Emisión de certificados de habitabilidad en 2024.</t>
  </si>
  <si>
    <t>Porcentaje de Certificados de Habitabilidad emitidos en 2024.</t>
  </si>
  <si>
    <t>(Número de certifcados emitdidos favorables en 2024/Número  total de certificados tramitados)*100.</t>
  </si>
  <si>
    <t>24.1.4</t>
  </si>
  <si>
    <t>Capacitaciones a personas en materia de ordenamiento territorial, planeación urbana y licencias de construcción otorgadas.</t>
  </si>
  <si>
    <t>Porcentaje de ciudadanos capacitados en materia de ordenamiento territorial, planeación urbana y licencias de construcción en 2024.</t>
  </si>
  <si>
    <t>(Número de ciudadanos capacitados en materia de ordenamiento territorial, planeación urbana y licencias de construcción en 2024Número de ciudadanos estimados para las capacitaciones en 2024)*100.</t>
  </si>
  <si>
    <t>24.1.4.1</t>
  </si>
  <si>
    <t>Gestión de capacitación en planeación urbana y ordenamiento del territorio en 2024.</t>
  </si>
  <si>
    <t>Porcentaje de ciudadanos capacitados en planeación urbana y ordenamiento del territorio durante el 2024.</t>
  </si>
  <si>
    <t>(Numero de ciudadanos capacitados en materia de de planeación urbana y ordenamiento del territorio en 2024/Número de ciudadanos estimados para las capacitaciones en 2024)*100.</t>
  </si>
  <si>
    <t>24.1.4.2</t>
  </si>
  <si>
    <t>Gestión de capacitación para obtención de licencias de construcción en 2024.</t>
  </si>
  <si>
    <t>Porcentaje de ciudadanos capacitados en materia de obtención de licencias de construcción durante el 2024.</t>
  </si>
  <si>
    <t>(Número de ciudadanos capacitados en materia de de obtención de licencias de construcción en 2024 /Número de ciudadanos estimados para las capacitaciones en 2024)*100.</t>
  </si>
  <si>
    <t>25. Centros Colmena</t>
  </si>
  <si>
    <t>25</t>
  </si>
  <si>
    <t>Se contribuye a mejorar el desarrollo comunitario e impulsar el bienestar social  mediante campañas para la promoción y concientización en zonas de alta marginación realizado.</t>
  </si>
  <si>
    <t>Porcentaje de Centros Comunitarios Colmena operando en la administación para mejorar e impulsar el desarrollo comunitario y el fortalecer el tejido social</t>
  </si>
  <si>
    <t>(Total de centros comunitarios colmena en operación al año/ número de centros comunitarios colmena proyectados en la administración)*100</t>
  </si>
  <si>
    <t>25.1</t>
  </si>
  <si>
    <t xml:space="preserve"> Los habitantes del municipio de Guadalajara cuentan con espacios para el  desarrollo integral y bienestar comunitario en zonas vulnerables.</t>
  </si>
  <si>
    <t>Variación porcentual de los habitantes del municipio de Guadalajara que acceden a los cursos, talleres y/o servicios otorgados</t>
  </si>
  <si>
    <t>((Total de beneficiarios qie acceden a los cursos, tallers y/o servicios en 2024/Total de beneficiarios qie acceden a los cursos, tallers y/o servicios 2023)-)*100</t>
  </si>
  <si>
    <t>25.1.1</t>
  </si>
  <si>
    <t>Centros Comunitarios Colmena en el municipio de Guadalajara habilitados</t>
  </si>
  <si>
    <t>Porcentaje de Centros Comunitarios Colmena habilitados en el Municipio de Guadalajara</t>
  </si>
  <si>
    <t>(Número de Centros Comunitarios Colmena habilitados / Número de Centros Comunitarios Colmena programados en el año)*100</t>
  </si>
  <si>
    <t>25.1.1.1</t>
  </si>
  <si>
    <t>Gestión del equipamiento de centros colmena</t>
  </si>
  <si>
    <t>Porcentaje de presupuesto ejercido destinado al equipamiento de los Centros Colmena en el Ejercicio 2024</t>
  </si>
  <si>
    <t>(presupuesto pagado destinado al equipamiento de los centros colmena en el ejercicio fiscal 2024/presupuesto total aprobado para el equipamiento de centros colmena ene el ejercicio 2024) *100</t>
  </si>
  <si>
    <t>25.1.1.2</t>
  </si>
  <si>
    <t>Realización de talleres para el desarrollo comunitario en los Centros Comunitarios Colmena</t>
  </si>
  <si>
    <t>Porcentaje de talleres otorgados en los Centros Colmena en el Municipio de Guadalajara</t>
  </si>
  <si>
    <t>(Número de talleres realizados /Número de talleres programados)*100</t>
  </si>
  <si>
    <t>25.1.1.3</t>
  </si>
  <si>
    <t>Asesorías en los centros comunitarios colmena</t>
  </si>
  <si>
    <t>Porcentaje de asesorías brindadas en los Centros Colmena en el Municipio de Guadalajara</t>
  </si>
  <si>
    <t>(Número de asesorías brindadas /Número de asesorías programadas)*100</t>
  </si>
  <si>
    <t>25.1.1.4</t>
  </si>
  <si>
    <t>Realización de eventos en los centros comunitarios colmena</t>
  </si>
  <si>
    <t>Porcentaje de eventos comunitarios realizados en los Centros Colmena en el Municipio de Guadalajara</t>
  </si>
  <si>
    <t>(Total de eventos realizados/total de eventos programados) *100</t>
  </si>
  <si>
    <t>25.1.2</t>
  </si>
  <si>
    <t>Campañas de sensibilización y servicios para el bienestar de la fauna entregados</t>
  </si>
  <si>
    <t>Porcentaje de beneficiados de las campañas de sensibilización y servicios para el bienestar de la fauna en el Ejercicio 2024</t>
  </si>
  <si>
    <t>(Total de fauna beneficiada en las campañas/Total de fauna proyectada en las campañas)*100</t>
  </si>
  <si>
    <t>25.1.2.1</t>
  </si>
  <si>
    <t>Talleres de cuidado y tenencia responsable de mascotas para niñas y niños</t>
  </si>
  <si>
    <t>Porcentaje de talleres en educación de protección y cuidado de la fauna realizados en el Municipio de Guadalajara</t>
  </si>
  <si>
    <t>(Total de talleres realizados / Total de talleres programados)*100</t>
  </si>
  <si>
    <t>25.1.2.2</t>
  </si>
  <si>
    <t>Cursos para el manejo y entrenamiento básico de mascotas</t>
  </si>
  <si>
    <t>Porcentaje de cursos para el manejo y entrenamiento basico de mascotas  realizados por la Direccion de Proteccion Animal.</t>
  </si>
  <si>
    <t>(Total de cursos realizados / total de cursos programados)*100</t>
  </si>
  <si>
    <t>25.1.2.3</t>
  </si>
  <si>
    <t>Gestión de adopciones de fauna</t>
  </si>
  <si>
    <t>Porcentaje de fauna adoptada en el Ejercicio 2024</t>
  </si>
  <si>
    <t>(Total de fauna que fue adoptada/total de animales rescatados) *100</t>
  </si>
  <si>
    <t>25.1.2.4</t>
  </si>
  <si>
    <t>Atencion de reportes por presunto maltrato animal</t>
  </si>
  <si>
    <t>Porcentaje de reportes por maltrato animal atendidos en el Municipio de Guadalajara</t>
  </si>
  <si>
    <t>(Numero de reportes atendidos derivado del maltrato animal/Total de reportes recibidos )*100</t>
  </si>
  <si>
    <t>25.1.2.5</t>
  </si>
  <si>
    <t>Gestión para el otorgamiento de servicios médicos veterinarios</t>
  </si>
  <si>
    <t>Porcentaje de servicios veterinarios otorgados por la Dirección de Protección Animal</t>
  </si>
  <si>
    <t>(Total de servicios veterinarios realizados/Total de servicios veterinarios proyectados )*100</t>
  </si>
  <si>
    <t>25.1.2.6</t>
  </si>
  <si>
    <t>Gestión de equipamiento destinado al control animal</t>
  </si>
  <si>
    <t>Porcentaje del presupuesto ejercido para el equipamiento de la Dirección de Protección Animal</t>
  </si>
  <si>
    <t>(Total del presupuesto pagado para equipamiento/Total del presupuesto aprobado)*100</t>
  </si>
  <si>
    <t>25.1.3</t>
  </si>
  <si>
    <t>Capacitaciones de formación para el trabajo, tecnológicos y recreativos para la los ciudadanos, otorgados</t>
  </si>
  <si>
    <t>Porcentaje de ciudadanos beneficiados en la capacitación y formación para el trabajo, tecnologicos, de emprendimiento y recreativos en el Ejercicio 2024</t>
  </si>
  <si>
    <t>((Total de beneficiados de las capacitaciones impartidas (población atendida))/Total de beneficiados proyectados (población objetivo))*100</t>
  </si>
  <si>
    <t>25.1.3.1</t>
  </si>
  <si>
    <t>Gesitón de Cursos y talleres enfocados a la empleabilidad y recreación de los ciudadanos</t>
  </si>
  <si>
    <t>Porcentaje de cursos y talleres enfocados en la empleabilidad y recreación de los ciudadanos, realizados en el Municipio de Guadalajara</t>
  </si>
  <si>
    <t>(Total de cursos impartidos/Total de cursos programados)*100</t>
  </si>
  <si>
    <t>25.1.3.2</t>
  </si>
  <si>
    <t>Gestión de Equipamiento para cursos y talleres</t>
  </si>
  <si>
    <t>Porcentaje del presupuesto ejercido para el equipamiento de los cursos y talleres en el Ejercicio 2024</t>
  </si>
  <si>
    <t>(Presupuesto para equipamiento pagado (ejercido)/Presupuesto para equipamiento aprobado en el ejercicio 2024)*100</t>
  </si>
  <si>
    <t>25.1.4</t>
  </si>
  <si>
    <t>Centros de formación para el emprendimiento en beneficio de la ciudadanía habilitados</t>
  </si>
  <si>
    <t>Porcentaje de ciudadanos beneficiados de los centros  de formación para el emprendimiento en el Municipio de Guadalajara</t>
  </si>
  <si>
    <t>(Total de egresados de las capacitaciones impartidas en los centros de formación para el empredimiento/Total de inscritos en los centros de formación para el emprendimiento durante el ejercicio 2024)*100</t>
  </si>
  <si>
    <t>25.1.4.1</t>
  </si>
  <si>
    <t>Gestión para el equipamiento de centros de emprendimiento en beneficio de la ciudadanía</t>
  </si>
  <si>
    <t>Porcentaje del presupuesto pagado (ejercido) para el equipamiento de los centros de emprendimiento en el Ejercicio 2024</t>
  </si>
  <si>
    <t>(Presupuesto para equipamiento pagado y/o ejercido/Presupuesto para equipamiento de los centros de formación para el empredimiento aprobado en el ejercicio fiscal 2024)*100</t>
  </si>
  <si>
    <t>25.1.4.2</t>
  </si>
  <si>
    <t>Gestión de cursos y talleres de emprendimiento en los centros de formación para el emprendimiento</t>
  </si>
  <si>
    <t>Porcentaje de cursos y talleres de emprendimiento implementados en el Municipio de Guadalajara</t>
  </si>
  <si>
    <t>(Total de cursos y talleres de emprendimiento impartidos/Total de cursos y talleres de emprendimiento programados)*100</t>
  </si>
  <si>
    <t>26. Fomento a la Cultura</t>
  </si>
  <si>
    <t>2.4.2 Cultura</t>
  </si>
  <si>
    <t>26</t>
  </si>
  <si>
    <t>Se contribuye al ejercicio pleno de los derechos culturales a través de acciones enfocadas al acceso, difusión, formación y reflexión en torno al arte y la cultura.</t>
  </si>
  <si>
    <t>Variación porcentual de la población que participa en las actividades culturales respecto al año anterior.</t>
  </si>
  <si>
    <t>((Población que participó en las acitivdades culturales en 2024 - Población que participó en actividades culturales en  2023 ) -1)* 100</t>
  </si>
  <si>
    <t>26.1</t>
  </si>
  <si>
    <t xml:space="preserve"> La Ciudad de Guadalajara cuenta con servicios culturales pertinentes, accesibles y de calidad </t>
  </si>
  <si>
    <t>Variación porcentual de las actividades culturales realizadas en la Ciudad de Guadalajara</t>
  </si>
  <si>
    <t>((Total de acciones ejecutadas dentro y fuera de la insfraestructura cultural en el ejercicio 2024/Total de acciones ejecutadas dentro y fuera de la insfraestructura cultural 2023)-1)*100</t>
  </si>
  <si>
    <t>26.1.1</t>
  </si>
  <si>
    <t>Campañas para la formación cultural, artística y ciudadana realizadas</t>
  </si>
  <si>
    <t>Porcentaje de  Campañas para la formación cultural, artística y ciudadana realizadas en el Municipio de Guadalajara</t>
  </si>
  <si>
    <t>(Total de campañas de formación cultural  realizadas/Total de campañas programadas)*100</t>
  </si>
  <si>
    <t>26.1.1.1</t>
  </si>
  <si>
    <t>Gestión de Eventos Culturales  (festivales y conciertos) realizados en espacios públicos de la ciudad.</t>
  </si>
  <si>
    <t>Porcentaje de eventos culturales realizados en espacios públicos en el Municipio de Guadalajara</t>
  </si>
  <si>
    <t>(Total de eventos culturales incluyendo festivales y conciertos realizados en la ciudad/Total de eventos culturales incluyendo festivales y conciertos realizados en la ciudad programados)*100</t>
  </si>
  <si>
    <t>26.1.1.2</t>
  </si>
  <si>
    <t>Gestión de la participación y representación en eventos culturales externos de Municipio de Guadalajara (ferias, giras, eventos)</t>
  </si>
  <si>
    <t>Porcentaje de eventos culturales externos atendidos para participación y representación del Municipio de Guadalajara</t>
  </si>
  <si>
    <t>(Total de eventos culturales externos en los que el municipio de guadalajra participó/Total de eventos culturales externos proyectados)*100</t>
  </si>
  <si>
    <t>26.1.1.3</t>
  </si>
  <si>
    <t>Promoción y difusión de contenidos escénicos</t>
  </si>
  <si>
    <t>Porcentaje de presupuesto pagado y/o ejercido para la promoción y difusión de contenidos escénicos en el Ejercicio 2024</t>
  </si>
  <si>
    <t>( Presupuesto pagado y /o ejercido para la promición y difusión de contenidos escénicos en el 2024/ presupuesto aprobado para la promoción y difusión de contenidos escénicos )*100</t>
  </si>
  <si>
    <t>26.1.1.4</t>
  </si>
  <si>
    <t>Exposiciones y actividades sustantivas para la apreciación de la literatura, la lectura, las artes visuales y el patrimonio cultural</t>
  </si>
  <si>
    <t>Porcentaje de las exposiciones y actividades producidas para la apreciación de la literatura, la lectura, las artes visuales y el patrimonio cultural en el Municipio de Guadalajara</t>
  </si>
  <si>
    <t>(Total de exposiciones y actividades enfocadas para la apreciacio de la literatura , lectura y artes visuales realizadas/Total de exposiciones y actividades enfocadas para la apreciacio de la literatua, lectura y artes visuales programadas)*100</t>
  </si>
  <si>
    <t>26.1.1.5</t>
  </si>
  <si>
    <t>Gestión de contenidos y programación desde los Centros Culturales y las Escuelas de Música</t>
  </si>
  <si>
    <t>Porcentaje de contenidos y programación desde los Centros Culturales y Escuelas de Música realizados pertenecientes a la Dirección de Cultura de Guadalajara</t>
  </si>
  <si>
    <t>(Total de contenidos realizados desde los Centros Culturales y Escuelas de Música/Total de contenidos programados desde los centros culturales y escuelas de música )*100</t>
  </si>
  <si>
    <t>26.1.2</t>
  </si>
  <si>
    <t>Subsidios, premios, reconocimientos otorgados</t>
  </si>
  <si>
    <t>Porcentaje de  de Subsidios, premios y reconocimientos entregados en el Ejercicio 2024</t>
  </si>
  <si>
    <t>(Subsidios, premios, reconocimientos y ayudas sociales entregados en 2024/Subsidios, premios, reconocimientos y ayudas sociales programados en 2024)*100</t>
  </si>
  <si>
    <t>26.1.2.1</t>
  </si>
  <si>
    <t>Gestion y seguimiento de reconocimientos y premiaciones</t>
  </si>
  <si>
    <t>Porcentaje de reconocimientos y premiaciones realizadas en el Ejercicio 2024</t>
  </si>
  <si>
    <t>(Total de reconocimientos y premiaciones entregadas en 2024/total de reconocimientos y premiaciones programadas en 2024)*100</t>
  </si>
  <si>
    <t>26.1.2.2</t>
  </si>
  <si>
    <t>Gestión de Subsidios</t>
  </si>
  <si>
    <t>Porcentaje de presupuesto ejercido en Subsidios en 2024</t>
  </si>
  <si>
    <t>(Presupuesto ejercido en subsidios en el 2024/ presupuesto programado para subsidios en 2024)*100</t>
  </si>
  <si>
    <t>26.1.2.3</t>
  </si>
  <si>
    <t>Gestion para la operatividad e insumos realizada</t>
  </si>
  <si>
    <t>Porcentaje de avance del presupuesto ejercido para la operatividad e insumos durante el Ejercicio 2024</t>
  </si>
  <si>
    <t>(Presupuesto ejercido para la operatividad e inumos /Presupuesto programado para la operatividad e insumos del 2024 ) *100</t>
  </si>
  <si>
    <t>26.1.3</t>
  </si>
  <si>
    <t>26.1.3.1</t>
  </si>
  <si>
    <t>Equipamiento e insumos necesarios para la realización de las actividades en virtud de construcción de comunidad</t>
  </si>
  <si>
    <t>Porcentaje de requisiciones destinadas a equipo para la operatividad de la Coordinación General de Construcción de Comunidad.</t>
  </si>
  <si>
    <t>(Total de requisiciones destinas a equipo para la operatividad /Total de requisiciones realizadas durante 2024 ) *100</t>
  </si>
  <si>
    <t>26.1.3.2</t>
  </si>
  <si>
    <t>Equipamiento e insumos necesarios para alfabetización digital y material didáctico</t>
  </si>
  <si>
    <t>Porcentaje de requisiciones destinadas a equipo para la la alfabetización digial y material didactico en el Ejercicio 2024</t>
  </si>
  <si>
    <t>(Total de requisiciones destinas a equipo para la alfabetización digital y material didáctico /Total de requisiciones realizadas durante 2024 ) *100</t>
  </si>
  <si>
    <t>26.1.3.3</t>
  </si>
  <si>
    <t>Gestión para el mantenimiento de los recintos y bienes culturales habilitados de la Dirección de Cultura de Guadalajara</t>
  </si>
  <si>
    <t>Porcentaje de bienes patrimoniales culturales habilitados pertenecientes a la Dirección de Cultura de Guadalajara</t>
  </si>
  <si>
    <t>(Total de bienes patrimoniales culturales habilitados/Total de bienes patrimoniales culturales programados)*100</t>
  </si>
  <si>
    <t>27. Oferta educativa y apoyo a la niñez</t>
  </si>
  <si>
    <t>2.5.1 Educación básica</t>
  </si>
  <si>
    <t>27</t>
  </si>
  <si>
    <t>Se Contribuye a mejorar los niveles de educación y desarrollo de conocimientos de la población del municipio de guadalajara mediante servicios de capacitación, educación cívica  y rehabilitación de espacios educativos</t>
  </si>
  <si>
    <t>Porcentaje de población con rezago educativo en el Municipio de Guadalajara</t>
  </si>
  <si>
    <t>Estipulado por la SEP/SEJ</t>
  </si>
  <si>
    <t>27.1</t>
  </si>
  <si>
    <t xml:space="preserve"> Las y los tapatíos cuentan con acceso a los servicios de educación básica, media y media superior en el municipio</t>
  </si>
  <si>
    <t>Porcentaje de personas beneficiadas por programas educativos del gobierno municipal durante el Ejercicio 2024</t>
  </si>
  <si>
    <t>(Número de matriculados que con cluyen el ciclo escolar/total de matriculados que se registran) *100</t>
  </si>
  <si>
    <t>27.1.1</t>
  </si>
  <si>
    <t>Certificación de estudios otorgados</t>
  </si>
  <si>
    <t>Porcentaje de alumnos certificados en el Ejercicio 2024</t>
  </si>
  <si>
    <t>(Total de alumnos certificados /Total de alumnos incristos en el ciclo escolar)*100</t>
  </si>
  <si>
    <t>27.1.1.1</t>
  </si>
  <si>
    <t>Clases para la certificación en enfermería</t>
  </si>
  <si>
    <t>Porcentaje de Alumnos que obtienen calificación aprobatoria en clases de enfermería  en el Ejercicio 2024</t>
  </si>
  <si>
    <t>(Número de alumnos que obtienen calificacion aprobatoria registrados en las clases de enfermería/Númerto total de alumnos que se registran en las clases)*100</t>
  </si>
  <si>
    <t>27.1.1.2</t>
  </si>
  <si>
    <t>Clases para la certificación en optometría</t>
  </si>
  <si>
    <t>Porcentaje de Alumnos que obtienen calificación aprobatoria en clases de optometría en el Ejercicio 2024</t>
  </si>
  <si>
    <t>(Número de alumnos que obtienen calificacion aprobatoria registrados en las clases de optometría/Númerto total de alumnos que se registran en las clases)*100</t>
  </si>
  <si>
    <t>27.1.1.3</t>
  </si>
  <si>
    <t>Clases para la certificación de escuelas para una cultura de paz</t>
  </si>
  <si>
    <t>Porcentaje de Alumnos que reciben las clases para la cultura de paz</t>
  </si>
  <si>
    <t>(Número de alumnos que reciben las clases de cultura de paz de las escuelas seleccionadas/Númerto total de alumnos registrados en las escuelas seleccionadas)*100</t>
  </si>
  <si>
    <t>27.1.2</t>
  </si>
  <si>
    <t>Oferta educativa con calidad reforzada</t>
  </si>
  <si>
    <t>Porcentaje  de niñas, niños y adolescentes que han recibido formación cívica y de valores en el Municipio de Guadalajara</t>
  </si>
  <si>
    <t>(Número de niñas, niños y adolescentes que reciben formación cívica y valores/Número total de niñas, niños, y adolescentes que representa la población objetivo)*100</t>
  </si>
  <si>
    <t>27.1.2.1</t>
  </si>
  <si>
    <t>Gestión asesorías para los alumnos con rezago</t>
  </si>
  <si>
    <t>Porcentaje asesorías realizadas en el ciclo escolar 2024</t>
  </si>
  <si>
    <t>(Total de asesorías realizadas para alumnos con rezago /Total de asesorías solicitadas)*100</t>
  </si>
  <si>
    <t>27.1.2.2</t>
  </si>
  <si>
    <t>Cursos de formación continua para docentes</t>
  </si>
  <si>
    <t>Porcentaje de cursos de formación continua para docentes en el ciclo escolar entregados en el Ejercicio 2024</t>
  </si>
  <si>
    <t>(Total de cursos de formación continua impartidos/Total de cursos de formación continua proyectados)*100</t>
  </si>
  <si>
    <t>27.1.2.3</t>
  </si>
  <si>
    <t>Eventos y talleres para la formación cívica y artística</t>
  </si>
  <si>
    <t>Porcentaje de eventos y talleres para la formación cívica y artística realizados en el Ejercicio 2024</t>
  </si>
  <si>
    <t>(Total de eventos y talleres para formación cívica y artística realizados/Total de eventos y talleres para formación cívica y artística proyectados)*100</t>
  </si>
  <si>
    <t>27.1.2.4</t>
  </si>
  <si>
    <t>Talleres y recorridos para niñas, niños y jóvenes para la formación de capacidades</t>
  </si>
  <si>
    <t>Porcentaje talleres y recorridos realizados para niñas, niños y jóvnes para la formación de capacidades en el Municipio de Guadalajara</t>
  </si>
  <si>
    <t>(Total de talleres y recorridos para la formación de capacidades realizados/Total de talleres y recorridos para la formación de capacidades proyectados)*100</t>
  </si>
  <si>
    <t>27.1.2.5</t>
  </si>
  <si>
    <t>Mantenimiento a los planteles públicos</t>
  </si>
  <si>
    <t>Porcentaje de planteles públicos atendidos por temas de mantenimiento en el Ejercicio 2024</t>
  </si>
  <si>
    <t>(Total de planteles públicos que reciben mantenimiento/Total de planteles públicos proyectados en el año)*100</t>
  </si>
  <si>
    <t>27.1.3</t>
  </si>
  <si>
    <t>Gestión de premios, reconocimientos y ayudas sociales</t>
  </si>
  <si>
    <t>Porcentaje premios y reconocimientos otorgados en el año de acuerdo a las candidaturas dictaminadas en el Ejercicio 2024</t>
  </si>
  <si>
    <t>(Subsidios, premios, reconocimentos y ayudas sociales entregados/subsidios, premios, reconocimientos y ayudas sociales programados)*100</t>
  </si>
  <si>
    <t>27.1.3.1</t>
  </si>
  <si>
    <t>(Total de premios y reconocimientos otorgados en el ejercicio 2024/Total de convocatorias para premios y reconociminentos públicadas en 2024)*100</t>
  </si>
  <si>
    <t>27.1.3.2</t>
  </si>
  <si>
    <t>Porcentaje de presupuesto ejercido en subsidios en el Ejercicio 2024</t>
  </si>
  <si>
    <t>(Presupuesto ejercido para subsidios 2024/presupuesto aprobado para subsidio en 2024)*100</t>
  </si>
  <si>
    <t>28. Servicios médicos municipales con calidad</t>
  </si>
  <si>
    <t>2.3.2 Prestación de servicios de salud a la persona</t>
  </si>
  <si>
    <t>28</t>
  </si>
  <si>
    <t>Se contribuye a fortalecer los Servicios Prehospitalarios y Médicos de Urgencias a través de acciones oportunas y sistematizadas</t>
  </si>
  <si>
    <t>Variación porcentual de Servicios Prehospitalarios y Médicos otorgados</t>
  </si>
  <si>
    <t>((Número de Servicios Prehospitalaios y médicos en el año  otorgados 2024 / Número de Servicios Prehospitalaios y médicos otorgados  en el año 2023) -1) *100</t>
  </si>
  <si>
    <t>28.1</t>
  </si>
  <si>
    <t xml:space="preserve"> Los ciudadanos reciben con satisfacción servicios Prehospitalarios y médicos integrales estandarizados.</t>
  </si>
  <si>
    <t>Porcentaje de satisfacción de los usuarios al recibir Servicios Prehospitalarios y médicos integrales estandarizados.</t>
  </si>
  <si>
    <t>(Número de reportes con valoración de satisfacción del usuario  en el año) / (Número total de reportes aplicados) *100</t>
  </si>
  <si>
    <t>28.1.1</t>
  </si>
  <si>
    <t>Servicios de atención integral médica y Prehospitalaria, así como atención a enfermedades emergentes de vigilancia epidemiológica brindados</t>
  </si>
  <si>
    <t>Promedio de atención prehospitalaria y medica integral brindados a poblacion abierta, así como atención a enfermedades emergentes durante el año 2024 en los Servicios Médicos Munipales de Guadalajara.</t>
  </si>
  <si>
    <t>(Sumatoria de servicios otorgadosbrindaodos de atención integral médica y Prehospitalaria, así como atención a enfermedades emergentes de vigilancia epidemiológica  / 3 meses)</t>
  </si>
  <si>
    <t>28.1.1.1</t>
  </si>
  <si>
    <t>Gestión de servicios de traslados en ambulancia y atenciones del equipo motorizado y unidad orion.</t>
  </si>
  <si>
    <t>Promedio de atenciones prehospitalarias brindadas del equipo motorizado y unidad orion durante el año 2024 en los Servicios Médicos Munipales de Guadalajara.</t>
  </si>
  <si>
    <t>(Sumatoria de traslados y servicios de la unidad motorizada y unidad orion / 3 meses)</t>
  </si>
  <si>
    <t>28.1.1.2</t>
  </si>
  <si>
    <t>Gestión de servicios de Atención de Urgencias Médicas</t>
  </si>
  <si>
    <t>Promedio de atención de urgencias médicas brindadas en las Unidades Medicas de Urgancias durante el año 2024 en los Servicios Médicos Munipales de Guadalajara.</t>
  </si>
  <si>
    <t>(Sumatoria de atenciones de urgencias medicas otorgadas / 3 meses)</t>
  </si>
  <si>
    <t>28.1.1.3</t>
  </si>
  <si>
    <t>Gestión los servicios de Consulta  General y de Especialidad</t>
  </si>
  <si>
    <t>Promedio de consultas médicas generales y de especialidad brindados a poblacion abierta en el año 2024 en los Servicios Médicos Munipales de Guadalajara.</t>
  </si>
  <si>
    <t>(Sumatoria de las consultas médicas otorgadas a la ciudadania/ 3 meses)</t>
  </si>
  <si>
    <t>28.1.1.4</t>
  </si>
  <si>
    <t>Gestión de Servicios de Cirugía</t>
  </si>
  <si>
    <t>Promedio cirugías realizadas en las Unidades Medicas Quirugicas de los Servicios médicos Municipales de Guadalajara en el 2024.</t>
  </si>
  <si>
    <t>(Sumatoria de cirugías realizadas en los Servicios médicos Municipales / 3 meses)</t>
  </si>
  <si>
    <t>28.1.2</t>
  </si>
  <si>
    <t>Servicios de Imagen y laboratorio brindados</t>
  </si>
  <si>
    <t>Promedio de servicios de imagen y laboratorio  brindados a la poblacion abierta en las Unidades Medicas de Urgencias en el año 2024 en los Servicios Médicos Munipales de Guadalajara.</t>
  </si>
  <si>
    <t>(Sumatoria de servicios de imagen y laboratorios realizados / 3 meses)</t>
  </si>
  <si>
    <t>28.1.2.1</t>
  </si>
  <si>
    <t>Gestión de servicios de Imagen</t>
  </si>
  <si>
    <t>Promedio de servicios de imagen otorgados durante el 2024 en los Servicios Médicos Municipales de Guadalajara.</t>
  </si>
  <si>
    <t>(Sumatoria de  los estudios de imagen realizados/ 3 meses)</t>
  </si>
  <si>
    <t>28.1.2.2</t>
  </si>
  <si>
    <t>Gestión los servicios de Laboratorio</t>
  </si>
  <si>
    <t>Promedio de estudios de laboratorio realizados durante el 2024 en los Servicios Médicos Municipalees de Guadalajara.</t>
  </si>
  <si>
    <t>( Sumatoria de los estudios de laboratorio realizados / 3 meses)</t>
  </si>
  <si>
    <t>28.1.3</t>
  </si>
  <si>
    <t>Campañas de prevención de eventos en salud de trasendenicia realizadas</t>
  </si>
  <si>
    <t>Promedio de acciones para la prevencion y autocuidado de la salud en el municipio de guadalajara  realizadas en los serviocios Médicos Municipales de Gualajara durante año 2024</t>
  </si>
  <si>
    <t>(Sumatoria de campañas de eventos en salud de trasendenicia realizadas/ 3 meses)</t>
  </si>
  <si>
    <t>28.1.3.1</t>
  </si>
  <si>
    <t>Gestión Acciones de Prevención contra Enfermedades Cronico Degenerativas</t>
  </si>
  <si>
    <t>Promedio de acciones de prevención contra Enfermedades Cronico Degenerativas realizadas en los serviocios Médicos Municipales de Gualajara durante año 2024.</t>
  </si>
  <si>
    <t>( Sumatoria de las acciones de promoción contra Enfermedades Cronico Degenerativas/ 3 meses)</t>
  </si>
  <si>
    <t>28.1.3.2</t>
  </si>
  <si>
    <t>Gestión de Acciones de Prevencion contra enfermedades Transmisibles por vector</t>
  </si>
  <si>
    <t>Promedio de acciones de prevención de enfermedades trasmisibles por vector realizadas en los servicios Médicos Municipales de Gualajara durante año 2024.</t>
  </si>
  <si>
    <t>(Sumatoriade las acciones relizadas para la prevención de las enfermedades trasmisibles por vector / 3meses)</t>
  </si>
  <si>
    <t>28.1.3.3</t>
  </si>
  <si>
    <t>Gestión de Acciones de prevención contra accidentes</t>
  </si>
  <si>
    <t>Promedio de acciones de prevención de accidentes en los Servicios Médicos Municipales de Guadalajara durante año 2024.</t>
  </si>
  <si>
    <t>(Sumatoria de  las acciones relizadas para la prevención de accidentes/ 3meses)</t>
  </si>
  <si>
    <t>28.1.3.4</t>
  </si>
  <si>
    <t>Gestión de Acciones para la Prevención y Detección del Cáncer Cervicouterino</t>
  </si>
  <si>
    <t>Promedio de acciones realizadas para la prevención y detección del Cáncer Cervicouterino en el realizadas por los Servicios Médicos Municipales de Guadalajara en el año 2024</t>
  </si>
  <si>
    <t>(Sumatoria de acciones que se realizan para la prevención del cáncer cervicouterino / 3 meses)</t>
  </si>
  <si>
    <t>29. Manejo de la hacienda pública</t>
  </si>
  <si>
    <t>1.5.2 Asuntos hacendarios</t>
  </si>
  <si>
    <t>29</t>
  </si>
  <si>
    <t>Contribuir a la eficacia y transparencia de los recursos públicos mediante Mecanismos eficientes para el control del gasto y la rendición de cuentas en el municipio.</t>
  </si>
  <si>
    <t>Calificación crediticia para el municipio.</t>
  </si>
  <si>
    <t>Definido por Fitch Ratings.</t>
  </si>
  <si>
    <t>29.1</t>
  </si>
  <si>
    <t xml:space="preserve"> Contribuir a fortalecer la Hacienda Municipal a través del incremento de los ingresos propios en 2024</t>
  </si>
  <si>
    <t>Porcentaje de autonomía de ingresos propios para el ejercicio fiscal 2024</t>
  </si>
  <si>
    <t>(Total de Ingresos propios registrados en el año actual / (Total de Ingresos  registrados en el año actual)*100</t>
  </si>
  <si>
    <t>4698310485.7</t>
  </si>
  <si>
    <t>740006152.72</t>
  </si>
  <si>
    <t>29.1.1</t>
  </si>
  <si>
    <t>Recaudación Eficientada</t>
  </si>
  <si>
    <t>Porcentaje de ingresos recaudados para el ejercicio fiscal actual</t>
  </si>
  <si>
    <t>(Ingresos de gestión recaudados en 2024 / Ingresos de Gestión estimados para 2024)*100</t>
  </si>
  <si>
    <t>4269440469.6</t>
  </si>
  <si>
    <t>4494147862.7</t>
  </si>
  <si>
    <t>4494147862.71</t>
  </si>
  <si>
    <t>29.1.1.1</t>
  </si>
  <si>
    <t>Gestión de puntos de pago para facilitar al contribuyente el pago de sus obligaciones en 2024</t>
  </si>
  <si>
    <t>Porcentaje de contribuyentes cumplidos en el pago del impuesto predial  para el ejercicio fiscal actual</t>
  </si>
  <si>
    <t>(Número de contribuyentes cumplidos / Número de contribuyentes obligados)*100</t>
  </si>
  <si>
    <t>29.1.1.2</t>
  </si>
  <si>
    <t>Gestión eficiente de los recursos financieros del Municipio en 2024</t>
  </si>
  <si>
    <t>Variación porcentual de los ingresos de gestión del ejercicio fiscal actual respecto de los del año inmediato anterior</t>
  </si>
  <si>
    <t>((Ingresos de gestión año actual / Ingresos de gestión año anterior)-1)*100</t>
  </si>
  <si>
    <t>4757357515.2</t>
  </si>
  <si>
    <t>4404960662.2</t>
  </si>
  <si>
    <t>672553281.85</t>
  </si>
  <si>
    <t>29.1.2</t>
  </si>
  <si>
    <t>Asuntos Jurídicos y de Obligación Fiscal de Tesorería atendidos</t>
  </si>
  <si>
    <t>Porcentaje de Asuntos Jurídicos y de Obligación fiscal atendidos</t>
  </si>
  <si>
    <t>(Asuntos jurídicos atendidos / Número de juicios totales)*100</t>
  </si>
  <si>
    <t>29.1.2.1</t>
  </si>
  <si>
    <t>Gestión de Cartera de Vencida de los Contribuyentes</t>
  </si>
  <si>
    <t>Porcentaje de Cartera Vencida Recuperada</t>
  </si>
  <si>
    <t>(Monto de recuperación  de cartera vencida/monto total de  Cartera Vencida Total)*100</t>
  </si>
  <si>
    <t>281070648.13</t>
  </si>
  <si>
    <t>9369021604.2</t>
  </si>
  <si>
    <t>60432165.12</t>
  </si>
  <si>
    <t>9369021604.18</t>
  </si>
  <si>
    <t>29.1.2.2</t>
  </si>
  <si>
    <t>Gestión de Juicios con asunto de Laudos</t>
  </si>
  <si>
    <t>Porcentaje de Juicios con asunto de Laudos atendidos</t>
  </si>
  <si>
    <t>(Juicios de asuntos de laudo Atendidos / Juicios Activos)*100</t>
  </si>
  <si>
    <t>29.1.2.3</t>
  </si>
  <si>
    <t>Gestión de Atención de recursos y solicitudes para devolución de ingresos</t>
  </si>
  <si>
    <t>Porcentaje de Resoluciones de recursos y devoluciones atendidas en 2024</t>
  </si>
  <si>
    <t>(Número de resoluciones de devolución atendidas en 2024 / Número total de solicitudes y recursos de devolución recibidas en 2024)*100</t>
  </si>
  <si>
    <t>29.1.3</t>
  </si>
  <si>
    <t>Insumos para la operatividad de la Tesorería  gestionados</t>
  </si>
  <si>
    <t>Porcentaje del presupuesto ejercido para la operatividad de la tesoreria en 2024</t>
  </si>
  <si>
    <t>(Presupuesto ejercido destinado para la operatividad e insumos de la tesoreria en 2024/ Presupuesto aprobado para la operatividad e insumos de la tesoreria en 2024)*100</t>
  </si>
  <si>
    <t>35514929.89</t>
  </si>
  <si>
    <t>39461033.21</t>
  </si>
  <si>
    <t>484906.72</t>
  </si>
  <si>
    <t>29.1.3.1</t>
  </si>
  <si>
    <t>Gestión de equipamiento para las funciones propias de la Tesorería y sus Direcciones</t>
  </si>
  <si>
    <t>Porcentaje de requisiciones atendidas en 2024</t>
  </si>
  <si>
    <t>(Número de requisiciones atendidas en 2024 para el equipamiento de las funciones propias de la tesoreria / Total de requisiciones recibidas en 2024)*100</t>
  </si>
  <si>
    <t>29.1.4</t>
  </si>
  <si>
    <t>Sistema de Información Catastral actualizado</t>
  </si>
  <si>
    <t>Porcentaje de avance de actividades de Actualización del Padrón Catastral</t>
  </si>
  <si>
    <t>(Número de actividades de actualización realizadas en el padrón castastral concluidas/ Total de actividades  de actualización al padrón catastral programadas)*100</t>
  </si>
  <si>
    <t>29.1.4.1</t>
  </si>
  <si>
    <t>Actualización del padrón catastral</t>
  </si>
  <si>
    <t>Porcentaje de avance en la actualización de datos cartográficos y alfanuméricos del padrón catastral</t>
  </si>
  <si>
    <t>(Número de registros actualizados / Total de actualizaciones programadas)*100</t>
  </si>
  <si>
    <t>29.1.4.2</t>
  </si>
  <si>
    <t>Corrección de registros catastrales que presentan inconsistencias</t>
  </si>
  <si>
    <t>Porcentaje de avance en la corrección de registros catastrales que presentan inconsistencias</t>
  </si>
  <si>
    <t>(Número de  registros catastrales corregidos / Total de registros con inconsistencias )*100</t>
  </si>
  <si>
    <t>30. Calidad y control del Gasto en el Municipio de Guadalajara</t>
  </si>
  <si>
    <t>30</t>
  </si>
  <si>
    <t>Contribuir a la eficacia y transparencia de los recursos públicos mediante Mecanismos eficientes para el control del gasto y la rendición de cuentas en el municipio</t>
  </si>
  <si>
    <t>Calificación crediticia para el  municipio.</t>
  </si>
  <si>
    <t>Definido por Fitch Ratings</t>
  </si>
  <si>
    <t>30.1</t>
  </si>
  <si>
    <t xml:space="preserve"> La Tesorería del Municipio de Guadalajara aplica los lineamientos en materia de armonización contable  en apego al Sistema de Evaluación del Desempeño (SED</t>
  </si>
  <si>
    <t>Variacion porcentual de observaciones emitididas con relación a la aplicacionde los lineamiento en materia de armonización contable y SED</t>
  </si>
  <si>
    <t>(Total de observaciones emitidas por la ASEJ en el año actual/total de observaciones emitidas en el año anterior)-1)*100</t>
  </si>
  <si>
    <t>30.1.1</t>
  </si>
  <si>
    <t>Control y ejercicio prespuestal realizado</t>
  </si>
  <si>
    <t>Ranking de posicionamiento Barómetro Municipal</t>
  </si>
  <si>
    <t>Definido por el IMCO</t>
  </si>
  <si>
    <t>30.1.1.1</t>
  </si>
  <si>
    <t>Elaboración del Prespuesto de Egresos (planeación, programación, presupuestación)</t>
  </si>
  <si>
    <t>Porcentaje de Programas  Presupuestarios diseñados con  enfoque de resultados</t>
  </si>
  <si>
    <t>(Número de Programas Presupuestarios (MIR) elaborados con enfoque de resultados/Total de Programas Presupuestarios del Ayuntamiento de Guadalajara)*100</t>
  </si>
  <si>
    <t>30.1.1.2</t>
  </si>
  <si>
    <t>Capacitación en programación y presupuesto</t>
  </si>
  <si>
    <t>Porcentaje de personas  servidoras públicas capacitadas en  temas de programación y  presupuestación</t>
  </si>
  <si>
    <t>(Número de servidores y servidoras públicos asistentes a los talleres/ total de convocados)*100</t>
  </si>
  <si>
    <t>30.1.1.3</t>
  </si>
  <si>
    <t>Gestión de servicio de deuda</t>
  </si>
  <si>
    <t>Porcentaje de deuda pública en el ejercicio fiscal</t>
  </si>
  <si>
    <t>(Monto total de deuda pública/recursos de libre disposición)*100</t>
  </si>
  <si>
    <t>30.1.1.4</t>
  </si>
  <si>
    <t>Generación de los reportes  trimestrales y mensuales en el SFU</t>
  </si>
  <si>
    <t>Porcentaje de reportes elaborados en tiempo y forma</t>
  </si>
  <si>
    <t>(Número de Reportes realizados en tiempo y forma/ Número total de reportes)*100</t>
  </si>
  <si>
    <t>30.1.1.5</t>
  </si>
  <si>
    <t>Gestión de Retenciones por Convenios en 2024</t>
  </si>
  <si>
    <t>Porcentaje de presupuesto pagado en las retenciones por convenios en 2024</t>
  </si>
  <si>
    <t>(Presupuesto pagado por concepto de retención de convenios en 2024/ Presupuesto aprobado por concepto de retención de convenios en 2024)*100</t>
  </si>
  <si>
    <t>38071824.64</t>
  </si>
  <si>
    <t>30.1.2</t>
  </si>
  <si>
    <t>Remuneración y prestación a los servidores públicos del Ayuntamiento de Guadalajara realizada</t>
  </si>
  <si>
    <t>Porcentaje de la nómina en el presupuesto de egreso municipal</t>
  </si>
  <si>
    <t>(presupuesto ejercido al pago de nómina/ el total de presupuesto ejercido en el municipio)*100</t>
  </si>
  <si>
    <t>30.1.2.1</t>
  </si>
  <si>
    <t>Revisión de las erogaciones en materia de gasto con base en el presupuesto de egresos</t>
  </si>
  <si>
    <t>Porcentaje de avance en la revisión de la contabilidad del egreso</t>
  </si>
  <si>
    <t>(Revisiones realizadas/revisiones proyectadas u obligadas)*100</t>
  </si>
  <si>
    <t>30.1.2.2</t>
  </si>
  <si>
    <t>Realizacion del trámite de nómina a servidores públicos del ayuntamiento de Guadalajara</t>
  </si>
  <si>
    <t>Porcentaje de pago de nómina</t>
  </si>
  <si>
    <t>(Pago de nomina realizados/pago de nomina programado)*100</t>
  </si>
  <si>
    <t>30.1.2.3</t>
  </si>
  <si>
    <t>Realización del trámite de pagos de retenciones y aportaciones patronales</t>
  </si>
  <si>
    <t>Porcentaje de pagos, retenciones y aportaciones patronales realizadas</t>
  </si>
  <si>
    <t>(Número de Pagos, retenciones y aportaciones patronales realizadas/Número de pagos, retenciones y aportaciones patronales proyectadas)*100</t>
  </si>
  <si>
    <t>30.1.3</t>
  </si>
  <si>
    <t>Contabilidad Gubernamental con base a la normatividad aplicable vigente realizada</t>
  </si>
  <si>
    <t>Variación porcentual de observaciones emitidas</t>
  </si>
  <si>
    <t>(Número de auditorias que emiten observaciones/ total de auditorias realizadas)*100</t>
  </si>
  <si>
    <t>30.1.3.1</t>
  </si>
  <si>
    <t>Elaboración de la cuenta pública</t>
  </si>
  <si>
    <t>Porcentaje de presentación de los informes mensuales y anuales de la cuenta pública</t>
  </si>
  <si>
    <t>(Reportes de cuenta publica presentados en tiempo y forma/total de reportes presentados)*100</t>
  </si>
  <si>
    <t>30.1.3.2</t>
  </si>
  <si>
    <t>Atención de auditorías</t>
  </si>
  <si>
    <t>Porcentaje de Auditorias atendidas en el ejercicio fiscal</t>
  </si>
  <si>
    <t>(Número de auditorías realizadas/ Número total de auditorias programadas)*100</t>
  </si>
  <si>
    <t>30.1.3.3</t>
  </si>
  <si>
    <t>Resguardo del Archivo Contable</t>
  </si>
  <si>
    <t>Porcentaje de documentos digitalizados adecuadamente</t>
  </si>
  <si>
    <t>(Número de documentos digitalizados/total de documentos por digitalizar)*100</t>
  </si>
  <si>
    <t>30.1.4</t>
  </si>
  <si>
    <t>Ejecución del gasto a través de procesos de presupuesto eficientado</t>
  </si>
  <si>
    <t>Porcentaje del presupuesto ejercido</t>
  </si>
  <si>
    <t>(Total del presupuesto pagado/total del presupuesto ejercido)*100</t>
  </si>
  <si>
    <t>05556062611.49</t>
  </si>
  <si>
    <t>30.1.4.1</t>
  </si>
  <si>
    <t>Gestión de cumplimiento de gastos a comprobar</t>
  </si>
  <si>
    <t>Porcentaje de expedientes de gastos a comprobar aprobados</t>
  </si>
  <si>
    <t>(Número de expedientes de gasos a comprobar aprobados/Número total de expedientes de gastos a comprobar recibidos)*100</t>
  </si>
  <si>
    <t>30.1.4.2</t>
  </si>
  <si>
    <t>Gestión de pago a proveedores y contratistas</t>
  </si>
  <si>
    <t>Porcentaje de pagos a proveedores y contratistas en tiempo  y forma</t>
  </si>
  <si>
    <t>(Número de pagos a proveedores y contratistas en tiempo estipulado/numero de pagos a proveedores y contratistas por pagar)*100</t>
  </si>
  <si>
    <t>30.1.4.3</t>
  </si>
  <si>
    <t>Gestión de los pagos revolventes a las coordinaciones del ayuntamiento de Guadalajara</t>
  </si>
  <si>
    <t>Porcentaje de expedientes de fondo revolvente aprobados para su pago</t>
  </si>
  <si>
    <t>(Número de expedientes de fondo revolvente aprobados para su pago/número total de expedientes de fondo revolvente recibidos)*100</t>
  </si>
  <si>
    <t>31. Recursos Federales</t>
  </si>
  <si>
    <t>31</t>
  </si>
  <si>
    <t>Se contribuye  a reducir el rezago social de la población tapatía en situación de pobreza y carencia social mediante obras de infraestructura y equipamiento urbano realizadas con el Fondo de Infraestructura Social Municipal (FISM).</t>
  </si>
  <si>
    <t>Índice de las Ciudades Prósperas, CPI, México 2018.</t>
  </si>
  <si>
    <t>El Infonavit y ONU-Hábitat realizan el cálculo del Índice de Ciudades Prósperas, CPI.</t>
  </si>
  <si>
    <t>53.74</t>
  </si>
  <si>
    <t>31.1</t>
  </si>
  <si>
    <t>Población tapatía en situación de pobreza y carencia social. La población tapatía en situación de pobreza y carencia social de la Zona de Atención Prioritaria (ZAP) recibe obras de infraestructura y equipamiento urbano realizadas con el Fondo de Infraestructura Social Municipal (FISM).</t>
  </si>
  <si>
    <t>Porcentaje de población tapatía en situación de pobreza y carencia social de la ZAP beneficiada con obras de infraestructura y equipamiento del Fondo de Infraestructura Social Municipal.</t>
  </si>
  <si>
    <t>(Población tapatía en situación de pobreza y carencia social de la Zona de Atención Prioritaria beneficiada con obras de infraestructura y equipamiento del Fondo de Infraestructura Social Municipal / Total de población tapatía en situación de pobreza y carencia social del municipio de Guadalajara)*100</t>
  </si>
  <si>
    <t>31.1.1</t>
  </si>
  <si>
    <t>Fondo de Infraestructura Social Municipal para las obras de infraestructura y equipamiento urbano en Guadalajara aplicado.</t>
  </si>
  <si>
    <t>Porcentaje del presupuesto ejercido del Fondo de Infraestructura Social Municipal para las obras de infraestructura y equipamiento urbano en Guadalajara.</t>
  </si>
  <si>
    <t>(Presupuesto ejercido del FISM para las obras de infraestructura y equipamiento urbano en Guadalajara/Presupuesto asignado del FISM para las obras de infraestructura y equipamiento urbano en Guadalajara)*100</t>
  </si>
  <si>
    <t>111219618.65</t>
  </si>
  <si>
    <t>65619575.00</t>
  </si>
  <si>
    <t>31.1.1.1</t>
  </si>
  <si>
    <t>Ejecución obras y proyectos de infraestructura y equipamiento urbano en Guadalajara con el FISM.</t>
  </si>
  <si>
    <t>Porcentaje de obras de infraestructura y equipamiento urbano en Guadalajara con el FISM.</t>
  </si>
  <si>
    <t>(Número de obras de infraestructura y equipamiento urbano con el FISM ejecutadas / Total de proyectos de infraestructura y equipamiento urbano con el FISM programados)*100</t>
  </si>
  <si>
    <t>31.1.1.2</t>
  </si>
  <si>
    <t>Supervisión de obras de infraestructura y equipamiento urbano en Guadalajara con el Fondo de Infraestructura Social Municipal.</t>
  </si>
  <si>
    <t>Porcentaje de acciones de supervisión obras de infraestructura y equipamiento urbano con el FISM.</t>
  </si>
  <si>
    <t>(Número de acciones de supervisión de obras de infraestructura y equipamiento urbano con el FISM/ Total de acciones de supervisión de obras de infraestructura y equipamiento urbano proyectadas) *100</t>
  </si>
  <si>
    <t>31.1.2</t>
  </si>
  <si>
    <t>Comités de Participación Social para el Fondo de Infraestructura Social Municipal en Guadalajara conformados.</t>
  </si>
  <si>
    <t>Porcentaje de Comités de Participación Social para el Fondo de Infraestructura Social Municipal en Guadalajara conformados.</t>
  </si>
  <si>
    <t>(Número de Comités de Participación Social para el FISM en Guadalajara conformados / Total Comités de Participación Social para el FISM  proyectados)*100</t>
  </si>
  <si>
    <t>31.1.2.1</t>
  </si>
  <si>
    <t>Integración de Comités de Participación Social para el FISM en Guadalajara con perspectiva de género.</t>
  </si>
  <si>
    <t>Porcentaje de personas femeninas integrantes en los Comités de Participación Social para el FISM.</t>
  </si>
  <si>
    <t>(Número de personas femeninas integrantes en los Comités de Participación Social para el FISM/Total de personas integrantes en los Comités)*100</t>
  </si>
  <si>
    <t>31.1.2.2</t>
  </si>
  <si>
    <t>Capacitación a Comités de Participación Social para el Fondo de Infraestructura Social Municipal en Guadalajara.</t>
  </si>
  <si>
    <t>Porcentaje de Comités de Participación Social  para el FISM  capacitados.</t>
  </si>
  <si>
    <t>(Número de Comités de Participación Social  para el FISM capacitados / Total de Comités de Participación Social  para el FISM proyectados)*100</t>
  </si>
  <si>
    <t>Bajo protesta de decir verdad declaramos que los Estados Financieros y sus Notas son razonablemente correctos y responsabilidad del emisor.</t>
  </si>
  <si>
    <t>ASEJ2024-15-19-07-2024-1</t>
  </si>
  <si>
    <t>LIC. JUAN FRANCISCO RAMIREZ SALCIDO
PRESIDENTE INTERINO DEL MUNICIPIO DE GUADALAJARA</t>
  </si>
  <si>
    <t>MTRO. LUIS GARCÌA SOTELO
TESORERO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</si>
</sst>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8" x14ac:knownFonts="1">
    <font>
      <sz val="11"/>
      <color theme="1"/>
      <name val="Calibri"/>
      <family val="2"/>
      <scheme val="minor"/>
    </font>
    <font>
      <b/>
      <sz val="18"/>
      <color theme="1"/>
      <name val="Calibri"/>
      <family val="2"/>
    </font>
    <font>
      <sz val="12"/>
      <color theme="1"/>
      <name val="Calibri"/>
      <family val="2"/>
    </font>
    <font>
      <b/>
      <sz val="14"/>
      <color theme="1"/>
      <name val="Calibri"/>
      <family val="2"/>
    </font>
    <font>
      <b/>
      <sz val="12"/>
      <color theme="0"/>
      <name val="Calibri"/>
      <family val="2"/>
    </font>
    <font>
      <sz val="11"/>
      <name val="Calibri"/>
      <family val="2"/>
    </font>
    <font>
      <sz val="20"/>
      <color theme="1"/>
      <name val="Calibri"/>
      <family val="2"/>
    </font>
    <font>
      <sz val="68"/>
      <color theme="1"/>
      <name val="C39HrP24DhTt"/>
    </font>
  </fonts>
  <fills count="4">
    <fill>
      <patternFill patternType="none"/>
    </fill>
    <fill>
      <patternFill patternType="gray125"/>
    </fill>
    <fill>
      <patternFill patternType="solid">
        <fgColor theme="1"/>
        <bgColor theme="1"/>
      </patternFill>
    </fill>
    <fill>
      <patternFill patternType="solid">
        <fgColor rgb="FF76923C"/>
        <bgColor rgb="FF76923C"/>
      </patternFill>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22">
    <xf numFmtId="0" fontId="0" fillId="0" borderId="0" xfId="0"/>
    <xf numFmtId="0" fontId="1" fillId="0" borderId="0" xfId="0" applyFont="1" applyAlignment="1">
      <alignment horizontal="left"/>
    </xf>
    <xf numFmtId="0" fontId="2" fillId="0" borderId="0" xfId="0" applyFont="1"/>
    <xf numFmtId="0" fontId="0" fillId="0" borderId="0" xfId="0" applyFont="1" applyAlignment="1"/>
    <xf numFmtId="0" fontId="3" fillId="0" borderId="0" xfId="0" applyFont="1"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wrapText="1"/>
    </xf>
    <xf numFmtId="0" fontId="5" fillId="0" borderId="3" xfId="0" applyFont="1" applyBorder="1"/>
    <xf numFmtId="4" fontId="4" fillId="2" borderId="2" xfId="0" applyNumberFormat="1" applyFont="1" applyFill="1" applyBorder="1" applyAlignment="1">
      <alignment horizontal="right" vertical="center" wrapText="1"/>
    </xf>
    <xf numFmtId="4" fontId="4" fillId="3" borderId="2" xfId="0" applyNumberFormat="1" applyFont="1" applyFill="1" applyBorder="1" applyAlignment="1">
      <alignment horizontal="right" vertical="center" wrapText="1"/>
    </xf>
    <xf numFmtId="164" fontId="2" fillId="0" borderId="2" xfId="0" applyNumberFormat="1" applyFont="1" applyBorder="1" applyAlignment="1">
      <alignment horizontal="center"/>
    </xf>
    <xf numFmtId="0" fontId="2" fillId="0" borderId="2" xfId="0" applyFont="1" applyBorder="1"/>
    <xf numFmtId="0" fontId="2" fillId="0" borderId="2" xfId="0" applyFont="1" applyBorder="1" applyAlignment="1">
      <alignment horizontal="center"/>
    </xf>
    <xf numFmtId="0" fontId="2" fillId="0" borderId="2" xfId="0" applyFont="1" applyBorder="1" applyAlignment="1"/>
    <xf numFmtId="4" fontId="2" fillId="0" borderId="2" xfId="0" applyNumberFormat="1" applyFont="1" applyBorder="1"/>
    <xf numFmtId="0" fontId="6" fillId="0" borderId="0" xfId="0" applyFont="1" applyAlignment="1">
      <alignment horizontal="center"/>
    </xf>
    <xf numFmtId="0" fontId="0" fillId="0" borderId="0" xfId="0" applyFont="1" applyAlignment="1"/>
    <xf numFmtId="0" fontId="7" fillId="0" borderId="0" xfId="0" applyFont="1" applyAlignment="1">
      <alignment horizontal="center"/>
    </xf>
    <xf numFmtId="0" fontId="1" fillId="0" borderId="4" xfId="0" applyFont="1" applyBorder="1" applyAlignment="1">
      <alignment shrinkToFit="1"/>
    </xf>
    <xf numFmtId="0" fontId="5" fillId="0" borderId="4" xfId="0" applyFont="1" applyBorder="1"/>
  </cellXfs>
  <cellStyles count="1">
    <cellStyle name="Normal" xfId="0" builtinId="0"/>
  </cellStyles>
  <dxfs count="4">
    <dxf>
      <fill>
        <patternFill patternType="solid">
          <fgColor rgb="FFFDE9D9"/>
          <bgColor rgb="FFFDE9D9"/>
        </patternFill>
      </fill>
    </dxf>
    <dxf>
      <fill>
        <patternFill patternType="solid">
          <fgColor rgb="FFFDE9D9"/>
          <bgColor rgb="FFFDE9D9"/>
        </patternFill>
      </fill>
      <border>
        <left style="thin">
          <color rgb="FF000000"/>
        </left>
        <right style="thin">
          <color rgb="FF000000"/>
        </right>
        <top style="thin">
          <color rgb="FF000000"/>
        </top>
        <bottom style="thin">
          <color rgb="FF000000"/>
        </bottom>
      </border>
    </dxf>
    <dxf>
      <fill>
        <patternFill patternType="solid">
          <fgColor rgb="FFFDE9D9"/>
          <bgColor rgb="FFFDE9D9"/>
        </patternFill>
      </fill>
    </dxf>
    <dxf>
      <fill>
        <patternFill patternType="solid">
          <fgColor rgb="FFFDE9D9"/>
          <bgColor rgb="FFFDE9D9"/>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asquez/Downloads/4.%20F13_Importar%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heetName val="BD"/>
      <sheetName val="Validacion"/>
      <sheetName val="Balanza"/>
      <sheetName val="F3"/>
      <sheetName val="F9-IDP"/>
      <sheetName val="F9-EDP"/>
      <sheetName val="F9-IAO"/>
      <sheetName val="F10"/>
      <sheetName val="F11"/>
      <sheetName val="F13"/>
      <sheetName val="F18A"/>
      <sheetName val="F19A"/>
      <sheetName val="F21"/>
      <sheetName val="F22"/>
      <sheetName val="F23"/>
      <sheetName val="F1"/>
      <sheetName val="F1A"/>
      <sheetName val="F1LDF"/>
      <sheetName val="F6"/>
      <sheetName val="F6A"/>
      <sheetName val="F2"/>
      <sheetName val="F4A1"/>
      <sheetName val="F4A2"/>
      <sheetName val="F5"/>
      <sheetName val="F7"/>
      <sheetName val="F7A"/>
      <sheetName val="F7B"/>
      <sheetName val="F8"/>
      <sheetName val="F8B"/>
      <sheetName val="F12"/>
      <sheetName val="F16"/>
      <sheetName val="F17"/>
      <sheetName val="F18"/>
      <sheetName val="F19"/>
    </sheetNames>
    <sheetDataSet>
      <sheetData sheetId="0">
        <row r="2">
          <cell r="A2" t="str">
            <v>1. Gobierno</v>
          </cell>
          <cell r="B2" t="str">
            <v>1.1. Legislación</v>
          </cell>
          <cell r="C2" t="str">
            <v>1.1.1 Legislación</v>
          </cell>
        </row>
        <row r="3">
          <cell r="A3" t="str">
            <v>1. Gobierno</v>
          </cell>
          <cell r="B3" t="str">
            <v>1.1. Legislación</v>
          </cell>
          <cell r="C3" t="str">
            <v>1.1.2 Fiscalización</v>
          </cell>
        </row>
        <row r="4">
          <cell r="A4" t="str">
            <v>1. Gobierno</v>
          </cell>
          <cell r="B4" t="str">
            <v>1.2. Justicia</v>
          </cell>
          <cell r="C4" t="str">
            <v>1.2.1 Impartición de justicia</v>
          </cell>
        </row>
        <row r="5">
          <cell r="A5" t="str">
            <v>1. Gobierno</v>
          </cell>
          <cell r="B5" t="str">
            <v>1.2. Justicia</v>
          </cell>
          <cell r="C5" t="str">
            <v>1.2.2 Procuración de justicia</v>
          </cell>
        </row>
        <row r="6">
          <cell r="A6" t="str">
            <v>1. Gobierno</v>
          </cell>
          <cell r="B6" t="str">
            <v>1.2. Justicia</v>
          </cell>
          <cell r="C6" t="str">
            <v>1.2.3 Reclusión y readaptación social</v>
          </cell>
        </row>
        <row r="7">
          <cell r="A7" t="str">
            <v>1. Gobierno</v>
          </cell>
          <cell r="B7" t="str">
            <v>1.2. Justicia</v>
          </cell>
          <cell r="C7" t="str">
            <v>1.2.4 Derechos humanos</v>
          </cell>
        </row>
        <row r="8">
          <cell r="A8" t="str">
            <v>1. Gobierno</v>
          </cell>
          <cell r="B8" t="str">
            <v>1.3. Coordinación política de gobierno</v>
          </cell>
          <cell r="C8" t="str">
            <v>1.3.1 Presidencia / Gubernatura</v>
          </cell>
        </row>
        <row r="9">
          <cell r="A9" t="str">
            <v>1. Gobierno</v>
          </cell>
          <cell r="B9" t="str">
            <v>1.3. Coordinación política de gobierno</v>
          </cell>
          <cell r="C9" t="str">
            <v>1.3.2 Política interior</v>
          </cell>
        </row>
        <row r="10">
          <cell r="A10" t="str">
            <v>1. Gobierno</v>
          </cell>
          <cell r="B10" t="str">
            <v>1.3. Coordinación política de gobierno</v>
          </cell>
          <cell r="C10" t="str">
            <v>1.3.3 Preservación y cuidado del patrimonio público</v>
          </cell>
        </row>
        <row r="11">
          <cell r="A11" t="str">
            <v>1. Gobierno</v>
          </cell>
          <cell r="B11" t="str">
            <v>1.3. Coordinación política de gobierno</v>
          </cell>
          <cell r="C11" t="str">
            <v>1.3.4 Función pública</v>
          </cell>
        </row>
        <row r="12">
          <cell r="A12" t="str">
            <v>1. Gobierno</v>
          </cell>
          <cell r="B12" t="str">
            <v>1.3. Coordinación política de gobierno</v>
          </cell>
          <cell r="C12" t="str">
            <v>1.3.5 Asuntos jurídicos</v>
          </cell>
        </row>
        <row r="13">
          <cell r="A13" t="str">
            <v>1. Gobierno</v>
          </cell>
          <cell r="B13" t="str">
            <v>1.3. Coordinación política de gobierno</v>
          </cell>
          <cell r="C13" t="str">
            <v>1.3.6 Organización de procesos electorales</v>
          </cell>
        </row>
        <row r="14">
          <cell r="A14" t="str">
            <v>1. Gobierno</v>
          </cell>
          <cell r="B14" t="str">
            <v>1.3. Coordinación política de gobierno</v>
          </cell>
          <cell r="C14" t="str">
            <v>1.3.7 Población</v>
          </cell>
        </row>
        <row r="15">
          <cell r="A15" t="str">
            <v>1. Gobierno</v>
          </cell>
          <cell r="B15" t="str">
            <v>1.3. Coordinación política de gobierno</v>
          </cell>
          <cell r="C15" t="str">
            <v>1.3.8 Territorio</v>
          </cell>
        </row>
        <row r="16">
          <cell r="A16" t="str">
            <v>1. Gobierno</v>
          </cell>
          <cell r="B16" t="str">
            <v>1.3. Coordinación política de gobierno</v>
          </cell>
          <cell r="C16" t="str">
            <v>1.3.9 Otros</v>
          </cell>
        </row>
        <row r="17">
          <cell r="A17" t="str">
            <v>1. Gobierno</v>
          </cell>
          <cell r="B17" t="str">
            <v>1.4. Relaciones exteriores</v>
          </cell>
          <cell r="C17" t="str">
            <v>1.4.1 Relaciones exteriores</v>
          </cell>
        </row>
        <row r="18">
          <cell r="A18" t="str">
            <v>1. Gobierno</v>
          </cell>
          <cell r="B18" t="str">
            <v>1.5. Asuntos financieros y hacendarios</v>
          </cell>
          <cell r="C18" t="str">
            <v>1.5.1 Asuntos financieros</v>
          </cell>
        </row>
        <row r="19">
          <cell r="A19" t="str">
            <v>1. Gobierno</v>
          </cell>
          <cell r="B19" t="str">
            <v>1.5. Asuntos financieros y hacendarios</v>
          </cell>
          <cell r="C19" t="str">
            <v>1.5.2 Asuntos hacendarios</v>
          </cell>
        </row>
        <row r="20">
          <cell r="A20" t="str">
            <v>1. Gobierno</v>
          </cell>
          <cell r="B20" t="str">
            <v>1.6 Seguridad nacional</v>
          </cell>
          <cell r="C20" t="str">
            <v>1.6.1 Defensa</v>
          </cell>
        </row>
        <row r="21">
          <cell r="A21" t="str">
            <v>1. Gobierno</v>
          </cell>
          <cell r="B21" t="str">
            <v>1.6 Seguridad nacional</v>
          </cell>
          <cell r="C21" t="str">
            <v>1.6.2 Marina</v>
          </cell>
        </row>
        <row r="22">
          <cell r="A22" t="str">
            <v>1. Gobierno</v>
          </cell>
          <cell r="B22" t="str">
            <v>1.6 Seguridad nacional</v>
          </cell>
          <cell r="C22" t="str">
            <v>1.6.3 Inteligencia para la preservación de la seguridad nacional</v>
          </cell>
        </row>
        <row r="23">
          <cell r="A23" t="str">
            <v>1. Gobierno</v>
          </cell>
          <cell r="B23" t="str">
            <v>1.7. Asuntos de orden público y seguridad interior</v>
          </cell>
          <cell r="C23" t="str">
            <v>1.7.1 Policía</v>
          </cell>
        </row>
        <row r="24">
          <cell r="A24" t="str">
            <v>1. Gobierno</v>
          </cell>
          <cell r="B24" t="str">
            <v>1.7. Asuntos de orden público y seguridad interior</v>
          </cell>
          <cell r="C24" t="str">
            <v>1.7.2 Protección civil</v>
          </cell>
        </row>
        <row r="25">
          <cell r="A25" t="str">
            <v>1. Gobierno</v>
          </cell>
          <cell r="B25" t="str">
            <v>1.7. Asuntos de orden público y seguridad interior</v>
          </cell>
          <cell r="C25" t="str">
            <v>1.7.3 Otros asuntos de orden público y seguridad</v>
          </cell>
        </row>
        <row r="26">
          <cell r="A26" t="str">
            <v>1. Gobierno</v>
          </cell>
          <cell r="B26" t="str">
            <v>1.7. Asuntos de orden público y seguridad interior</v>
          </cell>
          <cell r="C26" t="str">
            <v>1.7.4 Sistema nacional de seguridad pública</v>
          </cell>
        </row>
        <row r="27">
          <cell r="A27" t="str">
            <v>1. Gobierno</v>
          </cell>
          <cell r="B27" t="str">
            <v>1.8. Otros servicios generales</v>
          </cell>
          <cell r="C27" t="str">
            <v>1.8.1 Servicios registrales, administrativos y patrimoniales</v>
          </cell>
        </row>
        <row r="28">
          <cell r="A28" t="str">
            <v>1. Gobierno</v>
          </cell>
          <cell r="B28" t="str">
            <v>1.8. Otros servicios generales</v>
          </cell>
          <cell r="C28" t="str">
            <v>1.8.2 Servicios estadísticos</v>
          </cell>
        </row>
        <row r="29">
          <cell r="A29" t="str">
            <v>1. Gobierno</v>
          </cell>
          <cell r="B29" t="str">
            <v>1.8. Otros servicios generales</v>
          </cell>
          <cell r="C29" t="str">
            <v>1.8.3 Servicios de comunicación y medios</v>
          </cell>
        </row>
        <row r="30">
          <cell r="A30" t="str">
            <v>1. Gobierno</v>
          </cell>
          <cell r="B30" t="str">
            <v>1.8. Otros servicios generales</v>
          </cell>
          <cell r="C30" t="str">
            <v>1.8.4 Acceso a la información pública gubernamental</v>
          </cell>
        </row>
        <row r="31">
          <cell r="A31" t="str">
            <v>1. Gobierno</v>
          </cell>
          <cell r="B31" t="str">
            <v>1.8. Otros servicios generales</v>
          </cell>
          <cell r="C31" t="str">
            <v>1.8.5 Otros</v>
          </cell>
        </row>
        <row r="32">
          <cell r="A32" t="str">
            <v>2. Desarrollo social</v>
          </cell>
          <cell r="B32" t="str">
            <v>2.1. Protección ambiental</v>
          </cell>
          <cell r="C32" t="str">
            <v>2.1.1 Ordenación de desechos</v>
          </cell>
        </row>
        <row r="33">
          <cell r="A33" t="str">
            <v>2. Desarrollo social</v>
          </cell>
          <cell r="B33" t="str">
            <v>2.1. Protección ambiental</v>
          </cell>
          <cell r="C33" t="str">
            <v>2.1.2 Administración del agua</v>
          </cell>
        </row>
        <row r="34">
          <cell r="A34" t="str">
            <v>2. Desarrollo social</v>
          </cell>
          <cell r="B34" t="str">
            <v>2.1. Protección ambiental</v>
          </cell>
          <cell r="C34" t="str">
            <v>2.1.3 Ordenación de aguas residuales, drenaje y alcantarillado</v>
          </cell>
        </row>
        <row r="35">
          <cell r="A35" t="str">
            <v>2. Desarrollo social</v>
          </cell>
          <cell r="B35" t="str">
            <v>2.1. Protección ambiental</v>
          </cell>
          <cell r="C35" t="str">
            <v>2.1.4 Reducción de la contaminación</v>
          </cell>
        </row>
        <row r="36">
          <cell r="A36" t="str">
            <v>2. Desarrollo social</v>
          </cell>
          <cell r="B36" t="str">
            <v>2.1. Protección ambiental</v>
          </cell>
          <cell r="C36" t="str">
            <v>2.1.5 Protección de la diversidad biológica y del paisaje</v>
          </cell>
        </row>
        <row r="37">
          <cell r="A37" t="str">
            <v>2. Desarrollo social</v>
          </cell>
          <cell r="B37" t="str">
            <v>2.1. Protección ambiental</v>
          </cell>
          <cell r="C37" t="str">
            <v>2.1.6 Otros de protección ambiental</v>
          </cell>
        </row>
        <row r="38">
          <cell r="A38" t="str">
            <v>2. Desarrollo social</v>
          </cell>
          <cell r="B38" t="str">
            <v>2.2. Vivienda y servicios a la comunidad</v>
          </cell>
          <cell r="C38" t="str">
            <v>2.2.1 Urbanización</v>
          </cell>
        </row>
        <row r="39">
          <cell r="A39" t="str">
            <v>2. Desarrollo social</v>
          </cell>
          <cell r="B39" t="str">
            <v>2.2. Vivienda y servicios a la comunidad</v>
          </cell>
          <cell r="C39" t="str">
            <v>2.2.2 Desarrollo comunitario</v>
          </cell>
        </row>
        <row r="40">
          <cell r="A40" t="str">
            <v>2. Desarrollo social</v>
          </cell>
          <cell r="B40" t="str">
            <v>2.2. Vivienda y servicios a la comunidad</v>
          </cell>
          <cell r="C40" t="str">
            <v>2.2.3 Abastecimiento de agua</v>
          </cell>
        </row>
        <row r="41">
          <cell r="A41" t="str">
            <v>2. Desarrollo social</v>
          </cell>
          <cell r="B41" t="str">
            <v>2.2. Vivienda y servicios a la comunidad</v>
          </cell>
          <cell r="C41" t="str">
            <v>2.2.4 Alumbrado público</v>
          </cell>
        </row>
        <row r="42">
          <cell r="A42" t="str">
            <v>2. Desarrollo social</v>
          </cell>
          <cell r="B42" t="str">
            <v>2.2. Vivienda y servicios a la comunidad</v>
          </cell>
          <cell r="C42" t="str">
            <v>2.2.5 Vivienda</v>
          </cell>
        </row>
        <row r="43">
          <cell r="A43" t="str">
            <v>2. Desarrollo social</v>
          </cell>
          <cell r="B43" t="str">
            <v>2.2. Vivienda y servicios a la comunidad</v>
          </cell>
          <cell r="C43" t="str">
            <v>2.2.6 Servicios comunales</v>
          </cell>
        </row>
        <row r="44">
          <cell r="A44" t="str">
            <v>2. Desarrollo social</v>
          </cell>
          <cell r="B44" t="str">
            <v>2.2. Vivienda y servicios a la comunidad</v>
          </cell>
          <cell r="C44" t="str">
            <v>2.2.7 Desarrollo regional</v>
          </cell>
        </row>
        <row r="45">
          <cell r="A45" t="str">
            <v>2. Desarrollo social</v>
          </cell>
          <cell r="B45" t="str">
            <v>2.3. Salud</v>
          </cell>
          <cell r="C45" t="str">
            <v>2.3.1 Prestación de servicios de aalud a la comunidad</v>
          </cell>
        </row>
        <row r="46">
          <cell r="A46" t="str">
            <v>2. Desarrollo social</v>
          </cell>
          <cell r="B46" t="str">
            <v>2.3. Salud</v>
          </cell>
          <cell r="C46" t="str">
            <v>2.3.2 Prestación de servicios de salud a la persona</v>
          </cell>
        </row>
        <row r="47">
          <cell r="A47" t="str">
            <v>2. Desarrollo social</v>
          </cell>
          <cell r="B47" t="str">
            <v>2.3. Salud</v>
          </cell>
          <cell r="C47" t="str">
            <v>2.3.3 Generación de recursos para la salud</v>
          </cell>
        </row>
        <row r="48">
          <cell r="A48" t="str">
            <v>2. Desarrollo social</v>
          </cell>
          <cell r="B48" t="str">
            <v>2.3. Salud</v>
          </cell>
          <cell r="C48" t="str">
            <v>2.3.4 Rectoría del sistema de salud</v>
          </cell>
        </row>
        <row r="49">
          <cell r="A49" t="str">
            <v>2. Desarrollo social</v>
          </cell>
          <cell r="B49" t="str">
            <v>2.3. Salud</v>
          </cell>
          <cell r="C49" t="str">
            <v>2.3.5 Protección social en salud</v>
          </cell>
        </row>
        <row r="50">
          <cell r="A50" t="str">
            <v>2. Desarrollo social</v>
          </cell>
          <cell r="B50" t="str">
            <v>2.4. Recreación cultura y otras manifestaciones sociales</v>
          </cell>
          <cell r="C50" t="str">
            <v>2.4.1 Deporte y recreación</v>
          </cell>
        </row>
        <row r="51">
          <cell r="A51" t="str">
            <v>2. Desarrollo social</v>
          </cell>
          <cell r="B51" t="str">
            <v>2.4. Recreación cultura y otras manifestaciones sociales</v>
          </cell>
          <cell r="C51" t="str">
            <v>2.4.2 Cultura</v>
          </cell>
        </row>
        <row r="52">
          <cell r="A52" t="str">
            <v>2. Desarrollo social</v>
          </cell>
          <cell r="B52" t="str">
            <v>2.4. Recreación cultura y otras manifestaciones sociales</v>
          </cell>
          <cell r="C52" t="str">
            <v>2.4.3 Radio, televisión y editoriales</v>
          </cell>
        </row>
        <row r="53">
          <cell r="A53" t="str">
            <v>2. Desarrollo social</v>
          </cell>
          <cell r="B53" t="str">
            <v>2.4. Recreación cultura y otras manifestaciones sociales</v>
          </cell>
          <cell r="C53" t="str">
            <v>2.4.4 Asuntos religiosos y otras manifestaciones sociales</v>
          </cell>
        </row>
        <row r="54">
          <cell r="A54" t="str">
            <v>2. Desarrollo social</v>
          </cell>
          <cell r="B54" t="str">
            <v>2.5. Educación</v>
          </cell>
          <cell r="C54" t="str">
            <v>2.5.1 Educación básica</v>
          </cell>
        </row>
        <row r="55">
          <cell r="A55" t="str">
            <v>2. Desarrollo social</v>
          </cell>
          <cell r="B55" t="str">
            <v>2.5. Educación</v>
          </cell>
          <cell r="C55" t="str">
            <v>2.5.2 Educación media superior</v>
          </cell>
        </row>
        <row r="56">
          <cell r="A56" t="str">
            <v>2. Desarrollo social</v>
          </cell>
          <cell r="B56" t="str">
            <v>2.5. Educación</v>
          </cell>
          <cell r="C56" t="str">
            <v>2.5.3 Educación superior</v>
          </cell>
        </row>
        <row r="57">
          <cell r="A57" t="str">
            <v>2. Desarrollo social</v>
          </cell>
          <cell r="B57" t="str">
            <v>2.5. Educación</v>
          </cell>
          <cell r="C57" t="str">
            <v>2.5.4 Posgrado</v>
          </cell>
        </row>
        <row r="58">
          <cell r="A58" t="str">
            <v>2. Desarrollo social</v>
          </cell>
          <cell r="B58" t="str">
            <v>2.5. Educación</v>
          </cell>
          <cell r="C58" t="str">
            <v>2.5.5 Educación para adultos</v>
          </cell>
        </row>
        <row r="59">
          <cell r="A59" t="str">
            <v>2. Desarrollo social</v>
          </cell>
          <cell r="B59" t="str">
            <v>2.5. Educación</v>
          </cell>
          <cell r="C59" t="str">
            <v>2.5.6 Otros servicios educativos y actividades inherentes</v>
          </cell>
        </row>
        <row r="60">
          <cell r="A60" t="str">
            <v>2. Desarrollo social</v>
          </cell>
          <cell r="B60" t="str">
            <v>2.6. Protección social</v>
          </cell>
          <cell r="C60" t="str">
            <v>2.6.1 Enfermedad e incapacidad</v>
          </cell>
        </row>
        <row r="61">
          <cell r="A61" t="str">
            <v>2. Desarrollo social</v>
          </cell>
          <cell r="B61" t="str">
            <v>2.6. Protección social</v>
          </cell>
          <cell r="C61" t="str">
            <v>2.6.2 Edad avanzada</v>
          </cell>
        </row>
        <row r="62">
          <cell r="A62" t="str">
            <v>2. Desarrollo social</v>
          </cell>
          <cell r="B62" t="str">
            <v>2.6. Protección social</v>
          </cell>
          <cell r="C62" t="str">
            <v>2.6.3 Familia e hijos</v>
          </cell>
        </row>
        <row r="63">
          <cell r="A63" t="str">
            <v>2. Desarrollo social</v>
          </cell>
          <cell r="B63" t="str">
            <v>2.6. Protección social</v>
          </cell>
          <cell r="C63" t="str">
            <v>2.6.4 Desempleo</v>
          </cell>
        </row>
        <row r="64">
          <cell r="A64" t="str">
            <v>2. Desarrollo social</v>
          </cell>
          <cell r="B64" t="str">
            <v>2.6. Protección social</v>
          </cell>
          <cell r="C64" t="str">
            <v>2.6.5 Alimentación y nutrición</v>
          </cell>
        </row>
        <row r="65">
          <cell r="A65" t="str">
            <v>2. Desarrollo social</v>
          </cell>
          <cell r="B65" t="str">
            <v>2.6. Protección social</v>
          </cell>
          <cell r="C65" t="str">
            <v>2.6.6 Apoyo social para la vivienda</v>
          </cell>
        </row>
        <row r="66">
          <cell r="A66" t="str">
            <v>2. Desarrollo social</v>
          </cell>
          <cell r="B66" t="str">
            <v>2.6. Protección social</v>
          </cell>
          <cell r="C66" t="str">
            <v>2.6.7 Indígenas</v>
          </cell>
        </row>
        <row r="67">
          <cell r="A67" t="str">
            <v>2. Desarrollo social</v>
          </cell>
          <cell r="B67" t="str">
            <v>2.6. Protección social</v>
          </cell>
          <cell r="C67" t="str">
            <v>2.6.8 Otros grupos vulnerables</v>
          </cell>
        </row>
        <row r="68">
          <cell r="A68" t="str">
            <v>2. Desarrollo social</v>
          </cell>
          <cell r="B68" t="str">
            <v>2.6. Protección social</v>
          </cell>
          <cell r="C68" t="str">
            <v>2.6.9 Otros de seguridad social y asistencia social</v>
          </cell>
        </row>
        <row r="69">
          <cell r="A69" t="str">
            <v>2. Desarrollo social</v>
          </cell>
          <cell r="B69" t="str">
            <v>2.7. Otros asuntos sociales</v>
          </cell>
          <cell r="C69" t="str">
            <v>2.7.1 Otros asuntos sociales</v>
          </cell>
        </row>
        <row r="70">
          <cell r="A70" t="str">
            <v>3. Desarrollo económico</v>
          </cell>
          <cell r="B70" t="str">
            <v>3.1. Asuntos económicos comerciales y laborales generales</v>
          </cell>
          <cell r="C70" t="str">
            <v>3.1.1 Asuntos económicos y comerciales en general</v>
          </cell>
        </row>
        <row r="71">
          <cell r="A71" t="str">
            <v>3. Desarrollo económico</v>
          </cell>
          <cell r="B71" t="str">
            <v>3.1. Asuntos económicos comerciales y laborales generales</v>
          </cell>
          <cell r="C71" t="str">
            <v>3.1.2 Asuntos laborales generales</v>
          </cell>
        </row>
        <row r="72">
          <cell r="A72" t="str">
            <v>3. Desarrollo económico</v>
          </cell>
          <cell r="B72" t="str">
            <v>3.2. Agropecuaria silvicultura pesca y caza</v>
          </cell>
          <cell r="C72" t="str">
            <v>3.2.1 Agropecuaria</v>
          </cell>
        </row>
        <row r="73">
          <cell r="A73" t="str">
            <v>3. Desarrollo económico</v>
          </cell>
          <cell r="B73" t="str">
            <v>3.2. Agropecuaria silvicultura pesca y caza</v>
          </cell>
          <cell r="C73" t="str">
            <v>3.2.2 Silvicultura</v>
          </cell>
        </row>
        <row r="74">
          <cell r="A74" t="str">
            <v>3. Desarrollo económico</v>
          </cell>
          <cell r="B74" t="str">
            <v>3.2. Agropecuaria silvicultura pesca y caza</v>
          </cell>
          <cell r="C74" t="str">
            <v>3.2.3 Acuacultura, pesca y caza</v>
          </cell>
        </row>
        <row r="75">
          <cell r="A75" t="str">
            <v>3. Desarrollo económico</v>
          </cell>
          <cell r="B75" t="str">
            <v>3.2. Agropecuaria silvicultura pesca y caza</v>
          </cell>
          <cell r="C75" t="str">
            <v>3.2.4 Agroindustrial</v>
          </cell>
        </row>
        <row r="76">
          <cell r="A76" t="str">
            <v>3. Desarrollo económico</v>
          </cell>
          <cell r="B76" t="str">
            <v>3.2. Agropecuaria silvicultura pesca y caza</v>
          </cell>
          <cell r="C76" t="str">
            <v>3.2.5 Hidroagrícola</v>
          </cell>
        </row>
        <row r="77">
          <cell r="A77" t="str">
            <v>3. Desarrollo económico</v>
          </cell>
          <cell r="B77" t="str">
            <v>3.2. Agropecuaria silvicultura pesca y caza</v>
          </cell>
          <cell r="C77" t="str">
            <v>3.2.6 Apoyo financiero a la banca y seguro agropecuario</v>
          </cell>
        </row>
        <row r="78">
          <cell r="A78" t="str">
            <v>3. Desarrollo económico</v>
          </cell>
          <cell r="B78" t="str">
            <v>3.3. Combustibles y energía</v>
          </cell>
          <cell r="C78" t="str">
            <v>3.3.1 Carbón y otros combustibles minerales sólidos</v>
          </cell>
        </row>
        <row r="79">
          <cell r="A79" t="str">
            <v>3. Desarrollo económico</v>
          </cell>
          <cell r="B79" t="str">
            <v>3.3. Combustibles y energía</v>
          </cell>
          <cell r="C79" t="str">
            <v>3.3.2 Petróleo y gas natural (Hidrocarburos)</v>
          </cell>
        </row>
        <row r="80">
          <cell r="A80" t="str">
            <v>3. Desarrollo económico</v>
          </cell>
          <cell r="B80" t="str">
            <v>3.3. Combustibles y energía</v>
          </cell>
          <cell r="C80" t="str">
            <v>3.3.3 Combustibles nucleares</v>
          </cell>
        </row>
        <row r="81">
          <cell r="A81" t="str">
            <v>3. Desarrollo económico</v>
          </cell>
          <cell r="B81" t="str">
            <v>3.3. Combustibles y energía</v>
          </cell>
          <cell r="C81" t="str">
            <v>3.3.4 Otros combustibles</v>
          </cell>
        </row>
        <row r="82">
          <cell r="A82" t="str">
            <v>3. Desarrollo económico</v>
          </cell>
          <cell r="B82" t="str">
            <v>3.3. Combustibles y energía</v>
          </cell>
          <cell r="C82" t="str">
            <v>3.3.5 Electricidad</v>
          </cell>
        </row>
        <row r="83">
          <cell r="A83" t="str">
            <v>3. Desarrollo económico</v>
          </cell>
          <cell r="B83" t="str">
            <v>3.3. Combustibles y energía</v>
          </cell>
          <cell r="C83" t="str">
            <v>3.3.6 Energía no eléctrica</v>
          </cell>
        </row>
        <row r="84">
          <cell r="A84" t="str">
            <v>3. Desarrollo económico</v>
          </cell>
          <cell r="B84" t="str">
            <v>3.4. Minería manufacturas y construcción</v>
          </cell>
          <cell r="C84" t="str">
            <v>3.4.1 Extracción de recursos minerales excepto los combustibles minerales</v>
          </cell>
        </row>
        <row r="85">
          <cell r="A85" t="str">
            <v>3. Desarrollo económico</v>
          </cell>
          <cell r="B85" t="str">
            <v>3.4. Minería manufacturas y construcción</v>
          </cell>
          <cell r="C85" t="str">
            <v>3.4.2 Manufacturas</v>
          </cell>
        </row>
        <row r="86">
          <cell r="A86" t="str">
            <v>3. Desarrollo económico</v>
          </cell>
          <cell r="B86" t="str">
            <v>3.4. Minería manufacturas y construcción</v>
          </cell>
          <cell r="C86" t="str">
            <v>3.4.3 Construcción</v>
          </cell>
        </row>
        <row r="87">
          <cell r="A87" t="str">
            <v>3. Desarrollo económico</v>
          </cell>
          <cell r="B87" t="str">
            <v>3.5. Transporte</v>
          </cell>
          <cell r="C87" t="str">
            <v>3.5.1 Transporte por carretera</v>
          </cell>
        </row>
        <row r="88">
          <cell r="A88" t="str">
            <v>3. Desarrollo económico</v>
          </cell>
          <cell r="B88" t="str">
            <v>3.5. Transporte</v>
          </cell>
          <cell r="C88" t="str">
            <v>3.5.2 Transporte por agua y puertos</v>
          </cell>
        </row>
        <row r="89">
          <cell r="A89" t="str">
            <v>3. Desarrollo económico</v>
          </cell>
          <cell r="B89" t="str">
            <v>3.5. Transporte</v>
          </cell>
          <cell r="C89" t="str">
            <v>3.5.3 Transporte por ferrocarril</v>
          </cell>
        </row>
        <row r="90">
          <cell r="A90" t="str">
            <v>3. Desarrollo económico</v>
          </cell>
          <cell r="B90" t="str">
            <v>3.5. Transporte</v>
          </cell>
          <cell r="C90" t="str">
            <v>3.5.4 Transporte aéreo</v>
          </cell>
        </row>
        <row r="91">
          <cell r="A91" t="str">
            <v>3. Desarrollo económico</v>
          </cell>
          <cell r="B91" t="str">
            <v>3.5. Transporte</v>
          </cell>
          <cell r="C91" t="str">
            <v>3.5.5 Transporte por oleoductos y gasoductos y otros sistemas de transporte</v>
          </cell>
        </row>
        <row r="92">
          <cell r="A92" t="str">
            <v>3. Desarrollo económico</v>
          </cell>
          <cell r="B92" t="str">
            <v>3.5. Transporte</v>
          </cell>
          <cell r="C92" t="str">
            <v>3.5.6 Otros relacionados con transporte</v>
          </cell>
        </row>
        <row r="93">
          <cell r="A93" t="str">
            <v>3. Desarrollo económico</v>
          </cell>
          <cell r="B93" t="str">
            <v>3.6. Comunicaciones</v>
          </cell>
          <cell r="C93" t="str">
            <v>3.6.1 Comunicaciones</v>
          </cell>
        </row>
        <row r="94">
          <cell r="A94" t="str">
            <v>3. Desarrollo económico</v>
          </cell>
          <cell r="B94" t="str">
            <v>3.7. Turismo</v>
          </cell>
          <cell r="C94" t="str">
            <v>3.7.1 Turismo</v>
          </cell>
        </row>
        <row r="95">
          <cell r="A95" t="str">
            <v>3. Desarrollo económico</v>
          </cell>
          <cell r="B95" t="str">
            <v>3.7. Turismo</v>
          </cell>
          <cell r="C95" t="str">
            <v>3.7.2 Hoteles y restaurantes</v>
          </cell>
        </row>
        <row r="96">
          <cell r="A96" t="str">
            <v>3. Desarrollo económico</v>
          </cell>
          <cell r="B96" t="str">
            <v>3.8. Ciencia tecnología e innovación</v>
          </cell>
          <cell r="C96" t="str">
            <v>3.8.1 Investigación científica</v>
          </cell>
        </row>
        <row r="97">
          <cell r="A97" t="str">
            <v>3. Desarrollo económico</v>
          </cell>
          <cell r="B97" t="str">
            <v>3.8. Ciencia tecnología e innovación</v>
          </cell>
          <cell r="C97" t="str">
            <v>3.8.2 Desarrollo tecnológico</v>
          </cell>
        </row>
        <row r="98">
          <cell r="A98" t="str">
            <v>3. Desarrollo económico</v>
          </cell>
          <cell r="B98" t="str">
            <v>3.8. Ciencia tecnología e innovación</v>
          </cell>
          <cell r="C98" t="str">
            <v>3.8.3 Servicios científicos y tecnológicos</v>
          </cell>
        </row>
        <row r="99">
          <cell r="A99" t="str">
            <v>3. Desarrollo económico</v>
          </cell>
          <cell r="B99" t="str">
            <v>3.8. Ciencia tecnología e innovación</v>
          </cell>
          <cell r="C99" t="str">
            <v>3.8.4 Innovación</v>
          </cell>
        </row>
        <row r="100">
          <cell r="A100" t="str">
            <v>3. Desarrollo económico</v>
          </cell>
          <cell r="B100" t="str">
            <v>3.9. Otras industrias y otros asuntos económicos</v>
          </cell>
          <cell r="C100" t="str">
            <v>3.9.1 Comercio, distribución, almacenamiento y depósito</v>
          </cell>
        </row>
        <row r="101">
          <cell r="A101" t="str">
            <v>3. Desarrollo económico</v>
          </cell>
          <cell r="B101" t="str">
            <v>3.9. Otras industrias y otros asuntos económicos</v>
          </cell>
          <cell r="C101" t="str">
            <v>3.9.2 Otras industrias</v>
          </cell>
        </row>
        <row r="102">
          <cell r="A102" t="str">
            <v>3. Desarrollo económico</v>
          </cell>
          <cell r="B102" t="str">
            <v>3.9. Otras industrias y otros asuntos económicos</v>
          </cell>
          <cell r="C102" t="str">
            <v>3.9.3 Otros asuntos económicos</v>
          </cell>
        </row>
        <row r="103">
          <cell r="A103" t="str">
            <v>4. Otros no clasificadas en funciones anteriores</v>
          </cell>
          <cell r="B103" t="str">
            <v>4.1. Transacciones de la deuda financiera y costo financiero deuda</v>
          </cell>
          <cell r="C103" t="str">
            <v>4.1.1 Deuda pública interna</v>
          </cell>
        </row>
        <row r="104">
          <cell r="A104" t="str">
            <v>4. Otros no clasificadas en funciones anteriores</v>
          </cell>
          <cell r="B104" t="str">
            <v>4.1. Transacciones de la deuda financiera y costo financiero deuda</v>
          </cell>
          <cell r="C104" t="str">
            <v>4.1.2 Deuda pública externa</v>
          </cell>
        </row>
        <row r="105">
          <cell r="A105" t="str">
            <v>4. Otros no clasificadas en funciones anteriores</v>
          </cell>
          <cell r="B105" t="str">
            <v>4.2. Transferencias, participaciones y aportaciones entre diferentes niveles y ordenes de gobierno</v>
          </cell>
          <cell r="C105" t="str">
            <v>4.2.1 Transferencias entre diferentes niveles y ordenes de gobierno</v>
          </cell>
        </row>
        <row r="106">
          <cell r="A106" t="str">
            <v>4. Otros no clasificadas en funciones anteriores</v>
          </cell>
          <cell r="B106" t="str">
            <v>4.2. Transferencias, participaciones y aportaciones entre diferentes niveles y ordenes de gobierno</v>
          </cell>
          <cell r="C106" t="str">
            <v>4.2.2 Participaciones entre diferentes niveles y ordenes de gobierno</v>
          </cell>
        </row>
        <row r="107">
          <cell r="A107" t="str">
            <v>4. Otros no clasificadas en funciones anteriores</v>
          </cell>
          <cell r="B107" t="str">
            <v>4.2. Transferencias, participaciones y aportaciones entre diferentes niveles y ordenes de gobierno</v>
          </cell>
          <cell r="C107" t="str">
            <v>4.2.3 Aportaciones entre diferentes niveles y ordenes de gobierno</v>
          </cell>
        </row>
        <row r="108">
          <cell r="A108" t="str">
            <v>4. Otros no clasificadas en funciones anteriores</v>
          </cell>
          <cell r="B108" t="str">
            <v>4.3. Saneamiento del sistema financiero</v>
          </cell>
          <cell r="C108" t="str">
            <v>4.3.1 Saneamiento del sistema financiero</v>
          </cell>
        </row>
        <row r="109">
          <cell r="A109" t="str">
            <v>4. Otros no clasificadas en funciones anteriores</v>
          </cell>
          <cell r="B109" t="str">
            <v>4.3. Saneamiento del sistema financiero</v>
          </cell>
          <cell r="C109" t="str">
            <v>4.3.2 Apoyos IPAB</v>
          </cell>
        </row>
        <row r="110">
          <cell r="A110" t="str">
            <v>4. Otros no clasificadas en funciones anteriores</v>
          </cell>
          <cell r="B110" t="str">
            <v>4.3. Saneamiento del sistema financiero</v>
          </cell>
          <cell r="C110" t="str">
            <v>4.3.3 Banca de desarrollo</v>
          </cell>
        </row>
        <row r="111">
          <cell r="A111" t="str">
            <v>4. Otros no clasificadas en funciones anteriores</v>
          </cell>
          <cell r="B111" t="str">
            <v>4.3. Saneamiento del sistema financiero</v>
          </cell>
          <cell r="C111" t="str">
            <v>4.3.4 Apoyo a los programas de reestructura en unidades de inversión (UDIS)</v>
          </cell>
        </row>
        <row r="112">
          <cell r="A112" t="str">
            <v>4. Otros no clasificadas en funciones anteriores</v>
          </cell>
          <cell r="B112" t="str">
            <v>4.4. Adeudos de ejercicios fiscales anteriores</v>
          </cell>
          <cell r="C112" t="str">
            <v>4.4.1 Adeudos de ejercicios fiscales anteriores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A1:AN771"/>
  <sheetViews>
    <sheetView tabSelected="1"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14.42578125" defaultRowHeight="15" customHeight="1" x14ac:dyDescent="0.25"/>
  <cols>
    <col min="1" max="1" width="6.28515625" style="3" customWidth="1"/>
    <col min="2" max="2" width="24.28515625" style="3" customWidth="1"/>
    <col min="3" max="3" width="15.85546875" style="3" customWidth="1"/>
    <col min="4" max="7" width="14.85546875" style="3" customWidth="1"/>
    <col min="8" max="8" width="11.28515625" style="3" customWidth="1"/>
    <col min="9" max="9" width="18.7109375" style="3" customWidth="1"/>
    <col min="10" max="11" width="14.85546875" style="3" customWidth="1"/>
    <col min="12" max="13" width="17.140625" style="3" customWidth="1"/>
    <col min="14" max="15" width="14.85546875" style="3" customWidth="1"/>
    <col min="16" max="24" width="18.7109375" style="3" customWidth="1"/>
    <col min="25" max="26" width="24.7109375" style="3" customWidth="1"/>
    <col min="27" max="35" width="23" style="3" customWidth="1"/>
    <col min="36" max="40" width="20.5703125" style="3" hidden="1" customWidth="1"/>
    <col min="41" max="16384" width="14.42578125" style="3"/>
  </cols>
  <sheetData>
    <row r="1" spans="1:40" ht="15.75" customHeight="1" x14ac:dyDescent="0.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5.75" customHeight="1" x14ac:dyDescent="0.3">
      <c r="A2" s="4"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5.75" customHeight="1" x14ac:dyDescent="0.3">
      <c r="A3" s="4"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15.75" customHeight="1" x14ac:dyDescent="0.3">
      <c r="A4" s="4" t="s">
        <v>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5.75" customHeight="1" x14ac:dyDescent="0.25">
      <c r="A5" s="5" t="s">
        <v>4</v>
      </c>
      <c r="B5" s="5" t="s">
        <v>5</v>
      </c>
      <c r="C5" s="5" t="s">
        <v>6</v>
      </c>
      <c r="D5" s="5" t="s">
        <v>7</v>
      </c>
      <c r="E5" s="5" t="s">
        <v>8</v>
      </c>
      <c r="F5" s="5" t="s">
        <v>9</v>
      </c>
      <c r="G5" s="5" t="s">
        <v>10</v>
      </c>
      <c r="H5" s="5" t="s">
        <v>11</v>
      </c>
      <c r="I5" s="5" t="s">
        <v>12</v>
      </c>
      <c r="J5" s="5" t="s">
        <v>13</v>
      </c>
      <c r="K5" s="5" t="s">
        <v>14</v>
      </c>
      <c r="L5" s="5" t="s">
        <v>15</v>
      </c>
      <c r="M5" s="5" t="s">
        <v>16</v>
      </c>
      <c r="N5" s="5" t="s">
        <v>17</v>
      </c>
      <c r="O5" s="5" t="s">
        <v>18</v>
      </c>
      <c r="P5" s="6" t="s">
        <v>19</v>
      </c>
      <c r="Q5" s="6" t="s">
        <v>20</v>
      </c>
      <c r="R5" s="6" t="s">
        <v>21</v>
      </c>
      <c r="S5" s="6" t="s">
        <v>22</v>
      </c>
      <c r="T5" s="6" t="s">
        <v>23</v>
      </c>
      <c r="U5" s="6" t="s">
        <v>24</v>
      </c>
      <c r="V5" s="6" t="s">
        <v>25</v>
      </c>
      <c r="W5" s="6" t="s">
        <v>26</v>
      </c>
      <c r="X5" s="6" t="s">
        <v>27</v>
      </c>
      <c r="Y5" s="7" t="s">
        <v>28</v>
      </c>
      <c r="Z5" s="7" t="s">
        <v>29</v>
      </c>
      <c r="AA5" s="7" t="s">
        <v>30</v>
      </c>
      <c r="AB5" s="7" t="s">
        <v>31</v>
      </c>
      <c r="AC5" s="7" t="s">
        <v>32</v>
      </c>
      <c r="AD5" s="7" t="s">
        <v>33</v>
      </c>
      <c r="AE5" s="7" t="s">
        <v>34</v>
      </c>
      <c r="AF5" s="7" t="s">
        <v>35</v>
      </c>
      <c r="AG5" s="7" t="s">
        <v>36</v>
      </c>
      <c r="AH5" s="7" t="s">
        <v>37</v>
      </c>
      <c r="AI5" s="7" t="s">
        <v>38</v>
      </c>
      <c r="AJ5" s="8"/>
      <c r="AK5" s="8"/>
      <c r="AL5" s="8"/>
      <c r="AM5" s="8"/>
      <c r="AN5" s="8"/>
    </row>
    <row r="6" spans="1:40" ht="15.75" customHeight="1" x14ac:dyDescent="0.25">
      <c r="A6" s="9"/>
      <c r="B6" s="9"/>
      <c r="C6" s="9"/>
      <c r="D6" s="9"/>
      <c r="E6" s="9"/>
      <c r="F6" s="9"/>
      <c r="G6" s="9"/>
      <c r="H6" s="9"/>
      <c r="I6" s="9"/>
      <c r="J6" s="9"/>
      <c r="K6" s="9"/>
      <c r="L6" s="9"/>
      <c r="M6" s="9"/>
      <c r="N6" s="9"/>
      <c r="O6" s="9"/>
      <c r="P6" s="10">
        <f t="shared" ref="P6:X6" si="0">SUM(P7:P1006)</f>
        <v>5285572924.8200026</v>
      </c>
      <c r="Q6" s="10">
        <f t="shared" si="0"/>
        <v>592259916.86999989</v>
      </c>
      <c r="R6" s="10">
        <f t="shared" si="0"/>
        <v>2699045297.5299997</v>
      </c>
      <c r="S6" s="10">
        <f t="shared" si="0"/>
        <v>1280570539.1400001</v>
      </c>
      <c r="T6" s="10">
        <f t="shared" si="0"/>
        <v>248023147.45000002</v>
      </c>
      <c r="U6" s="10">
        <f t="shared" si="0"/>
        <v>1607151917.4199998</v>
      </c>
      <c r="V6" s="10">
        <f t="shared" si="0"/>
        <v>13660995.550000001</v>
      </c>
      <c r="W6" s="10">
        <f t="shared" si="0"/>
        <v>0</v>
      </c>
      <c r="X6" s="10">
        <f t="shared" si="0"/>
        <v>225162042.94999999</v>
      </c>
      <c r="Y6" s="7"/>
      <c r="Z6" s="7"/>
      <c r="AA6" s="11">
        <f t="shared" ref="AA6:AI6" si="1">SUM(AA7:AA1006)</f>
        <v>2320693775.8700004</v>
      </c>
      <c r="AB6" s="11">
        <f t="shared" si="1"/>
        <v>163496502.81999999</v>
      </c>
      <c r="AC6" s="11">
        <f t="shared" si="1"/>
        <v>1193436779.1899998</v>
      </c>
      <c r="AD6" s="11">
        <f t="shared" si="1"/>
        <v>655649329.7700001</v>
      </c>
      <c r="AE6" s="11">
        <f t="shared" si="1"/>
        <v>73870400.13000001</v>
      </c>
      <c r="AF6" s="11">
        <f t="shared" si="1"/>
        <v>1073443068.8099999</v>
      </c>
      <c r="AG6" s="11">
        <f t="shared" si="1"/>
        <v>0</v>
      </c>
      <c r="AH6" s="11">
        <f t="shared" si="1"/>
        <v>0</v>
      </c>
      <c r="AI6" s="11">
        <f t="shared" si="1"/>
        <v>114701174.58</v>
      </c>
      <c r="AJ6" s="8"/>
      <c r="AK6" s="8"/>
      <c r="AL6" s="8"/>
      <c r="AM6" s="8"/>
      <c r="AN6" s="8"/>
    </row>
    <row r="7" spans="1:40" ht="15.75" customHeight="1" x14ac:dyDescent="0.25">
      <c r="A7" s="12">
        <f>IF(B7&gt;0,1,"")</f>
        <v>1</v>
      </c>
      <c r="B7" s="13" t="s">
        <v>39</v>
      </c>
      <c r="C7" s="13" t="s">
        <v>40</v>
      </c>
      <c r="D7" s="13" t="str">
        <f>IF(F7="","",INDEX([1]EF!$A$2:$A$112,MATCH(F7,[1]EF!$C$2:$C$112,0)))</f>
        <v>2. Desarrollo social</v>
      </c>
      <c r="E7" s="13" t="str">
        <f>IF(F7="","",INDEX([1]EF!$B$2:$B$112,MATCH(F7,[1]EF!$C$2:$C$112,0)))</f>
        <v>2.7. Otros asuntos sociales</v>
      </c>
      <c r="F7" s="13" t="s">
        <v>41</v>
      </c>
      <c r="G7" s="13" t="s">
        <v>42</v>
      </c>
      <c r="H7" s="14" t="s">
        <v>43</v>
      </c>
      <c r="I7" s="13" t="s">
        <v>44</v>
      </c>
      <c r="J7" s="13" t="s">
        <v>45</v>
      </c>
      <c r="K7" s="13" t="s">
        <v>46</v>
      </c>
      <c r="L7" s="13" t="s">
        <v>47</v>
      </c>
      <c r="M7" s="15">
        <v>4.1000000000000002E-2</v>
      </c>
      <c r="N7" s="13" t="s">
        <v>48</v>
      </c>
      <c r="O7" s="13" t="s">
        <v>49</v>
      </c>
      <c r="P7" s="16"/>
      <c r="Q7" s="16"/>
      <c r="R7" s="16"/>
      <c r="S7" s="16"/>
      <c r="T7" s="16"/>
      <c r="U7" s="16"/>
      <c r="V7" s="16"/>
      <c r="W7" s="16"/>
      <c r="X7" s="16"/>
      <c r="Y7" s="13">
        <v>0.36599999999999999</v>
      </c>
      <c r="Z7" s="13">
        <v>0.36599999999999999</v>
      </c>
      <c r="AA7" s="16"/>
      <c r="AB7" s="16"/>
      <c r="AC7" s="16"/>
      <c r="AD7" s="16"/>
      <c r="AE7" s="16"/>
      <c r="AF7" s="16"/>
      <c r="AG7" s="16"/>
      <c r="AH7" s="16"/>
      <c r="AI7" s="16"/>
      <c r="AJ7" s="2"/>
      <c r="AK7" s="2"/>
      <c r="AL7" s="2"/>
      <c r="AM7" s="2"/>
      <c r="AN7" s="2"/>
    </row>
    <row r="8" spans="1:40" ht="15.75" customHeight="1" x14ac:dyDescent="0.25">
      <c r="A8" s="12">
        <f t="shared" ref="A8:A71" si="2">IF(B8&gt;0,A7+1,"")</f>
        <v>2</v>
      </c>
      <c r="B8" s="13" t="s">
        <v>39</v>
      </c>
      <c r="C8" s="13" t="s">
        <v>40</v>
      </c>
      <c r="D8" s="13" t="str">
        <f>IF(F8="","",INDEX([1]EF!$A$2:$A$112,MATCH(F8,[1]EF!$C$2:$C$112,0)))</f>
        <v>2. Desarrollo social</v>
      </c>
      <c r="E8" s="13" t="str">
        <f>IF(F8="","",INDEX([1]EF!$B$2:$B$112,MATCH(F8,[1]EF!$C$2:$C$112,0)))</f>
        <v>2.7. Otros asuntos sociales</v>
      </c>
      <c r="F8" s="13" t="s">
        <v>41</v>
      </c>
      <c r="G8" s="13" t="s">
        <v>50</v>
      </c>
      <c r="H8" s="14" t="s">
        <v>51</v>
      </c>
      <c r="I8" s="13" t="s">
        <v>52</v>
      </c>
      <c r="J8" s="13" t="s">
        <v>53</v>
      </c>
      <c r="K8" s="13" t="s">
        <v>54</v>
      </c>
      <c r="L8" s="13">
        <v>108380</v>
      </c>
      <c r="M8" s="13">
        <v>108380</v>
      </c>
      <c r="N8" s="13" t="s">
        <v>55</v>
      </c>
      <c r="O8" s="13" t="s">
        <v>49</v>
      </c>
      <c r="P8" s="16"/>
      <c r="Q8" s="16"/>
      <c r="R8" s="16"/>
      <c r="S8" s="16"/>
      <c r="T8" s="16"/>
      <c r="U8" s="16"/>
      <c r="V8" s="16"/>
      <c r="W8" s="16"/>
      <c r="X8" s="16"/>
      <c r="Y8" s="13">
        <v>96412</v>
      </c>
      <c r="Z8" s="13">
        <v>336622</v>
      </c>
      <c r="AA8" s="16"/>
      <c r="AB8" s="16"/>
      <c r="AC8" s="16"/>
      <c r="AD8" s="16"/>
      <c r="AE8" s="16"/>
      <c r="AF8" s="16"/>
      <c r="AG8" s="16"/>
      <c r="AH8" s="16"/>
      <c r="AI8" s="16"/>
      <c r="AJ8" s="2"/>
      <c r="AK8" s="2"/>
      <c r="AL8" s="2"/>
      <c r="AM8" s="2"/>
      <c r="AN8" s="2"/>
    </row>
    <row r="9" spans="1:40" ht="15.75" customHeight="1" x14ac:dyDescent="0.25">
      <c r="A9" s="12">
        <f t="shared" si="2"/>
        <v>3</v>
      </c>
      <c r="B9" s="13" t="s">
        <v>39</v>
      </c>
      <c r="C9" s="13" t="s">
        <v>40</v>
      </c>
      <c r="D9" s="13" t="str">
        <f>IF(F9="","",INDEX([1]EF!$A$2:$A$112,MATCH(F9,[1]EF!$C$2:$C$112,0)))</f>
        <v>2. Desarrollo social</v>
      </c>
      <c r="E9" s="13" t="str">
        <f>IF(F9="","",INDEX([1]EF!$B$2:$B$112,MATCH(F9,[1]EF!$C$2:$C$112,0)))</f>
        <v>2.7. Otros asuntos sociales</v>
      </c>
      <c r="F9" s="13" t="s">
        <v>41</v>
      </c>
      <c r="G9" s="13" t="s">
        <v>56</v>
      </c>
      <c r="H9" s="14" t="s">
        <v>57</v>
      </c>
      <c r="I9" s="13" t="s">
        <v>58</v>
      </c>
      <c r="J9" s="13" t="s">
        <v>59</v>
      </c>
      <c r="K9" s="13" t="s">
        <v>60</v>
      </c>
      <c r="L9" s="13">
        <v>5493</v>
      </c>
      <c r="M9" s="13">
        <v>5493</v>
      </c>
      <c r="N9" s="13" t="s">
        <v>61</v>
      </c>
      <c r="O9" s="13" t="s">
        <v>62</v>
      </c>
      <c r="P9" s="16"/>
      <c r="Q9" s="16"/>
      <c r="R9" s="16"/>
      <c r="S9" s="16"/>
      <c r="T9" s="16"/>
      <c r="U9" s="16"/>
      <c r="V9" s="16"/>
      <c r="W9" s="16"/>
      <c r="X9" s="16"/>
      <c r="Y9" s="13">
        <v>2780</v>
      </c>
      <c r="Z9" s="13">
        <v>5493</v>
      </c>
      <c r="AA9" s="16"/>
      <c r="AB9" s="16"/>
      <c r="AC9" s="16"/>
      <c r="AD9" s="16"/>
      <c r="AE9" s="16"/>
      <c r="AF9" s="16"/>
      <c r="AG9" s="16"/>
      <c r="AH9" s="16"/>
      <c r="AI9" s="16"/>
      <c r="AJ9" s="2"/>
      <c r="AK9" s="2"/>
      <c r="AL9" s="2"/>
      <c r="AM9" s="2"/>
      <c r="AN9" s="2"/>
    </row>
    <row r="10" spans="1:40" ht="15.75" customHeight="1" x14ac:dyDescent="0.25">
      <c r="A10" s="12">
        <f t="shared" si="2"/>
        <v>4</v>
      </c>
      <c r="B10" s="13" t="s">
        <v>39</v>
      </c>
      <c r="C10" s="13" t="s">
        <v>40</v>
      </c>
      <c r="D10" s="13" t="str">
        <f>IF(F10="","",INDEX([1]EF!$A$2:$A$112,MATCH(F10,[1]EF!$C$2:$C$112,0)))</f>
        <v>2. Desarrollo social</v>
      </c>
      <c r="E10" s="13" t="str">
        <f>IF(F10="","",INDEX([1]EF!$B$2:$B$112,MATCH(F10,[1]EF!$C$2:$C$112,0)))</f>
        <v>2.7. Otros asuntos sociales</v>
      </c>
      <c r="F10" s="13" t="s">
        <v>41</v>
      </c>
      <c r="G10" s="13" t="s">
        <v>63</v>
      </c>
      <c r="H10" s="14" t="s">
        <v>64</v>
      </c>
      <c r="I10" s="13" t="s">
        <v>65</v>
      </c>
      <c r="J10" s="13" t="s">
        <v>66</v>
      </c>
      <c r="K10" s="13" t="s">
        <v>67</v>
      </c>
      <c r="L10" s="13">
        <v>1328</v>
      </c>
      <c r="M10" s="13">
        <v>1328</v>
      </c>
      <c r="N10" s="13" t="s">
        <v>61</v>
      </c>
      <c r="O10" s="13" t="s">
        <v>62</v>
      </c>
      <c r="P10" s="16">
        <v>62447792.340000004</v>
      </c>
      <c r="Q10" s="16"/>
      <c r="R10" s="16"/>
      <c r="S10" s="16">
        <v>13280000</v>
      </c>
      <c r="T10" s="16"/>
      <c r="U10" s="16"/>
      <c r="V10" s="16"/>
      <c r="W10" s="16"/>
      <c r="X10" s="16"/>
      <c r="Y10" s="13">
        <v>1322</v>
      </c>
      <c r="Z10" s="13">
        <v>1328</v>
      </c>
      <c r="AA10" s="16">
        <v>27861928.559999999</v>
      </c>
      <c r="AB10" s="16"/>
      <c r="AC10" s="16"/>
      <c r="AD10" s="16">
        <v>5288000</v>
      </c>
      <c r="AE10" s="16"/>
      <c r="AF10" s="16"/>
      <c r="AG10" s="16"/>
      <c r="AH10" s="16"/>
      <c r="AI10" s="16"/>
      <c r="AJ10" s="2"/>
      <c r="AK10" s="2"/>
      <c r="AL10" s="2"/>
      <c r="AM10" s="2"/>
      <c r="AN10" s="2"/>
    </row>
    <row r="11" spans="1:40" ht="15.75" customHeight="1" x14ac:dyDescent="0.25">
      <c r="A11" s="12">
        <f t="shared" si="2"/>
        <v>5</v>
      </c>
      <c r="B11" s="13" t="s">
        <v>39</v>
      </c>
      <c r="C11" s="13" t="s">
        <v>40</v>
      </c>
      <c r="D11" s="13" t="str">
        <f>IF(F11="","",INDEX([1]EF!$A$2:$A$112,MATCH(F11,[1]EF!$C$2:$C$112,0)))</f>
        <v>2. Desarrollo social</v>
      </c>
      <c r="E11" s="13" t="str">
        <f>IF(F11="","",INDEX([1]EF!$B$2:$B$112,MATCH(F11,[1]EF!$C$2:$C$112,0)))</f>
        <v>2.7. Otros asuntos sociales</v>
      </c>
      <c r="F11" s="13" t="s">
        <v>41</v>
      </c>
      <c r="G11" s="13" t="s">
        <v>63</v>
      </c>
      <c r="H11" s="14" t="s">
        <v>68</v>
      </c>
      <c r="I11" s="13" t="s">
        <v>69</v>
      </c>
      <c r="J11" s="13" t="s">
        <v>70</v>
      </c>
      <c r="K11" s="13" t="s">
        <v>71</v>
      </c>
      <c r="L11" s="13">
        <v>2165</v>
      </c>
      <c r="M11" s="13">
        <v>2165</v>
      </c>
      <c r="N11" s="13" t="s">
        <v>61</v>
      </c>
      <c r="O11" s="13" t="s">
        <v>62</v>
      </c>
      <c r="P11" s="16">
        <v>23247766.629999999</v>
      </c>
      <c r="Q11" s="16"/>
      <c r="R11" s="16"/>
      <c r="S11" s="16">
        <v>16650000</v>
      </c>
      <c r="T11" s="16"/>
      <c r="U11" s="16"/>
      <c r="V11" s="16"/>
      <c r="W11" s="16"/>
      <c r="X11" s="16"/>
      <c r="Y11" s="13">
        <v>1458</v>
      </c>
      <c r="Z11" s="13">
        <v>2165</v>
      </c>
      <c r="AA11" s="16">
        <v>5148892.3</v>
      </c>
      <c r="AB11" s="16"/>
      <c r="AC11" s="16"/>
      <c r="AD11" s="16">
        <v>8734000</v>
      </c>
      <c r="AE11" s="16"/>
      <c r="AF11" s="16"/>
      <c r="AG11" s="16"/>
      <c r="AH11" s="16"/>
      <c r="AI11" s="16"/>
      <c r="AJ11" s="2"/>
      <c r="AK11" s="2"/>
      <c r="AL11" s="2"/>
      <c r="AM11" s="2"/>
      <c r="AN11" s="2"/>
    </row>
    <row r="12" spans="1:40" ht="15.75" customHeight="1" x14ac:dyDescent="0.25">
      <c r="A12" s="12">
        <f t="shared" si="2"/>
        <v>6</v>
      </c>
      <c r="B12" s="13" t="s">
        <v>39</v>
      </c>
      <c r="C12" s="13" t="s">
        <v>40</v>
      </c>
      <c r="D12" s="13" t="str">
        <f>IF(F12="","",INDEX([1]EF!$A$2:$A$112,MATCH(F12,[1]EF!$C$2:$C$112,0)))</f>
        <v>2. Desarrollo social</v>
      </c>
      <c r="E12" s="13" t="str">
        <f>IF(F12="","",INDEX([1]EF!$B$2:$B$112,MATCH(F12,[1]EF!$C$2:$C$112,0)))</f>
        <v>2.7. Otros asuntos sociales</v>
      </c>
      <c r="F12" s="13" t="s">
        <v>41</v>
      </c>
      <c r="G12" s="13" t="s">
        <v>63</v>
      </c>
      <c r="H12" s="14" t="s">
        <v>72</v>
      </c>
      <c r="I12" s="13" t="s">
        <v>73</v>
      </c>
      <c r="J12" s="13" t="s">
        <v>74</v>
      </c>
      <c r="K12" s="13" t="s">
        <v>75</v>
      </c>
      <c r="L12" s="13">
        <v>2000</v>
      </c>
      <c r="M12" s="13">
        <v>2000</v>
      </c>
      <c r="N12" s="13" t="s">
        <v>61</v>
      </c>
      <c r="O12" s="13" t="s">
        <v>62</v>
      </c>
      <c r="P12" s="16"/>
      <c r="Q12" s="16"/>
      <c r="R12" s="16"/>
      <c r="S12" s="16">
        <v>0</v>
      </c>
      <c r="T12" s="16"/>
      <c r="U12" s="16"/>
      <c r="V12" s="16"/>
      <c r="W12" s="16"/>
      <c r="X12" s="16"/>
      <c r="Y12" s="13">
        <v>0</v>
      </c>
      <c r="Z12" s="13">
        <v>2000</v>
      </c>
      <c r="AA12" s="16"/>
      <c r="AB12" s="16"/>
      <c r="AC12" s="16"/>
      <c r="AD12" s="16">
        <v>0</v>
      </c>
      <c r="AE12" s="16"/>
      <c r="AF12" s="16"/>
      <c r="AG12" s="16"/>
      <c r="AH12" s="16"/>
      <c r="AI12" s="16"/>
      <c r="AJ12" s="2"/>
      <c r="AK12" s="2"/>
      <c r="AL12" s="2"/>
      <c r="AM12" s="2"/>
      <c r="AN12" s="2"/>
    </row>
    <row r="13" spans="1:40" ht="15.75" customHeight="1" x14ac:dyDescent="0.25">
      <c r="A13" s="12">
        <f t="shared" si="2"/>
        <v>7</v>
      </c>
      <c r="B13" s="13" t="s">
        <v>39</v>
      </c>
      <c r="C13" s="13" t="s">
        <v>40</v>
      </c>
      <c r="D13" s="13" t="str">
        <f>IF(F13="","",INDEX([1]EF!$A$2:$A$112,MATCH(F13,[1]EF!$C$2:$C$112,0)))</f>
        <v>2. Desarrollo social</v>
      </c>
      <c r="E13" s="13" t="str">
        <f>IF(F13="","",INDEX([1]EF!$B$2:$B$112,MATCH(F13,[1]EF!$C$2:$C$112,0)))</f>
        <v>2.7. Otros asuntos sociales</v>
      </c>
      <c r="F13" s="13" t="s">
        <v>41</v>
      </c>
      <c r="G13" s="13" t="s">
        <v>56</v>
      </c>
      <c r="H13" s="14" t="s">
        <v>76</v>
      </c>
      <c r="I13" s="13" t="s">
        <v>77</v>
      </c>
      <c r="J13" s="13" t="s">
        <v>78</v>
      </c>
      <c r="K13" s="13" t="s">
        <v>79</v>
      </c>
      <c r="L13" s="13">
        <v>0</v>
      </c>
      <c r="M13" s="13">
        <v>4080</v>
      </c>
      <c r="N13" s="13" t="s">
        <v>61</v>
      </c>
      <c r="O13" s="13" t="s">
        <v>62</v>
      </c>
      <c r="P13" s="16"/>
      <c r="Q13" s="16"/>
      <c r="R13" s="16"/>
      <c r="S13" s="16"/>
      <c r="T13" s="16"/>
      <c r="U13" s="16"/>
      <c r="V13" s="16"/>
      <c r="W13" s="16"/>
      <c r="X13" s="16"/>
      <c r="Y13" s="13">
        <v>1582</v>
      </c>
      <c r="Z13" s="13">
        <v>4080</v>
      </c>
      <c r="AA13" s="16"/>
      <c r="AB13" s="16"/>
      <c r="AC13" s="16"/>
      <c r="AD13" s="16"/>
      <c r="AE13" s="16"/>
      <c r="AF13" s="16"/>
      <c r="AG13" s="16"/>
      <c r="AH13" s="16"/>
      <c r="AI13" s="16"/>
      <c r="AJ13" s="2"/>
      <c r="AK13" s="2"/>
      <c r="AL13" s="2"/>
      <c r="AM13" s="2"/>
      <c r="AN13" s="2"/>
    </row>
    <row r="14" spans="1:40" ht="15.75" customHeight="1" x14ac:dyDescent="0.25">
      <c r="A14" s="12">
        <f t="shared" si="2"/>
        <v>8</v>
      </c>
      <c r="B14" s="13" t="s">
        <v>39</v>
      </c>
      <c r="C14" s="13" t="s">
        <v>40</v>
      </c>
      <c r="D14" s="13" t="str">
        <f>IF(F14="","",INDEX([1]EF!$A$2:$A$112,MATCH(F14,[1]EF!$C$2:$C$112,0)))</f>
        <v>2. Desarrollo social</v>
      </c>
      <c r="E14" s="13" t="str">
        <f>IF(F14="","",INDEX([1]EF!$B$2:$B$112,MATCH(F14,[1]EF!$C$2:$C$112,0)))</f>
        <v>2.7. Otros asuntos sociales</v>
      </c>
      <c r="F14" s="13" t="s">
        <v>41</v>
      </c>
      <c r="G14" s="13" t="s">
        <v>63</v>
      </c>
      <c r="H14" s="14" t="s">
        <v>80</v>
      </c>
      <c r="I14" s="13" t="s">
        <v>81</v>
      </c>
      <c r="J14" s="13" t="s">
        <v>82</v>
      </c>
      <c r="K14" s="13" t="s">
        <v>83</v>
      </c>
      <c r="L14" s="13">
        <v>1580</v>
      </c>
      <c r="M14" s="13">
        <v>1580</v>
      </c>
      <c r="N14" s="13" t="s">
        <v>61</v>
      </c>
      <c r="O14" s="13" t="s">
        <v>62</v>
      </c>
      <c r="P14" s="16">
        <v>2194066.35</v>
      </c>
      <c r="Q14" s="16"/>
      <c r="R14" s="16"/>
      <c r="S14" s="16">
        <v>2999401.21</v>
      </c>
      <c r="T14" s="16"/>
      <c r="U14" s="16"/>
      <c r="V14" s="16"/>
      <c r="W14" s="16"/>
      <c r="X14" s="16"/>
      <c r="Y14" s="13">
        <v>271</v>
      </c>
      <c r="Z14" s="13">
        <v>1580</v>
      </c>
      <c r="AA14" s="16">
        <v>877675.91</v>
      </c>
      <c r="AB14" s="16"/>
      <c r="AC14" s="16"/>
      <c r="AD14" s="16">
        <v>34800</v>
      </c>
      <c r="AE14" s="16"/>
      <c r="AF14" s="16"/>
      <c r="AG14" s="16"/>
      <c r="AH14" s="16"/>
      <c r="AI14" s="16"/>
      <c r="AJ14" s="2"/>
      <c r="AK14" s="2"/>
      <c r="AL14" s="2"/>
      <c r="AM14" s="2"/>
      <c r="AN14" s="2"/>
    </row>
    <row r="15" spans="1:40" ht="15.75" customHeight="1" x14ac:dyDescent="0.25">
      <c r="A15" s="12">
        <f t="shared" si="2"/>
        <v>9</v>
      </c>
      <c r="B15" s="13" t="s">
        <v>39</v>
      </c>
      <c r="C15" s="13" t="s">
        <v>40</v>
      </c>
      <c r="D15" s="13" t="str">
        <f>IF(F15="","",INDEX([1]EF!$A$2:$A$112,MATCH(F15,[1]EF!$C$2:$C$112,0)))</f>
        <v>2. Desarrollo social</v>
      </c>
      <c r="E15" s="13" t="str">
        <f>IF(F15="","",INDEX([1]EF!$B$2:$B$112,MATCH(F15,[1]EF!$C$2:$C$112,0)))</f>
        <v>2.7. Otros asuntos sociales</v>
      </c>
      <c r="F15" s="13" t="s">
        <v>41</v>
      </c>
      <c r="G15" s="13" t="s">
        <v>63</v>
      </c>
      <c r="H15" s="14" t="s">
        <v>84</v>
      </c>
      <c r="I15" s="13" t="s">
        <v>85</v>
      </c>
      <c r="J15" s="13" t="s">
        <v>86</v>
      </c>
      <c r="K15" s="13" t="s">
        <v>87</v>
      </c>
      <c r="L15" s="13">
        <v>0</v>
      </c>
      <c r="M15" s="13">
        <v>2500</v>
      </c>
      <c r="N15" s="13" t="s">
        <v>61</v>
      </c>
      <c r="O15" s="13" t="s">
        <v>62</v>
      </c>
      <c r="P15" s="16"/>
      <c r="Q15" s="16"/>
      <c r="R15" s="16"/>
      <c r="S15" s="16">
        <v>3999600</v>
      </c>
      <c r="T15" s="16"/>
      <c r="U15" s="16"/>
      <c r="V15" s="16"/>
      <c r="W15" s="16"/>
      <c r="X15" s="16"/>
      <c r="Y15" s="13">
        <v>1311</v>
      </c>
      <c r="Z15" s="13">
        <v>2500</v>
      </c>
      <c r="AA15" s="16"/>
      <c r="AB15" s="16"/>
      <c r="AC15" s="16"/>
      <c r="AD15" s="16">
        <v>0</v>
      </c>
      <c r="AE15" s="16"/>
      <c r="AF15" s="16"/>
      <c r="AG15" s="16"/>
      <c r="AH15" s="16"/>
      <c r="AI15" s="16"/>
      <c r="AJ15" s="2"/>
      <c r="AK15" s="2"/>
      <c r="AL15" s="2"/>
      <c r="AM15" s="2"/>
      <c r="AN15" s="2"/>
    </row>
    <row r="16" spans="1:40" ht="15.75" customHeight="1" x14ac:dyDescent="0.25">
      <c r="A16" s="12">
        <f t="shared" si="2"/>
        <v>10</v>
      </c>
      <c r="B16" s="13" t="s">
        <v>39</v>
      </c>
      <c r="C16" s="13" t="s">
        <v>40</v>
      </c>
      <c r="D16" s="13" t="str">
        <f>IF(F16="","",INDEX([1]EF!$A$2:$A$112,MATCH(F16,[1]EF!$C$2:$C$112,0)))</f>
        <v>2. Desarrollo social</v>
      </c>
      <c r="E16" s="13" t="str">
        <f>IF(F16="","",INDEX([1]EF!$B$2:$B$112,MATCH(F16,[1]EF!$C$2:$C$112,0)))</f>
        <v>2.7. Otros asuntos sociales</v>
      </c>
      <c r="F16" s="13" t="s">
        <v>41</v>
      </c>
      <c r="G16" s="13" t="s">
        <v>56</v>
      </c>
      <c r="H16" s="14" t="s">
        <v>88</v>
      </c>
      <c r="I16" s="13" t="s">
        <v>89</v>
      </c>
      <c r="J16" s="13" t="s">
        <v>90</v>
      </c>
      <c r="K16" s="13" t="s">
        <v>91</v>
      </c>
      <c r="L16" s="13">
        <v>0</v>
      </c>
      <c r="M16" s="13">
        <v>1252</v>
      </c>
      <c r="N16" s="13" t="s">
        <v>61</v>
      </c>
      <c r="O16" s="13" t="s">
        <v>62</v>
      </c>
      <c r="P16" s="16"/>
      <c r="Q16" s="16"/>
      <c r="R16" s="16"/>
      <c r="S16" s="16"/>
      <c r="T16" s="16"/>
      <c r="U16" s="16"/>
      <c r="V16" s="16"/>
      <c r="W16" s="16"/>
      <c r="X16" s="16"/>
      <c r="Y16" s="13">
        <v>345</v>
      </c>
      <c r="Z16" s="13">
        <v>1253</v>
      </c>
      <c r="AA16" s="16"/>
      <c r="AB16" s="16"/>
      <c r="AC16" s="16"/>
      <c r="AD16" s="16"/>
      <c r="AE16" s="16"/>
      <c r="AF16" s="16"/>
      <c r="AG16" s="16"/>
      <c r="AH16" s="16"/>
      <c r="AI16" s="16"/>
      <c r="AJ16" s="2"/>
      <c r="AK16" s="2"/>
      <c r="AL16" s="2"/>
      <c r="AM16" s="2"/>
      <c r="AN16" s="2"/>
    </row>
    <row r="17" spans="1:40" ht="15.75" customHeight="1" x14ac:dyDescent="0.25">
      <c r="A17" s="12">
        <f t="shared" si="2"/>
        <v>11</v>
      </c>
      <c r="B17" s="13" t="s">
        <v>39</v>
      </c>
      <c r="C17" s="13" t="s">
        <v>40</v>
      </c>
      <c r="D17" s="13" t="str">
        <f>IF(F17="","",INDEX([1]EF!$A$2:$A$112,MATCH(F17,[1]EF!$C$2:$C$112,0)))</f>
        <v>2. Desarrollo social</v>
      </c>
      <c r="E17" s="13" t="str">
        <f>IF(F17="","",INDEX([1]EF!$B$2:$B$112,MATCH(F17,[1]EF!$C$2:$C$112,0)))</f>
        <v>2.7. Otros asuntos sociales</v>
      </c>
      <c r="F17" s="13" t="s">
        <v>41</v>
      </c>
      <c r="G17" s="13" t="s">
        <v>63</v>
      </c>
      <c r="H17" s="14" t="s">
        <v>92</v>
      </c>
      <c r="I17" s="13" t="s">
        <v>93</v>
      </c>
      <c r="J17" s="13" t="s">
        <v>94</v>
      </c>
      <c r="K17" s="13" t="s">
        <v>95</v>
      </c>
      <c r="L17" s="13">
        <v>0</v>
      </c>
      <c r="M17" s="13">
        <v>1250</v>
      </c>
      <c r="N17" s="13" t="s">
        <v>61</v>
      </c>
      <c r="O17" s="13" t="s">
        <v>62</v>
      </c>
      <c r="P17" s="16"/>
      <c r="Q17" s="16"/>
      <c r="R17" s="16"/>
      <c r="S17" s="16">
        <v>18000000</v>
      </c>
      <c r="T17" s="16"/>
      <c r="U17" s="16"/>
      <c r="V17" s="16"/>
      <c r="W17" s="16"/>
      <c r="X17" s="16"/>
      <c r="Y17" s="13">
        <v>344</v>
      </c>
      <c r="Z17" s="13">
        <v>1250</v>
      </c>
      <c r="AA17" s="16"/>
      <c r="AB17" s="16"/>
      <c r="AC17" s="16"/>
      <c r="AD17" s="16">
        <v>9000000</v>
      </c>
      <c r="AE17" s="16"/>
      <c r="AF17" s="16"/>
      <c r="AG17" s="16"/>
      <c r="AH17" s="16"/>
      <c r="AI17" s="16"/>
      <c r="AJ17" s="2"/>
      <c r="AK17" s="2"/>
      <c r="AL17" s="2"/>
      <c r="AM17" s="2"/>
      <c r="AN17" s="2"/>
    </row>
    <row r="18" spans="1:40" ht="15.75" customHeight="1" x14ac:dyDescent="0.25">
      <c r="A18" s="12">
        <f t="shared" si="2"/>
        <v>12</v>
      </c>
      <c r="B18" s="13" t="s">
        <v>39</v>
      </c>
      <c r="C18" s="13" t="s">
        <v>40</v>
      </c>
      <c r="D18" s="13" t="str">
        <f>IF(F18="","",INDEX([1]EF!$A$2:$A$112,MATCH(F18,[1]EF!$C$2:$C$112,0)))</f>
        <v>2. Desarrollo social</v>
      </c>
      <c r="E18" s="13" t="str">
        <f>IF(F18="","",INDEX([1]EF!$B$2:$B$112,MATCH(F18,[1]EF!$C$2:$C$112,0)))</f>
        <v>2.7. Otros asuntos sociales</v>
      </c>
      <c r="F18" s="13" t="s">
        <v>41</v>
      </c>
      <c r="G18" s="13" t="s">
        <v>63</v>
      </c>
      <c r="H18" s="14" t="s">
        <v>96</v>
      </c>
      <c r="I18" s="13" t="s">
        <v>97</v>
      </c>
      <c r="J18" s="13" t="s">
        <v>98</v>
      </c>
      <c r="K18" s="13" t="s">
        <v>99</v>
      </c>
      <c r="L18" s="13">
        <v>0</v>
      </c>
      <c r="M18" s="13">
        <v>0</v>
      </c>
      <c r="N18" s="13" t="s">
        <v>61</v>
      </c>
      <c r="O18" s="13" t="s">
        <v>62</v>
      </c>
      <c r="P18" s="16"/>
      <c r="Q18" s="16"/>
      <c r="R18" s="16"/>
      <c r="S18" s="16">
        <v>115.01</v>
      </c>
      <c r="T18" s="16"/>
      <c r="U18" s="16"/>
      <c r="V18" s="16"/>
      <c r="W18" s="16"/>
      <c r="X18" s="16"/>
      <c r="Y18" s="13">
        <v>0</v>
      </c>
      <c r="Z18" s="13">
        <v>1</v>
      </c>
      <c r="AA18" s="16"/>
      <c r="AB18" s="16"/>
      <c r="AC18" s="16"/>
      <c r="AD18" s="16">
        <v>0</v>
      </c>
      <c r="AE18" s="16"/>
      <c r="AF18" s="16"/>
      <c r="AG18" s="16"/>
      <c r="AH18" s="16"/>
      <c r="AI18" s="16"/>
      <c r="AJ18" s="2"/>
      <c r="AK18" s="2"/>
      <c r="AL18" s="2"/>
      <c r="AM18" s="2"/>
      <c r="AN18" s="2"/>
    </row>
    <row r="19" spans="1:40" ht="15.75" customHeight="1" x14ac:dyDescent="0.25">
      <c r="A19" s="12">
        <f t="shared" si="2"/>
        <v>13</v>
      </c>
      <c r="B19" s="13" t="s">
        <v>39</v>
      </c>
      <c r="C19" s="13" t="s">
        <v>40</v>
      </c>
      <c r="D19" s="13" t="str">
        <f>IF(F19="","",INDEX([1]EF!$A$2:$A$112,MATCH(F19,[1]EF!$C$2:$C$112,0)))</f>
        <v>2. Desarrollo social</v>
      </c>
      <c r="E19" s="13" t="str">
        <f>IF(F19="","",INDEX([1]EF!$B$2:$B$112,MATCH(F19,[1]EF!$C$2:$C$112,0)))</f>
        <v>2.7. Otros asuntos sociales</v>
      </c>
      <c r="F19" s="13" t="s">
        <v>41</v>
      </c>
      <c r="G19" s="13" t="s">
        <v>63</v>
      </c>
      <c r="H19" s="14" t="s">
        <v>100</v>
      </c>
      <c r="I19" s="13" t="s">
        <v>101</v>
      </c>
      <c r="J19" s="13" t="s">
        <v>102</v>
      </c>
      <c r="K19" s="13" t="s">
        <v>103</v>
      </c>
      <c r="L19" s="13">
        <v>0</v>
      </c>
      <c r="M19" s="13">
        <v>1</v>
      </c>
      <c r="N19" s="13" t="s">
        <v>61</v>
      </c>
      <c r="O19" s="13" t="s">
        <v>62</v>
      </c>
      <c r="P19" s="16"/>
      <c r="Q19" s="16"/>
      <c r="R19" s="16"/>
      <c r="S19" s="16">
        <v>3010000</v>
      </c>
      <c r="T19" s="16"/>
      <c r="U19" s="16"/>
      <c r="V19" s="16"/>
      <c r="W19" s="16"/>
      <c r="X19" s="16"/>
      <c r="Y19" s="13">
        <v>1</v>
      </c>
      <c r="Z19" s="13">
        <v>2</v>
      </c>
      <c r="AA19" s="16"/>
      <c r="AB19" s="16"/>
      <c r="AC19" s="16"/>
      <c r="AD19" s="16">
        <v>1500000</v>
      </c>
      <c r="AE19" s="16"/>
      <c r="AF19" s="16"/>
      <c r="AG19" s="16"/>
      <c r="AH19" s="16"/>
      <c r="AI19" s="16"/>
      <c r="AJ19" s="2"/>
      <c r="AK19" s="2"/>
      <c r="AL19" s="2"/>
      <c r="AM19" s="2"/>
      <c r="AN19" s="2"/>
    </row>
    <row r="20" spans="1:40" ht="15.75" customHeight="1" x14ac:dyDescent="0.25">
      <c r="A20" s="12">
        <f t="shared" si="2"/>
        <v>14</v>
      </c>
      <c r="B20" s="13" t="s">
        <v>39</v>
      </c>
      <c r="C20" s="13" t="s">
        <v>40</v>
      </c>
      <c r="D20" s="13" t="str">
        <f>IF(F20="","",INDEX([1]EF!$A$2:$A$112,MATCH(F20,[1]EF!$C$2:$C$112,0)))</f>
        <v>2. Desarrollo social</v>
      </c>
      <c r="E20" s="13" t="str">
        <f>IF(F20="","",INDEX([1]EF!$B$2:$B$112,MATCH(F20,[1]EF!$C$2:$C$112,0)))</f>
        <v>2.7. Otros asuntos sociales</v>
      </c>
      <c r="F20" s="13" t="s">
        <v>41</v>
      </c>
      <c r="G20" s="13" t="s">
        <v>63</v>
      </c>
      <c r="H20" s="14" t="s">
        <v>104</v>
      </c>
      <c r="I20" s="13" t="s">
        <v>105</v>
      </c>
      <c r="J20" s="13" t="s">
        <v>106</v>
      </c>
      <c r="K20" s="13" t="s">
        <v>107</v>
      </c>
      <c r="L20" s="13">
        <v>0</v>
      </c>
      <c r="M20" s="13">
        <v>1</v>
      </c>
      <c r="N20" s="13" t="s">
        <v>61</v>
      </c>
      <c r="O20" s="13" t="s">
        <v>62</v>
      </c>
      <c r="P20" s="16"/>
      <c r="Q20" s="16"/>
      <c r="R20" s="16"/>
      <c r="S20" s="16">
        <v>15199.8</v>
      </c>
      <c r="T20" s="16"/>
      <c r="U20" s="16"/>
      <c r="V20" s="16"/>
      <c r="W20" s="16"/>
      <c r="X20" s="16"/>
      <c r="Y20" s="13">
        <v>0</v>
      </c>
      <c r="Z20" s="13">
        <v>1</v>
      </c>
      <c r="AA20" s="16"/>
      <c r="AB20" s="16"/>
      <c r="AC20" s="16"/>
      <c r="AD20" s="16">
        <v>0</v>
      </c>
      <c r="AE20" s="16"/>
      <c r="AF20" s="16"/>
      <c r="AG20" s="16"/>
      <c r="AH20" s="16"/>
      <c r="AI20" s="16"/>
      <c r="AJ20" s="2"/>
      <c r="AK20" s="2"/>
      <c r="AL20" s="2"/>
      <c r="AM20" s="2"/>
      <c r="AN20" s="2"/>
    </row>
    <row r="21" spans="1:40" ht="15.75" customHeight="1" x14ac:dyDescent="0.25">
      <c r="A21" s="12">
        <f t="shared" si="2"/>
        <v>15</v>
      </c>
      <c r="B21" s="13" t="s">
        <v>39</v>
      </c>
      <c r="C21" s="13" t="s">
        <v>40</v>
      </c>
      <c r="D21" s="13" t="str">
        <f>IF(F21="","",INDEX([1]EF!$A$2:$A$112,MATCH(F21,[1]EF!$C$2:$C$112,0)))</f>
        <v>2. Desarrollo social</v>
      </c>
      <c r="E21" s="13" t="str">
        <f>IF(F21="","",INDEX([1]EF!$B$2:$B$112,MATCH(F21,[1]EF!$C$2:$C$112,0)))</f>
        <v>2.7. Otros asuntos sociales</v>
      </c>
      <c r="F21" s="13" t="s">
        <v>41</v>
      </c>
      <c r="G21" s="13" t="s">
        <v>56</v>
      </c>
      <c r="H21" s="14" t="s">
        <v>108</v>
      </c>
      <c r="I21" s="13" t="s">
        <v>109</v>
      </c>
      <c r="J21" s="13" t="s">
        <v>110</v>
      </c>
      <c r="K21" s="13" t="s">
        <v>111</v>
      </c>
      <c r="L21" s="13">
        <v>0</v>
      </c>
      <c r="M21" s="13">
        <v>25</v>
      </c>
      <c r="N21" s="13" t="s">
        <v>61</v>
      </c>
      <c r="O21" s="13" t="s">
        <v>62</v>
      </c>
      <c r="P21" s="16"/>
      <c r="Q21" s="16"/>
      <c r="R21" s="16"/>
      <c r="S21" s="16"/>
      <c r="T21" s="16"/>
      <c r="U21" s="16"/>
      <c r="V21" s="16"/>
      <c r="W21" s="16"/>
      <c r="X21" s="16"/>
      <c r="Y21" s="13">
        <v>10</v>
      </c>
      <c r="Z21" s="13">
        <v>12</v>
      </c>
      <c r="AA21" s="16"/>
      <c r="AB21" s="16"/>
      <c r="AC21" s="16"/>
      <c r="AD21" s="16"/>
      <c r="AE21" s="16"/>
      <c r="AF21" s="16"/>
      <c r="AG21" s="16"/>
      <c r="AH21" s="16"/>
      <c r="AI21" s="16"/>
      <c r="AJ21" s="2"/>
      <c r="AK21" s="2"/>
      <c r="AL21" s="2"/>
      <c r="AM21" s="2"/>
      <c r="AN21" s="2"/>
    </row>
    <row r="22" spans="1:40" ht="15.75" customHeight="1" x14ac:dyDescent="0.25">
      <c r="A22" s="12">
        <f t="shared" si="2"/>
        <v>16</v>
      </c>
      <c r="B22" s="13" t="s">
        <v>39</v>
      </c>
      <c r="C22" s="13" t="s">
        <v>40</v>
      </c>
      <c r="D22" s="13" t="str">
        <f>IF(F22="","",INDEX([1]EF!$A$2:$A$112,MATCH(F22,[1]EF!$C$2:$C$112,0)))</f>
        <v>2. Desarrollo social</v>
      </c>
      <c r="E22" s="13" t="str">
        <f>IF(F22="","",INDEX([1]EF!$B$2:$B$112,MATCH(F22,[1]EF!$C$2:$C$112,0)))</f>
        <v>2.7. Otros asuntos sociales</v>
      </c>
      <c r="F22" s="13" t="s">
        <v>41</v>
      </c>
      <c r="G22" s="13" t="s">
        <v>63</v>
      </c>
      <c r="H22" s="14" t="s">
        <v>112</v>
      </c>
      <c r="I22" s="13" t="s">
        <v>113</v>
      </c>
      <c r="J22" s="13" t="s">
        <v>114</v>
      </c>
      <c r="K22" s="13" t="s">
        <v>115</v>
      </c>
      <c r="L22" s="13">
        <v>16</v>
      </c>
      <c r="M22" s="13">
        <v>16</v>
      </c>
      <c r="N22" s="13" t="s">
        <v>61</v>
      </c>
      <c r="O22" s="13" t="s">
        <v>62</v>
      </c>
      <c r="P22" s="16"/>
      <c r="Q22" s="16">
        <v>447840.86</v>
      </c>
      <c r="R22" s="16">
        <v>560956.34</v>
      </c>
      <c r="S22" s="16">
        <v>4000000</v>
      </c>
      <c r="T22" s="16">
        <v>50600</v>
      </c>
      <c r="U22" s="16"/>
      <c r="V22" s="16"/>
      <c r="W22" s="16"/>
      <c r="X22" s="16"/>
      <c r="Y22" s="13">
        <v>10</v>
      </c>
      <c r="Z22" s="13">
        <v>12</v>
      </c>
      <c r="AA22" s="16"/>
      <c r="AB22" s="16">
        <v>436161.6</v>
      </c>
      <c r="AC22" s="16">
        <v>63220</v>
      </c>
      <c r="AD22" s="16">
        <v>4000000</v>
      </c>
      <c r="AE22" s="16">
        <v>0</v>
      </c>
      <c r="AF22" s="16"/>
      <c r="AG22" s="16"/>
      <c r="AH22" s="16"/>
      <c r="AI22" s="16"/>
      <c r="AJ22" s="2"/>
      <c r="AK22" s="2"/>
      <c r="AL22" s="2"/>
      <c r="AM22" s="2"/>
      <c r="AN22" s="2"/>
    </row>
    <row r="23" spans="1:40" ht="15.75" customHeight="1" x14ac:dyDescent="0.25">
      <c r="A23" s="12">
        <f t="shared" si="2"/>
        <v>17</v>
      </c>
      <c r="B23" s="13" t="s">
        <v>116</v>
      </c>
      <c r="C23" s="13" t="s">
        <v>40</v>
      </c>
      <c r="D23" s="13" t="str">
        <f>IF(F23="","",INDEX([1]EF!$A$2:$A$112,MATCH(F23,[1]EF!$C$2:$C$112,0)))</f>
        <v>2. Desarrollo social</v>
      </c>
      <c r="E23" s="13" t="str">
        <f>IF(F23="","",INDEX([1]EF!$B$2:$B$112,MATCH(F23,[1]EF!$C$2:$C$112,0)))</f>
        <v>2.7. Otros asuntos sociales</v>
      </c>
      <c r="F23" s="13" t="s">
        <v>41</v>
      </c>
      <c r="G23" s="13" t="s">
        <v>42</v>
      </c>
      <c r="H23" s="14" t="s">
        <v>117</v>
      </c>
      <c r="I23" s="13" t="s">
        <v>118</v>
      </c>
      <c r="J23" s="13" t="s">
        <v>45</v>
      </c>
      <c r="K23" s="13" t="s">
        <v>46</v>
      </c>
      <c r="L23" s="13">
        <v>0</v>
      </c>
      <c r="M23" s="13">
        <v>0</v>
      </c>
      <c r="N23" s="13" t="s">
        <v>48</v>
      </c>
      <c r="O23" s="13" t="s">
        <v>49</v>
      </c>
      <c r="P23" s="16"/>
      <c r="Q23" s="16"/>
      <c r="R23" s="16"/>
      <c r="S23" s="16"/>
      <c r="T23" s="16"/>
      <c r="U23" s="16"/>
      <c r="V23" s="16"/>
      <c r="W23" s="16"/>
      <c r="X23" s="16"/>
      <c r="Y23" s="13" t="s">
        <v>47</v>
      </c>
      <c r="Z23" s="13" t="s">
        <v>119</v>
      </c>
      <c r="AA23" s="16"/>
      <c r="AB23" s="16"/>
      <c r="AC23" s="16"/>
      <c r="AD23" s="16"/>
      <c r="AE23" s="16"/>
      <c r="AF23" s="16"/>
      <c r="AG23" s="16"/>
      <c r="AH23" s="16"/>
      <c r="AI23" s="16"/>
      <c r="AJ23" s="2"/>
      <c r="AK23" s="2"/>
      <c r="AL23" s="2"/>
      <c r="AM23" s="2"/>
      <c r="AN23" s="2"/>
    </row>
    <row r="24" spans="1:40" ht="15.75" customHeight="1" x14ac:dyDescent="0.25">
      <c r="A24" s="12">
        <f t="shared" si="2"/>
        <v>18</v>
      </c>
      <c r="B24" s="13" t="s">
        <v>116</v>
      </c>
      <c r="C24" s="13" t="s">
        <v>40</v>
      </c>
      <c r="D24" s="13" t="str">
        <f>IF(F24="","",INDEX([1]EF!$A$2:$A$112,MATCH(F24,[1]EF!$C$2:$C$112,0)))</f>
        <v>2. Desarrollo social</v>
      </c>
      <c r="E24" s="13" t="str">
        <f>IF(F24="","",INDEX([1]EF!$B$2:$B$112,MATCH(F24,[1]EF!$C$2:$C$112,0)))</f>
        <v>2.7. Otros asuntos sociales</v>
      </c>
      <c r="F24" s="13" t="s">
        <v>41</v>
      </c>
      <c r="G24" s="13" t="s">
        <v>50</v>
      </c>
      <c r="H24" s="14" t="s">
        <v>120</v>
      </c>
      <c r="I24" s="13" t="s">
        <v>121</v>
      </c>
      <c r="J24" s="13" t="s">
        <v>122</v>
      </c>
      <c r="K24" s="13" t="s">
        <v>123</v>
      </c>
      <c r="L24" s="13">
        <v>96306</v>
      </c>
      <c r="M24" s="13">
        <v>96306</v>
      </c>
      <c r="N24" s="13" t="s">
        <v>55</v>
      </c>
      <c r="O24" s="13" t="s">
        <v>62</v>
      </c>
      <c r="P24" s="16"/>
      <c r="Q24" s="16"/>
      <c r="R24" s="16"/>
      <c r="S24" s="16"/>
      <c r="T24" s="16"/>
      <c r="U24" s="16"/>
      <c r="V24" s="16"/>
      <c r="W24" s="16"/>
      <c r="X24" s="16"/>
      <c r="Y24" s="13">
        <v>91705</v>
      </c>
      <c r="Z24" s="13">
        <v>609474</v>
      </c>
      <c r="AA24" s="16"/>
      <c r="AB24" s="16"/>
      <c r="AC24" s="16"/>
      <c r="AD24" s="16"/>
      <c r="AE24" s="16"/>
      <c r="AF24" s="16"/>
      <c r="AG24" s="16"/>
      <c r="AH24" s="16"/>
      <c r="AI24" s="16"/>
      <c r="AJ24" s="2"/>
      <c r="AK24" s="2"/>
      <c r="AL24" s="2"/>
      <c r="AM24" s="2"/>
      <c r="AN24" s="2"/>
    </row>
    <row r="25" spans="1:40" ht="15.75" customHeight="1" x14ac:dyDescent="0.25">
      <c r="A25" s="12">
        <f t="shared" si="2"/>
        <v>19</v>
      </c>
      <c r="B25" s="13" t="s">
        <v>116</v>
      </c>
      <c r="C25" s="13" t="s">
        <v>40</v>
      </c>
      <c r="D25" s="13" t="str">
        <f>IF(F25="","",INDEX([1]EF!$A$2:$A$112,MATCH(F25,[1]EF!$C$2:$C$112,0)))</f>
        <v>2. Desarrollo social</v>
      </c>
      <c r="E25" s="13" t="str">
        <f>IF(F25="","",INDEX([1]EF!$B$2:$B$112,MATCH(F25,[1]EF!$C$2:$C$112,0)))</f>
        <v>2.7. Otros asuntos sociales</v>
      </c>
      <c r="F25" s="13" t="s">
        <v>41</v>
      </c>
      <c r="G25" s="13" t="s">
        <v>56</v>
      </c>
      <c r="H25" s="14" t="s">
        <v>124</v>
      </c>
      <c r="I25" s="13" t="s">
        <v>125</v>
      </c>
      <c r="J25" s="13" t="s">
        <v>126</v>
      </c>
      <c r="K25" s="13" t="s">
        <v>127</v>
      </c>
      <c r="L25" s="13">
        <v>1906</v>
      </c>
      <c r="M25" s="13">
        <v>1906</v>
      </c>
      <c r="N25" s="13" t="s">
        <v>61</v>
      </c>
      <c r="O25" s="13" t="s">
        <v>62</v>
      </c>
      <c r="P25" s="16"/>
      <c r="Q25" s="16"/>
      <c r="R25" s="16"/>
      <c r="S25" s="16"/>
      <c r="T25" s="16"/>
      <c r="U25" s="16"/>
      <c r="V25" s="16"/>
      <c r="W25" s="16"/>
      <c r="X25" s="16"/>
      <c r="Y25" s="13">
        <v>1558</v>
      </c>
      <c r="Z25" s="13">
        <v>1906</v>
      </c>
      <c r="AA25" s="16"/>
      <c r="AB25" s="16"/>
      <c r="AC25" s="16"/>
      <c r="AD25" s="16"/>
      <c r="AE25" s="16"/>
      <c r="AF25" s="16"/>
      <c r="AG25" s="16"/>
      <c r="AH25" s="16"/>
      <c r="AI25" s="16"/>
      <c r="AJ25" s="2"/>
      <c r="AK25" s="2"/>
      <c r="AL25" s="2"/>
      <c r="AM25" s="2"/>
      <c r="AN25" s="2"/>
    </row>
    <row r="26" spans="1:40" ht="15.75" customHeight="1" x14ac:dyDescent="0.25">
      <c r="A26" s="12">
        <f t="shared" si="2"/>
        <v>20</v>
      </c>
      <c r="B26" s="13" t="s">
        <v>116</v>
      </c>
      <c r="C26" s="13" t="s">
        <v>40</v>
      </c>
      <c r="D26" s="13" t="str">
        <f>IF(F26="","",INDEX([1]EF!$A$2:$A$112,MATCH(F26,[1]EF!$C$2:$C$112,0)))</f>
        <v>2. Desarrollo social</v>
      </c>
      <c r="E26" s="13" t="str">
        <f>IF(F26="","",INDEX([1]EF!$B$2:$B$112,MATCH(F26,[1]EF!$C$2:$C$112,0)))</f>
        <v>2.7. Otros asuntos sociales</v>
      </c>
      <c r="F26" s="13" t="s">
        <v>41</v>
      </c>
      <c r="G26" s="13" t="s">
        <v>63</v>
      </c>
      <c r="H26" s="14" t="s">
        <v>128</v>
      </c>
      <c r="I26" s="13" t="s">
        <v>129</v>
      </c>
      <c r="J26" s="13" t="s">
        <v>130</v>
      </c>
      <c r="K26" s="13" t="s">
        <v>131</v>
      </c>
      <c r="L26" s="13">
        <v>0</v>
      </c>
      <c r="M26" s="13">
        <v>300</v>
      </c>
      <c r="N26" s="13" t="s">
        <v>61</v>
      </c>
      <c r="O26" s="13" t="s">
        <v>62</v>
      </c>
      <c r="P26" s="16"/>
      <c r="Q26" s="16"/>
      <c r="R26" s="16"/>
      <c r="S26" s="16">
        <v>3000000</v>
      </c>
      <c r="T26" s="16"/>
      <c r="U26" s="16"/>
      <c r="V26" s="16"/>
      <c r="W26" s="16"/>
      <c r="X26" s="16"/>
      <c r="Y26" s="13">
        <v>0</v>
      </c>
      <c r="Z26" s="13">
        <v>0</v>
      </c>
      <c r="AA26" s="16"/>
      <c r="AB26" s="16"/>
      <c r="AC26" s="16"/>
      <c r="AD26" s="16">
        <v>479667.20000000001</v>
      </c>
      <c r="AE26" s="16"/>
      <c r="AF26" s="16"/>
      <c r="AG26" s="16"/>
      <c r="AH26" s="16"/>
      <c r="AI26" s="16"/>
      <c r="AJ26" s="2"/>
      <c r="AK26" s="2"/>
      <c r="AL26" s="2"/>
      <c r="AM26" s="2"/>
      <c r="AN26" s="2"/>
    </row>
    <row r="27" spans="1:40" ht="15.75" customHeight="1" x14ac:dyDescent="0.25">
      <c r="A27" s="12">
        <f t="shared" si="2"/>
        <v>21</v>
      </c>
      <c r="B27" s="13" t="s">
        <v>116</v>
      </c>
      <c r="C27" s="13" t="s">
        <v>40</v>
      </c>
      <c r="D27" s="13" t="str">
        <f>IF(F27="","",INDEX([1]EF!$A$2:$A$112,MATCH(F27,[1]EF!$C$2:$C$112,0)))</f>
        <v>2. Desarrollo social</v>
      </c>
      <c r="E27" s="13" t="str">
        <f>IF(F27="","",INDEX([1]EF!$B$2:$B$112,MATCH(F27,[1]EF!$C$2:$C$112,0)))</f>
        <v>2.7. Otros asuntos sociales</v>
      </c>
      <c r="F27" s="13" t="s">
        <v>41</v>
      </c>
      <c r="G27" s="13" t="s">
        <v>63</v>
      </c>
      <c r="H27" s="14" t="s">
        <v>132</v>
      </c>
      <c r="I27" s="13" t="s">
        <v>133</v>
      </c>
      <c r="J27" s="13" t="s">
        <v>134</v>
      </c>
      <c r="K27" s="13" t="s">
        <v>135</v>
      </c>
      <c r="L27" s="13">
        <v>1606</v>
      </c>
      <c r="M27" s="13">
        <v>1606</v>
      </c>
      <c r="N27" s="13" t="s">
        <v>61</v>
      </c>
      <c r="O27" s="13" t="s">
        <v>62</v>
      </c>
      <c r="P27" s="16"/>
      <c r="Q27" s="16"/>
      <c r="R27" s="16"/>
      <c r="S27" s="16">
        <v>24090000</v>
      </c>
      <c r="T27" s="16"/>
      <c r="U27" s="16"/>
      <c r="V27" s="16"/>
      <c r="W27" s="16"/>
      <c r="X27" s="16"/>
      <c r="Y27" s="13">
        <v>1558</v>
      </c>
      <c r="Z27" s="13">
        <v>1606</v>
      </c>
      <c r="AA27" s="16"/>
      <c r="AB27" s="16"/>
      <c r="AC27" s="16"/>
      <c r="AD27" s="16">
        <v>7888500</v>
      </c>
      <c r="AE27" s="16"/>
      <c r="AF27" s="16"/>
      <c r="AG27" s="16"/>
      <c r="AH27" s="16"/>
      <c r="AI27" s="16"/>
      <c r="AJ27" s="2"/>
      <c r="AK27" s="2"/>
      <c r="AL27" s="2"/>
      <c r="AM27" s="2"/>
      <c r="AN27" s="2"/>
    </row>
    <row r="28" spans="1:40" ht="15.75" customHeight="1" x14ac:dyDescent="0.25">
      <c r="A28" s="12">
        <f t="shared" si="2"/>
        <v>22</v>
      </c>
      <c r="B28" s="13" t="s">
        <v>116</v>
      </c>
      <c r="C28" s="13" t="s">
        <v>40</v>
      </c>
      <c r="D28" s="13" t="str">
        <f>IF(F28="","",INDEX([1]EF!$A$2:$A$112,MATCH(F28,[1]EF!$C$2:$C$112,0)))</f>
        <v>2. Desarrollo social</v>
      </c>
      <c r="E28" s="13" t="str">
        <f>IF(F28="","",INDEX([1]EF!$B$2:$B$112,MATCH(F28,[1]EF!$C$2:$C$112,0)))</f>
        <v>2.7. Otros asuntos sociales</v>
      </c>
      <c r="F28" s="13" t="s">
        <v>41</v>
      </c>
      <c r="G28" s="13" t="s">
        <v>56</v>
      </c>
      <c r="H28" s="14" t="s">
        <v>136</v>
      </c>
      <c r="I28" s="13" t="s">
        <v>137</v>
      </c>
      <c r="J28" s="13" t="s">
        <v>138</v>
      </c>
      <c r="K28" s="13" t="s">
        <v>139</v>
      </c>
      <c r="L28" s="13">
        <v>0</v>
      </c>
      <c r="M28" s="13">
        <v>91000</v>
      </c>
      <c r="N28" s="13" t="s">
        <v>61</v>
      </c>
      <c r="O28" s="13" t="s">
        <v>62</v>
      </c>
      <c r="P28" s="16"/>
      <c r="Q28" s="16"/>
      <c r="R28" s="16"/>
      <c r="S28" s="16"/>
      <c r="T28" s="16"/>
      <c r="U28" s="16"/>
      <c r="V28" s="16"/>
      <c r="W28" s="16"/>
      <c r="X28" s="16"/>
      <c r="Y28" s="13">
        <v>90000</v>
      </c>
      <c r="Z28" s="13">
        <v>91000</v>
      </c>
      <c r="AA28" s="16"/>
      <c r="AB28" s="16"/>
      <c r="AC28" s="16"/>
      <c r="AD28" s="16"/>
      <c r="AE28" s="16"/>
      <c r="AF28" s="16"/>
      <c r="AG28" s="16"/>
      <c r="AH28" s="16"/>
      <c r="AI28" s="16"/>
      <c r="AJ28" s="2"/>
      <c r="AK28" s="2"/>
      <c r="AL28" s="2"/>
      <c r="AM28" s="2"/>
      <c r="AN28" s="2"/>
    </row>
    <row r="29" spans="1:40" ht="15.75" customHeight="1" x14ac:dyDescent="0.25">
      <c r="A29" s="12">
        <f t="shared" si="2"/>
        <v>23</v>
      </c>
      <c r="B29" s="13" t="s">
        <v>116</v>
      </c>
      <c r="C29" s="13" t="s">
        <v>40</v>
      </c>
      <c r="D29" s="13" t="str">
        <f>IF(F29="","",INDEX([1]EF!$A$2:$A$112,MATCH(F29,[1]EF!$C$2:$C$112,0)))</f>
        <v>2. Desarrollo social</v>
      </c>
      <c r="E29" s="13" t="str">
        <f>IF(F29="","",INDEX([1]EF!$B$2:$B$112,MATCH(F29,[1]EF!$C$2:$C$112,0)))</f>
        <v>2.7. Otros asuntos sociales</v>
      </c>
      <c r="F29" s="13" t="s">
        <v>41</v>
      </c>
      <c r="G29" s="13" t="s">
        <v>63</v>
      </c>
      <c r="H29" s="14" t="s">
        <v>140</v>
      </c>
      <c r="I29" s="13" t="s">
        <v>141</v>
      </c>
      <c r="J29" s="13" t="s">
        <v>142</v>
      </c>
      <c r="K29" s="13" t="s">
        <v>143</v>
      </c>
      <c r="L29" s="13">
        <v>0</v>
      </c>
      <c r="M29" s="13">
        <v>90000</v>
      </c>
      <c r="N29" s="13" t="s">
        <v>61</v>
      </c>
      <c r="O29" s="13" t="s">
        <v>62</v>
      </c>
      <c r="P29" s="16">
        <v>1432948.74</v>
      </c>
      <c r="Q29" s="16"/>
      <c r="R29" s="16">
        <v>13235658</v>
      </c>
      <c r="S29" s="16">
        <v>117364342</v>
      </c>
      <c r="T29" s="16"/>
      <c r="U29" s="16"/>
      <c r="V29" s="16"/>
      <c r="W29" s="16"/>
      <c r="X29" s="16"/>
      <c r="Y29" s="13">
        <v>90000</v>
      </c>
      <c r="Z29" s="13">
        <v>90000</v>
      </c>
      <c r="AA29" s="16">
        <v>946230.53</v>
      </c>
      <c r="AB29" s="16"/>
      <c r="AC29" s="16">
        <v>0</v>
      </c>
      <c r="AD29" s="16">
        <v>63909794</v>
      </c>
      <c r="AE29" s="16"/>
      <c r="AF29" s="16"/>
      <c r="AG29" s="16"/>
      <c r="AH29" s="16"/>
      <c r="AI29" s="16"/>
      <c r="AJ29" s="2"/>
      <c r="AK29" s="2"/>
      <c r="AL29" s="2"/>
      <c r="AM29" s="2"/>
      <c r="AN29" s="2"/>
    </row>
    <row r="30" spans="1:40" ht="15.75" customHeight="1" x14ac:dyDescent="0.25">
      <c r="A30" s="12">
        <f t="shared" si="2"/>
        <v>24</v>
      </c>
      <c r="B30" s="13" t="s">
        <v>116</v>
      </c>
      <c r="C30" s="13" t="s">
        <v>40</v>
      </c>
      <c r="D30" s="13" t="str">
        <f>IF(F30="","",INDEX([1]EF!$A$2:$A$112,MATCH(F30,[1]EF!$C$2:$C$112,0)))</f>
        <v>2. Desarrollo social</v>
      </c>
      <c r="E30" s="13" t="str">
        <f>IF(F30="","",INDEX([1]EF!$B$2:$B$112,MATCH(F30,[1]EF!$C$2:$C$112,0)))</f>
        <v>2.7. Otros asuntos sociales</v>
      </c>
      <c r="F30" s="13" t="s">
        <v>41</v>
      </c>
      <c r="G30" s="13" t="s">
        <v>63</v>
      </c>
      <c r="H30" s="14" t="s">
        <v>144</v>
      </c>
      <c r="I30" s="13" t="s">
        <v>145</v>
      </c>
      <c r="J30" s="13" t="s">
        <v>146</v>
      </c>
      <c r="K30" s="13" t="s">
        <v>147</v>
      </c>
      <c r="L30" s="13">
        <v>0</v>
      </c>
      <c r="M30" s="13">
        <v>1000</v>
      </c>
      <c r="N30" s="13" t="s">
        <v>61</v>
      </c>
      <c r="O30" s="13" t="s">
        <v>62</v>
      </c>
      <c r="P30" s="16"/>
      <c r="Q30" s="16"/>
      <c r="R30" s="16"/>
      <c r="S30" s="16">
        <v>1600000</v>
      </c>
      <c r="T30" s="16"/>
      <c r="U30" s="16"/>
      <c r="V30" s="16"/>
      <c r="W30" s="16"/>
      <c r="X30" s="16"/>
      <c r="Y30" s="13">
        <v>0</v>
      </c>
      <c r="Z30" s="13">
        <v>1000</v>
      </c>
      <c r="AA30" s="16"/>
      <c r="AB30" s="16"/>
      <c r="AC30" s="16"/>
      <c r="AD30" s="16">
        <v>0</v>
      </c>
      <c r="AE30" s="16"/>
      <c r="AF30" s="16"/>
      <c r="AG30" s="16"/>
      <c r="AH30" s="16"/>
      <c r="AI30" s="16"/>
      <c r="AJ30" s="2"/>
      <c r="AK30" s="2"/>
      <c r="AL30" s="2"/>
      <c r="AM30" s="2"/>
      <c r="AN30" s="2"/>
    </row>
    <row r="31" spans="1:40" ht="15.75" customHeight="1" x14ac:dyDescent="0.25">
      <c r="A31" s="12">
        <f t="shared" si="2"/>
        <v>25</v>
      </c>
      <c r="B31" s="13" t="s">
        <v>116</v>
      </c>
      <c r="C31" s="13" t="s">
        <v>40</v>
      </c>
      <c r="D31" s="13" t="str">
        <f>IF(F31="","",INDEX([1]EF!$A$2:$A$112,MATCH(F31,[1]EF!$C$2:$C$112,0)))</f>
        <v>2. Desarrollo social</v>
      </c>
      <c r="E31" s="13" t="str">
        <f>IF(F31="","",INDEX([1]EF!$B$2:$B$112,MATCH(F31,[1]EF!$C$2:$C$112,0)))</f>
        <v>2.7. Otros asuntos sociales</v>
      </c>
      <c r="F31" s="13" t="s">
        <v>41</v>
      </c>
      <c r="G31" s="13" t="s">
        <v>56</v>
      </c>
      <c r="H31" s="14" t="s">
        <v>148</v>
      </c>
      <c r="I31" s="13" t="s">
        <v>149</v>
      </c>
      <c r="J31" s="13" t="s">
        <v>150</v>
      </c>
      <c r="K31" s="13" t="s">
        <v>151</v>
      </c>
      <c r="L31" s="13">
        <v>0</v>
      </c>
      <c r="M31" s="13">
        <v>3400</v>
      </c>
      <c r="N31" s="13" t="s">
        <v>61</v>
      </c>
      <c r="O31" s="13" t="s">
        <v>62</v>
      </c>
      <c r="P31" s="16"/>
      <c r="Q31" s="16"/>
      <c r="R31" s="16"/>
      <c r="S31" s="16"/>
      <c r="T31" s="16"/>
      <c r="U31" s="16"/>
      <c r="V31" s="16"/>
      <c r="W31" s="16"/>
      <c r="X31" s="16"/>
      <c r="Y31" s="13">
        <v>147</v>
      </c>
      <c r="Z31" s="13">
        <v>3400</v>
      </c>
      <c r="AA31" s="16"/>
      <c r="AB31" s="16"/>
      <c r="AC31" s="16"/>
      <c r="AD31" s="16"/>
      <c r="AE31" s="16"/>
      <c r="AF31" s="16"/>
      <c r="AG31" s="16"/>
      <c r="AH31" s="16"/>
      <c r="AI31" s="16"/>
      <c r="AJ31" s="2"/>
      <c r="AK31" s="2"/>
      <c r="AL31" s="2"/>
      <c r="AM31" s="2"/>
      <c r="AN31" s="2"/>
    </row>
    <row r="32" spans="1:40" ht="15.75" customHeight="1" x14ac:dyDescent="0.25">
      <c r="A32" s="12">
        <f t="shared" si="2"/>
        <v>26</v>
      </c>
      <c r="B32" s="13" t="s">
        <v>116</v>
      </c>
      <c r="C32" s="13" t="s">
        <v>40</v>
      </c>
      <c r="D32" s="13" t="str">
        <f>IF(F32="","",INDEX([1]EF!$A$2:$A$112,MATCH(F32,[1]EF!$C$2:$C$112,0)))</f>
        <v>2. Desarrollo social</v>
      </c>
      <c r="E32" s="13" t="str">
        <f>IF(F32="","",INDEX([1]EF!$B$2:$B$112,MATCH(F32,[1]EF!$C$2:$C$112,0)))</f>
        <v>2.7. Otros asuntos sociales</v>
      </c>
      <c r="F32" s="13" t="s">
        <v>41</v>
      </c>
      <c r="G32" s="13" t="s">
        <v>63</v>
      </c>
      <c r="H32" s="14" t="s">
        <v>152</v>
      </c>
      <c r="I32" s="13" t="s">
        <v>153</v>
      </c>
      <c r="J32" s="13" t="s">
        <v>154</v>
      </c>
      <c r="K32" s="13" t="s">
        <v>155</v>
      </c>
      <c r="L32" s="13">
        <v>0</v>
      </c>
      <c r="M32" s="13">
        <v>3400</v>
      </c>
      <c r="N32" s="13" t="s">
        <v>61</v>
      </c>
      <c r="O32" s="13" t="s">
        <v>62</v>
      </c>
      <c r="P32" s="16">
        <v>15171513.75</v>
      </c>
      <c r="Q32" s="16">
        <v>282750</v>
      </c>
      <c r="R32" s="16">
        <v>348250</v>
      </c>
      <c r="S32" s="16">
        <v>3369000</v>
      </c>
      <c r="T32" s="16"/>
      <c r="U32" s="16"/>
      <c r="V32" s="16">
        <v>0</v>
      </c>
      <c r="W32" s="16"/>
      <c r="X32" s="16"/>
      <c r="Y32" s="13">
        <v>147</v>
      </c>
      <c r="Z32" s="13">
        <v>3400</v>
      </c>
      <c r="AA32" s="16">
        <v>6936922.4299999997</v>
      </c>
      <c r="AB32" s="16">
        <v>282750</v>
      </c>
      <c r="AC32" s="16">
        <v>0</v>
      </c>
      <c r="AD32" s="16">
        <v>2349000</v>
      </c>
      <c r="AE32" s="16"/>
      <c r="AF32" s="16"/>
      <c r="AG32" s="16"/>
      <c r="AH32" s="16"/>
      <c r="AI32" s="16"/>
      <c r="AJ32" s="2"/>
      <c r="AK32" s="2"/>
      <c r="AL32" s="2"/>
      <c r="AM32" s="2"/>
      <c r="AN32" s="2"/>
    </row>
    <row r="33" spans="1:40" ht="15.75" customHeight="1" x14ac:dyDescent="0.25">
      <c r="A33" s="12">
        <f t="shared" si="2"/>
        <v>27</v>
      </c>
      <c r="B33" s="13" t="s">
        <v>156</v>
      </c>
      <c r="C33" s="13" t="s">
        <v>40</v>
      </c>
      <c r="D33" s="13" t="str">
        <f>IF(F33="","",INDEX([1]EF!$A$2:$A$112,MATCH(F33,[1]EF!$C$2:$C$112,0)))</f>
        <v>1. Gobierno</v>
      </c>
      <c r="E33" s="13" t="str">
        <f>IF(F33="","",INDEX([1]EF!$B$2:$B$112,MATCH(F33,[1]EF!$C$2:$C$112,0)))</f>
        <v>1.7. Asuntos de orden público y seguridad interior</v>
      </c>
      <c r="F33" s="13" t="s">
        <v>157</v>
      </c>
      <c r="G33" s="13" t="s">
        <v>42</v>
      </c>
      <c r="H33" s="14" t="s">
        <v>158</v>
      </c>
      <c r="I33" s="13" t="s">
        <v>159</v>
      </c>
      <c r="J33" s="13" t="s">
        <v>160</v>
      </c>
      <c r="K33" s="13" t="s">
        <v>161</v>
      </c>
      <c r="L33" s="13">
        <v>0</v>
      </c>
      <c r="M33" s="13">
        <v>300</v>
      </c>
      <c r="N33" s="13" t="s">
        <v>55</v>
      </c>
      <c r="O33" s="13" t="s">
        <v>62</v>
      </c>
      <c r="P33" s="16"/>
      <c r="Q33" s="16"/>
      <c r="R33" s="16"/>
      <c r="S33" s="16"/>
      <c r="T33" s="16"/>
      <c r="U33" s="16"/>
      <c r="V33" s="16"/>
      <c r="W33" s="16"/>
      <c r="X33" s="16"/>
      <c r="Y33" s="13">
        <v>231</v>
      </c>
      <c r="Z33" s="13">
        <v>300</v>
      </c>
      <c r="AA33" s="16"/>
      <c r="AB33" s="16"/>
      <c r="AC33" s="16"/>
      <c r="AD33" s="16"/>
      <c r="AE33" s="16"/>
      <c r="AF33" s="16"/>
      <c r="AG33" s="16"/>
      <c r="AH33" s="16"/>
      <c r="AI33" s="16"/>
      <c r="AJ33" s="2"/>
      <c r="AK33" s="2"/>
      <c r="AL33" s="2"/>
      <c r="AM33" s="2"/>
      <c r="AN33" s="2"/>
    </row>
    <row r="34" spans="1:40" ht="15.75" customHeight="1" x14ac:dyDescent="0.25">
      <c r="A34" s="12">
        <f t="shared" si="2"/>
        <v>28</v>
      </c>
      <c r="B34" s="13" t="s">
        <v>156</v>
      </c>
      <c r="C34" s="13" t="s">
        <v>40</v>
      </c>
      <c r="D34" s="13" t="str">
        <f>IF(F34="","",INDEX([1]EF!$A$2:$A$112,MATCH(F34,[1]EF!$C$2:$C$112,0)))</f>
        <v>1. Gobierno</v>
      </c>
      <c r="E34" s="13" t="str">
        <f>IF(F34="","",INDEX([1]EF!$B$2:$B$112,MATCH(F34,[1]EF!$C$2:$C$112,0)))</f>
        <v>1.7. Asuntos de orden público y seguridad interior</v>
      </c>
      <c r="F34" s="13" t="s">
        <v>157</v>
      </c>
      <c r="G34" s="13" t="s">
        <v>50</v>
      </c>
      <c r="H34" s="14" t="s">
        <v>162</v>
      </c>
      <c r="I34" s="13" t="s">
        <v>163</v>
      </c>
      <c r="J34" s="13" t="s">
        <v>164</v>
      </c>
      <c r="K34" s="13" t="s">
        <v>165</v>
      </c>
      <c r="L34" s="13">
        <v>0</v>
      </c>
      <c r="M34" s="13">
        <v>300</v>
      </c>
      <c r="N34" s="13" t="s">
        <v>55</v>
      </c>
      <c r="O34" s="13" t="s">
        <v>62</v>
      </c>
      <c r="P34" s="16"/>
      <c r="Q34" s="16"/>
      <c r="R34" s="16"/>
      <c r="S34" s="16"/>
      <c r="T34" s="16"/>
      <c r="U34" s="16"/>
      <c r="V34" s="16"/>
      <c r="W34" s="16"/>
      <c r="X34" s="16"/>
      <c r="Y34" s="13">
        <v>231</v>
      </c>
      <c r="Z34" s="13">
        <v>300</v>
      </c>
      <c r="AA34" s="16"/>
      <c r="AB34" s="16"/>
      <c r="AC34" s="16"/>
      <c r="AD34" s="16"/>
      <c r="AE34" s="16"/>
      <c r="AF34" s="16"/>
      <c r="AG34" s="16"/>
      <c r="AH34" s="16"/>
      <c r="AI34" s="16"/>
      <c r="AJ34" s="2"/>
      <c r="AK34" s="2"/>
      <c r="AL34" s="2"/>
      <c r="AM34" s="2"/>
      <c r="AN34" s="2"/>
    </row>
    <row r="35" spans="1:40" ht="15.75" customHeight="1" x14ac:dyDescent="0.25">
      <c r="A35" s="12">
        <f t="shared" si="2"/>
        <v>29</v>
      </c>
      <c r="B35" s="13" t="s">
        <v>156</v>
      </c>
      <c r="C35" s="13" t="s">
        <v>40</v>
      </c>
      <c r="D35" s="13" t="str">
        <f>IF(F35="","",INDEX([1]EF!$A$2:$A$112,MATCH(F35,[1]EF!$C$2:$C$112,0)))</f>
        <v>1. Gobierno</v>
      </c>
      <c r="E35" s="13" t="str">
        <f>IF(F35="","",INDEX([1]EF!$B$2:$B$112,MATCH(F35,[1]EF!$C$2:$C$112,0)))</f>
        <v>1.7. Asuntos de orden público y seguridad interior</v>
      </c>
      <c r="F35" s="13" t="s">
        <v>157</v>
      </c>
      <c r="G35" s="13" t="s">
        <v>56</v>
      </c>
      <c r="H35" s="14" t="s">
        <v>166</v>
      </c>
      <c r="I35" s="13" t="s">
        <v>167</v>
      </c>
      <c r="J35" s="13" t="s">
        <v>168</v>
      </c>
      <c r="K35" s="13" t="s">
        <v>169</v>
      </c>
      <c r="L35" s="13">
        <v>0</v>
      </c>
      <c r="M35" s="13">
        <v>7928</v>
      </c>
      <c r="N35" s="13" t="s">
        <v>61</v>
      </c>
      <c r="O35" s="13" t="s">
        <v>170</v>
      </c>
      <c r="P35" s="16"/>
      <c r="Q35" s="16"/>
      <c r="R35" s="16"/>
      <c r="S35" s="16"/>
      <c r="T35" s="16"/>
      <c r="U35" s="16"/>
      <c r="V35" s="16"/>
      <c r="W35" s="16"/>
      <c r="X35" s="16"/>
      <c r="Y35" s="13">
        <v>1251</v>
      </c>
      <c r="Z35" s="13">
        <v>1319</v>
      </c>
      <c r="AA35" s="16"/>
      <c r="AB35" s="16"/>
      <c r="AC35" s="16"/>
      <c r="AD35" s="16"/>
      <c r="AE35" s="16"/>
      <c r="AF35" s="16"/>
      <c r="AG35" s="16"/>
      <c r="AH35" s="16"/>
      <c r="AI35" s="16"/>
      <c r="AJ35" s="2"/>
      <c r="AK35" s="2"/>
      <c r="AL35" s="2"/>
      <c r="AM35" s="2"/>
      <c r="AN35" s="2"/>
    </row>
    <row r="36" spans="1:40" ht="15.75" customHeight="1" x14ac:dyDescent="0.25">
      <c r="A36" s="12">
        <f t="shared" si="2"/>
        <v>30</v>
      </c>
      <c r="B36" s="13" t="s">
        <v>156</v>
      </c>
      <c r="C36" s="13" t="s">
        <v>40</v>
      </c>
      <c r="D36" s="13" t="str">
        <f>IF(F36="","",INDEX([1]EF!$A$2:$A$112,MATCH(F36,[1]EF!$C$2:$C$112,0)))</f>
        <v>1. Gobierno</v>
      </c>
      <c r="E36" s="13" t="str">
        <f>IF(F36="","",INDEX([1]EF!$B$2:$B$112,MATCH(F36,[1]EF!$C$2:$C$112,0)))</f>
        <v>1.7. Asuntos de orden público y seguridad interior</v>
      </c>
      <c r="F36" s="13" t="s">
        <v>157</v>
      </c>
      <c r="G36" s="13" t="s">
        <v>63</v>
      </c>
      <c r="H36" s="14" t="s">
        <v>171</v>
      </c>
      <c r="I36" s="13" t="s">
        <v>172</v>
      </c>
      <c r="J36" s="13" t="s">
        <v>173</v>
      </c>
      <c r="K36" s="13" t="s">
        <v>174</v>
      </c>
      <c r="L36" s="13">
        <v>0</v>
      </c>
      <c r="M36" s="13">
        <v>1385629</v>
      </c>
      <c r="N36" s="13" t="s">
        <v>61</v>
      </c>
      <c r="O36" s="13" t="s">
        <v>49</v>
      </c>
      <c r="P36" s="16">
        <v>1384815865.25</v>
      </c>
      <c r="Q36" s="16">
        <v>42251153.859999999</v>
      </c>
      <c r="R36" s="16">
        <v>229212347.33000001</v>
      </c>
      <c r="S36" s="16">
        <v>6347099</v>
      </c>
      <c r="T36" s="16">
        <v>56436616.640000001</v>
      </c>
      <c r="U36" s="16"/>
      <c r="V36" s="16"/>
      <c r="W36" s="16"/>
      <c r="X36" s="16"/>
      <c r="Y36" s="13">
        <v>1251</v>
      </c>
      <c r="Z36" s="13">
        <v>1385629</v>
      </c>
      <c r="AA36" s="16">
        <v>684968367.95000005</v>
      </c>
      <c r="AB36" s="16">
        <v>394552.57</v>
      </c>
      <c r="AC36" s="16">
        <v>158894502.04000002</v>
      </c>
      <c r="AD36" s="16">
        <v>5846258.8399999999</v>
      </c>
      <c r="AE36" s="16">
        <v>0</v>
      </c>
      <c r="AF36" s="16"/>
      <c r="AG36" s="16"/>
      <c r="AH36" s="16"/>
      <c r="AI36" s="16"/>
      <c r="AJ36" s="2"/>
      <c r="AK36" s="2"/>
      <c r="AL36" s="2"/>
      <c r="AM36" s="2"/>
      <c r="AN36" s="2"/>
    </row>
    <row r="37" spans="1:40" ht="15.75" customHeight="1" x14ac:dyDescent="0.25">
      <c r="A37" s="12">
        <f t="shared" si="2"/>
        <v>31</v>
      </c>
      <c r="B37" s="13" t="s">
        <v>156</v>
      </c>
      <c r="C37" s="13" t="s">
        <v>40</v>
      </c>
      <c r="D37" s="13" t="str">
        <f>IF(F37="","",INDEX([1]EF!$A$2:$A$112,MATCH(F37,[1]EF!$C$2:$C$112,0)))</f>
        <v>1. Gobierno</v>
      </c>
      <c r="E37" s="13" t="str">
        <f>IF(F37="","",INDEX([1]EF!$B$2:$B$112,MATCH(F37,[1]EF!$C$2:$C$112,0)))</f>
        <v>1.7. Asuntos de orden público y seguridad interior</v>
      </c>
      <c r="F37" s="13" t="s">
        <v>157</v>
      </c>
      <c r="G37" s="13" t="s">
        <v>63</v>
      </c>
      <c r="H37" s="14" t="s">
        <v>175</v>
      </c>
      <c r="I37" s="13" t="s">
        <v>176</v>
      </c>
      <c r="J37" s="13" t="s">
        <v>177</v>
      </c>
      <c r="K37" s="13" t="s">
        <v>178</v>
      </c>
      <c r="L37" s="13">
        <v>480</v>
      </c>
      <c r="M37" s="13">
        <v>480</v>
      </c>
      <c r="N37" s="13" t="s">
        <v>61</v>
      </c>
      <c r="O37" s="13" t="s">
        <v>62</v>
      </c>
      <c r="P37" s="16"/>
      <c r="Q37" s="16">
        <v>0</v>
      </c>
      <c r="R37" s="16">
        <v>325000</v>
      </c>
      <c r="S37" s="16"/>
      <c r="T37" s="16"/>
      <c r="U37" s="16"/>
      <c r="V37" s="16"/>
      <c r="W37" s="16"/>
      <c r="X37" s="16"/>
      <c r="Y37" s="13">
        <v>120</v>
      </c>
      <c r="Z37" s="13">
        <v>480</v>
      </c>
      <c r="AA37" s="16"/>
      <c r="AB37" s="16">
        <v>0</v>
      </c>
      <c r="AC37" s="16">
        <v>25932.44</v>
      </c>
      <c r="AD37" s="16"/>
      <c r="AE37" s="16"/>
      <c r="AF37" s="16"/>
      <c r="AG37" s="16"/>
      <c r="AH37" s="16"/>
      <c r="AI37" s="16"/>
      <c r="AJ37" s="2"/>
      <c r="AK37" s="2"/>
      <c r="AL37" s="2"/>
      <c r="AM37" s="2"/>
      <c r="AN37" s="2"/>
    </row>
    <row r="38" spans="1:40" ht="15.75" customHeight="1" x14ac:dyDescent="0.25">
      <c r="A38" s="12">
        <f t="shared" si="2"/>
        <v>32</v>
      </c>
      <c r="B38" s="13" t="s">
        <v>156</v>
      </c>
      <c r="C38" s="13" t="s">
        <v>40</v>
      </c>
      <c r="D38" s="13" t="str">
        <f>IF(F38="","",INDEX([1]EF!$A$2:$A$112,MATCH(F38,[1]EF!$C$2:$C$112,0)))</f>
        <v>1. Gobierno</v>
      </c>
      <c r="E38" s="13" t="str">
        <f>IF(F38="","",INDEX([1]EF!$B$2:$B$112,MATCH(F38,[1]EF!$C$2:$C$112,0)))</f>
        <v>1.7. Asuntos de orden público y seguridad interior</v>
      </c>
      <c r="F38" s="13" t="s">
        <v>157</v>
      </c>
      <c r="G38" s="13" t="s">
        <v>56</v>
      </c>
      <c r="H38" s="14" t="s">
        <v>179</v>
      </c>
      <c r="I38" s="13" t="s">
        <v>180</v>
      </c>
      <c r="J38" s="13" t="s">
        <v>181</v>
      </c>
      <c r="K38" s="13" t="s">
        <v>182</v>
      </c>
      <c r="L38" s="13">
        <v>0</v>
      </c>
      <c r="M38" s="13">
        <v>221524</v>
      </c>
      <c r="N38" s="13" t="s">
        <v>61</v>
      </c>
      <c r="O38" s="13" t="s">
        <v>62</v>
      </c>
      <c r="P38" s="16"/>
      <c r="Q38" s="16"/>
      <c r="R38" s="16"/>
      <c r="S38" s="16"/>
      <c r="T38" s="16"/>
      <c r="U38" s="16"/>
      <c r="V38" s="16"/>
      <c r="W38" s="16"/>
      <c r="X38" s="16"/>
      <c r="Y38" s="13">
        <v>47556</v>
      </c>
      <c r="Z38" s="13">
        <v>1385629</v>
      </c>
      <c r="AA38" s="16"/>
      <c r="AB38" s="16"/>
      <c r="AC38" s="16"/>
      <c r="AD38" s="16"/>
      <c r="AE38" s="16"/>
      <c r="AF38" s="16"/>
      <c r="AG38" s="16"/>
      <c r="AH38" s="16"/>
      <c r="AI38" s="16"/>
      <c r="AJ38" s="2"/>
      <c r="AK38" s="2"/>
      <c r="AL38" s="2"/>
      <c r="AM38" s="2"/>
      <c r="AN38" s="2"/>
    </row>
    <row r="39" spans="1:40" ht="15.75" customHeight="1" x14ac:dyDescent="0.25">
      <c r="A39" s="12">
        <f t="shared" si="2"/>
        <v>33</v>
      </c>
      <c r="B39" s="13" t="s">
        <v>156</v>
      </c>
      <c r="C39" s="13" t="s">
        <v>40</v>
      </c>
      <c r="D39" s="13" t="str">
        <f>IF(F39="","",INDEX([1]EF!$A$2:$A$112,MATCH(F39,[1]EF!$C$2:$C$112,0)))</f>
        <v>1. Gobierno</v>
      </c>
      <c r="E39" s="13" t="str">
        <f>IF(F39="","",INDEX([1]EF!$B$2:$B$112,MATCH(F39,[1]EF!$C$2:$C$112,0)))</f>
        <v>1.7. Asuntos de orden público y seguridad interior</v>
      </c>
      <c r="F39" s="13" t="s">
        <v>157</v>
      </c>
      <c r="G39" s="13" t="s">
        <v>63</v>
      </c>
      <c r="H39" s="14" t="s">
        <v>183</v>
      </c>
      <c r="I39" s="13" t="s">
        <v>184</v>
      </c>
      <c r="J39" s="13" t="s">
        <v>185</v>
      </c>
      <c r="K39" s="13" t="s">
        <v>186</v>
      </c>
      <c r="L39" s="13">
        <v>0</v>
      </c>
      <c r="M39" s="13">
        <v>72767</v>
      </c>
      <c r="N39" s="13" t="s">
        <v>61</v>
      </c>
      <c r="O39" s="13" t="s">
        <v>62</v>
      </c>
      <c r="P39" s="16">
        <v>102944716.73</v>
      </c>
      <c r="Q39" s="16"/>
      <c r="R39" s="16">
        <v>0</v>
      </c>
      <c r="S39" s="16"/>
      <c r="T39" s="16"/>
      <c r="U39" s="16"/>
      <c r="V39" s="16"/>
      <c r="W39" s="16"/>
      <c r="X39" s="16"/>
      <c r="Y39" s="13">
        <v>12476</v>
      </c>
      <c r="Z39" s="13">
        <v>72767</v>
      </c>
      <c r="AA39" s="16">
        <v>51430547.740000002</v>
      </c>
      <c r="AB39" s="16"/>
      <c r="AC39" s="16">
        <v>0</v>
      </c>
      <c r="AD39" s="16"/>
      <c r="AE39" s="16"/>
      <c r="AF39" s="16"/>
      <c r="AG39" s="16"/>
      <c r="AH39" s="16"/>
      <c r="AI39" s="16"/>
      <c r="AJ39" s="2"/>
      <c r="AK39" s="2"/>
      <c r="AL39" s="2"/>
      <c r="AM39" s="2"/>
      <c r="AN39" s="2"/>
    </row>
    <row r="40" spans="1:40" ht="15.75" customHeight="1" x14ac:dyDescent="0.25">
      <c r="A40" s="12">
        <f t="shared" si="2"/>
        <v>34</v>
      </c>
      <c r="B40" s="13" t="s">
        <v>156</v>
      </c>
      <c r="C40" s="13" t="s">
        <v>40</v>
      </c>
      <c r="D40" s="13" t="str">
        <f>IF(F40="","",INDEX([1]EF!$A$2:$A$112,MATCH(F40,[1]EF!$C$2:$C$112,0)))</f>
        <v>1. Gobierno</v>
      </c>
      <c r="E40" s="13" t="str">
        <f>IF(F40="","",INDEX([1]EF!$B$2:$B$112,MATCH(F40,[1]EF!$C$2:$C$112,0)))</f>
        <v>1.7. Asuntos de orden público y seguridad interior</v>
      </c>
      <c r="F40" s="13" t="s">
        <v>157</v>
      </c>
      <c r="G40" s="13" t="s">
        <v>63</v>
      </c>
      <c r="H40" s="14" t="s">
        <v>187</v>
      </c>
      <c r="I40" s="13" t="s">
        <v>188</v>
      </c>
      <c r="J40" s="13" t="s">
        <v>189</v>
      </c>
      <c r="K40" s="13" t="s">
        <v>190</v>
      </c>
      <c r="L40" s="13">
        <v>0</v>
      </c>
      <c r="M40" s="13">
        <v>127327</v>
      </c>
      <c r="N40" s="13" t="s">
        <v>61</v>
      </c>
      <c r="O40" s="13" t="s">
        <v>62</v>
      </c>
      <c r="P40" s="16"/>
      <c r="Q40" s="16"/>
      <c r="R40" s="16">
        <v>1526860.44</v>
      </c>
      <c r="S40" s="16"/>
      <c r="T40" s="16"/>
      <c r="U40" s="16"/>
      <c r="V40" s="16"/>
      <c r="W40" s="16"/>
      <c r="X40" s="16"/>
      <c r="Y40" s="13">
        <v>30054</v>
      </c>
      <c r="Z40" s="13">
        <v>127327</v>
      </c>
      <c r="AA40" s="16"/>
      <c r="AB40" s="16"/>
      <c r="AC40" s="16">
        <v>848255.8</v>
      </c>
      <c r="AD40" s="16"/>
      <c r="AE40" s="16"/>
      <c r="AF40" s="16"/>
      <c r="AG40" s="16"/>
      <c r="AH40" s="16"/>
      <c r="AI40" s="16"/>
      <c r="AJ40" s="2"/>
      <c r="AK40" s="2"/>
      <c r="AL40" s="2"/>
      <c r="AM40" s="2"/>
      <c r="AN40" s="2"/>
    </row>
    <row r="41" spans="1:40" ht="15.75" customHeight="1" x14ac:dyDescent="0.25">
      <c r="A41" s="12">
        <f t="shared" si="2"/>
        <v>35</v>
      </c>
      <c r="B41" s="13" t="s">
        <v>156</v>
      </c>
      <c r="C41" s="13" t="s">
        <v>40</v>
      </c>
      <c r="D41" s="13" t="str">
        <f>IF(F41="","",INDEX([1]EF!$A$2:$A$112,MATCH(F41,[1]EF!$C$2:$C$112,0)))</f>
        <v>1. Gobierno</v>
      </c>
      <c r="E41" s="13" t="str">
        <f>IF(F41="","",INDEX([1]EF!$B$2:$B$112,MATCH(F41,[1]EF!$C$2:$C$112,0)))</f>
        <v>1.7. Asuntos de orden público y seguridad interior</v>
      </c>
      <c r="F41" s="13" t="s">
        <v>157</v>
      </c>
      <c r="G41" s="13" t="s">
        <v>63</v>
      </c>
      <c r="H41" s="14" t="s">
        <v>191</v>
      </c>
      <c r="I41" s="13" t="s">
        <v>192</v>
      </c>
      <c r="J41" s="13" t="s">
        <v>193</v>
      </c>
      <c r="K41" s="13" t="s">
        <v>186</v>
      </c>
      <c r="L41" s="13">
        <v>0</v>
      </c>
      <c r="M41" s="13">
        <v>21430</v>
      </c>
      <c r="N41" s="13" t="s">
        <v>61</v>
      </c>
      <c r="O41" s="13" t="s">
        <v>62</v>
      </c>
      <c r="P41" s="16"/>
      <c r="Q41" s="16">
        <v>105600.6</v>
      </c>
      <c r="R41" s="16"/>
      <c r="S41" s="16"/>
      <c r="T41" s="16"/>
      <c r="U41" s="16"/>
      <c r="V41" s="16"/>
      <c r="W41" s="16"/>
      <c r="X41" s="16"/>
      <c r="Y41" s="13">
        <v>5026</v>
      </c>
      <c r="Z41" s="13">
        <v>21430</v>
      </c>
      <c r="AA41" s="16"/>
      <c r="AB41" s="16">
        <v>0</v>
      </c>
      <c r="AC41" s="16"/>
      <c r="AD41" s="16"/>
      <c r="AE41" s="16"/>
      <c r="AF41" s="16"/>
      <c r="AG41" s="16"/>
      <c r="AH41" s="16"/>
      <c r="AI41" s="16"/>
      <c r="AJ41" s="2"/>
      <c r="AK41" s="2"/>
      <c r="AL41" s="2"/>
      <c r="AM41" s="2"/>
      <c r="AN41" s="2"/>
    </row>
    <row r="42" spans="1:40" ht="15.75" customHeight="1" x14ac:dyDescent="0.25">
      <c r="A42" s="12">
        <f t="shared" si="2"/>
        <v>36</v>
      </c>
      <c r="B42" s="13" t="s">
        <v>156</v>
      </c>
      <c r="C42" s="13" t="s">
        <v>40</v>
      </c>
      <c r="D42" s="13" t="str">
        <f>IF(F42="","",INDEX([1]EF!$A$2:$A$112,MATCH(F42,[1]EF!$C$2:$C$112,0)))</f>
        <v>1. Gobierno</v>
      </c>
      <c r="E42" s="13" t="str">
        <f>IF(F42="","",INDEX([1]EF!$B$2:$B$112,MATCH(F42,[1]EF!$C$2:$C$112,0)))</f>
        <v>1.7. Asuntos de orden público y seguridad interior</v>
      </c>
      <c r="F42" s="13" t="s">
        <v>157</v>
      </c>
      <c r="G42" s="13" t="s">
        <v>56</v>
      </c>
      <c r="H42" s="14" t="s">
        <v>194</v>
      </c>
      <c r="I42" s="13" t="s">
        <v>195</v>
      </c>
      <c r="J42" s="13" t="s">
        <v>196</v>
      </c>
      <c r="K42" s="13" t="s">
        <v>197</v>
      </c>
      <c r="L42" s="13">
        <v>0</v>
      </c>
      <c r="M42" s="13">
        <v>3996</v>
      </c>
      <c r="N42" s="13" t="s">
        <v>61</v>
      </c>
      <c r="O42" s="13" t="s">
        <v>62</v>
      </c>
      <c r="P42" s="16"/>
      <c r="Q42" s="16"/>
      <c r="R42" s="16"/>
      <c r="S42" s="16"/>
      <c r="T42" s="16"/>
      <c r="U42" s="16"/>
      <c r="V42" s="16"/>
      <c r="W42" s="16"/>
      <c r="X42" s="16"/>
      <c r="Y42" s="13">
        <v>2481</v>
      </c>
      <c r="Z42" s="13">
        <v>3620</v>
      </c>
      <c r="AA42" s="16"/>
      <c r="AB42" s="16"/>
      <c r="AC42" s="16"/>
      <c r="AD42" s="16"/>
      <c r="AE42" s="16"/>
      <c r="AF42" s="16"/>
      <c r="AG42" s="16"/>
      <c r="AH42" s="16"/>
      <c r="AI42" s="16"/>
      <c r="AJ42" s="2"/>
      <c r="AK42" s="2"/>
      <c r="AL42" s="2"/>
      <c r="AM42" s="2"/>
      <c r="AN42" s="2"/>
    </row>
    <row r="43" spans="1:40" ht="15.75" customHeight="1" x14ac:dyDescent="0.25">
      <c r="A43" s="12">
        <f t="shared" si="2"/>
        <v>37</v>
      </c>
      <c r="B43" s="13" t="s">
        <v>156</v>
      </c>
      <c r="C43" s="13" t="s">
        <v>40</v>
      </c>
      <c r="D43" s="13" t="str">
        <f>IF(F43="","",INDEX([1]EF!$A$2:$A$112,MATCH(F43,[1]EF!$C$2:$C$112,0)))</f>
        <v>1. Gobierno</v>
      </c>
      <c r="E43" s="13" t="str">
        <f>IF(F43="","",INDEX([1]EF!$B$2:$B$112,MATCH(F43,[1]EF!$C$2:$C$112,0)))</f>
        <v>1.7. Asuntos de orden público y seguridad interior</v>
      </c>
      <c r="F43" s="13" t="s">
        <v>157</v>
      </c>
      <c r="G43" s="13" t="s">
        <v>63</v>
      </c>
      <c r="H43" s="14" t="s">
        <v>198</v>
      </c>
      <c r="I43" s="13" t="s">
        <v>199</v>
      </c>
      <c r="J43" s="13" t="s">
        <v>200</v>
      </c>
      <c r="K43" s="13" t="s">
        <v>197</v>
      </c>
      <c r="L43" s="13">
        <v>0</v>
      </c>
      <c r="M43" s="13">
        <v>100</v>
      </c>
      <c r="N43" s="13" t="s">
        <v>61</v>
      </c>
      <c r="O43" s="13" t="s">
        <v>62</v>
      </c>
      <c r="P43" s="16">
        <v>19060277.82</v>
      </c>
      <c r="Q43" s="16"/>
      <c r="R43" s="16"/>
      <c r="S43" s="16">
        <v>12041250</v>
      </c>
      <c r="T43" s="16"/>
      <c r="U43" s="16"/>
      <c r="V43" s="16"/>
      <c r="W43" s="16"/>
      <c r="X43" s="16"/>
      <c r="Y43" s="13">
        <v>96</v>
      </c>
      <c r="Z43" s="13">
        <v>320</v>
      </c>
      <c r="AA43" s="16">
        <v>865114.11</v>
      </c>
      <c r="AB43" s="16"/>
      <c r="AC43" s="16"/>
      <c r="AD43" s="16">
        <v>3716250</v>
      </c>
      <c r="AE43" s="16"/>
      <c r="AF43" s="16"/>
      <c r="AG43" s="16"/>
      <c r="AH43" s="16"/>
      <c r="AI43" s="16"/>
      <c r="AJ43" s="2"/>
      <c r="AK43" s="2"/>
      <c r="AL43" s="2"/>
      <c r="AM43" s="2"/>
      <c r="AN43" s="2"/>
    </row>
    <row r="44" spans="1:40" ht="15.75" customHeight="1" x14ac:dyDescent="0.25">
      <c r="A44" s="12">
        <f t="shared" si="2"/>
        <v>38</v>
      </c>
      <c r="B44" s="13" t="s">
        <v>156</v>
      </c>
      <c r="C44" s="13" t="s">
        <v>40</v>
      </c>
      <c r="D44" s="13" t="str">
        <f>IF(F44="","",INDEX([1]EF!$A$2:$A$112,MATCH(F44,[1]EF!$C$2:$C$112,0)))</f>
        <v>1. Gobierno</v>
      </c>
      <c r="E44" s="13" t="str">
        <f>IF(F44="","",INDEX([1]EF!$B$2:$B$112,MATCH(F44,[1]EF!$C$2:$C$112,0)))</f>
        <v>1.7. Asuntos de orden público y seguridad interior</v>
      </c>
      <c r="F44" s="13" t="s">
        <v>157</v>
      </c>
      <c r="G44" s="13" t="s">
        <v>63</v>
      </c>
      <c r="H44" s="14" t="s">
        <v>201</v>
      </c>
      <c r="I44" s="13" t="s">
        <v>202</v>
      </c>
      <c r="J44" s="13" t="s">
        <v>203</v>
      </c>
      <c r="K44" s="13" t="s">
        <v>197</v>
      </c>
      <c r="L44" s="13">
        <v>0</v>
      </c>
      <c r="M44" s="13">
        <v>2000</v>
      </c>
      <c r="N44" s="13" t="s">
        <v>61</v>
      </c>
      <c r="O44" s="13" t="s">
        <v>62</v>
      </c>
      <c r="P44" s="16">
        <v>2063292.51</v>
      </c>
      <c r="Q44" s="16">
        <v>0</v>
      </c>
      <c r="R44" s="16">
        <v>1725964.56</v>
      </c>
      <c r="S44" s="16"/>
      <c r="T44" s="16"/>
      <c r="U44" s="16"/>
      <c r="V44" s="16"/>
      <c r="W44" s="16"/>
      <c r="X44" s="16"/>
      <c r="Y44" s="13">
        <v>2190</v>
      </c>
      <c r="Z44" s="13">
        <v>2900</v>
      </c>
      <c r="AA44" s="16">
        <v>743938.63</v>
      </c>
      <c r="AB44" s="16">
        <v>0</v>
      </c>
      <c r="AC44" s="16">
        <v>0</v>
      </c>
      <c r="AD44" s="16"/>
      <c r="AE44" s="16"/>
      <c r="AF44" s="16"/>
      <c r="AG44" s="16"/>
      <c r="AH44" s="16"/>
      <c r="AI44" s="16"/>
      <c r="AJ44" s="2"/>
      <c r="AK44" s="2"/>
      <c r="AL44" s="2"/>
      <c r="AM44" s="2"/>
      <c r="AN44" s="2"/>
    </row>
    <row r="45" spans="1:40" ht="15.75" customHeight="1" x14ac:dyDescent="0.25">
      <c r="A45" s="12">
        <f t="shared" si="2"/>
        <v>39</v>
      </c>
      <c r="B45" s="13" t="s">
        <v>156</v>
      </c>
      <c r="C45" s="13" t="s">
        <v>40</v>
      </c>
      <c r="D45" s="13" t="str">
        <f>IF(F45="","",INDEX([1]EF!$A$2:$A$112,MATCH(F45,[1]EF!$C$2:$C$112,0)))</f>
        <v>1. Gobierno</v>
      </c>
      <c r="E45" s="13" t="str">
        <f>IF(F45="","",INDEX([1]EF!$B$2:$B$112,MATCH(F45,[1]EF!$C$2:$C$112,0)))</f>
        <v>1.7. Asuntos de orden público y seguridad interior</v>
      </c>
      <c r="F45" s="13" t="s">
        <v>157</v>
      </c>
      <c r="G45" s="13" t="s">
        <v>63</v>
      </c>
      <c r="H45" s="14" t="s">
        <v>204</v>
      </c>
      <c r="I45" s="13" t="s">
        <v>205</v>
      </c>
      <c r="J45" s="13" t="s">
        <v>206</v>
      </c>
      <c r="K45" s="13" t="s">
        <v>197</v>
      </c>
      <c r="L45" s="13">
        <v>0</v>
      </c>
      <c r="M45" s="13">
        <v>100</v>
      </c>
      <c r="N45" s="13" t="s">
        <v>61</v>
      </c>
      <c r="O45" s="13" t="s">
        <v>62</v>
      </c>
      <c r="P45" s="16"/>
      <c r="Q45" s="16"/>
      <c r="R45" s="16">
        <v>24539839.469999999</v>
      </c>
      <c r="S45" s="16"/>
      <c r="T45" s="16"/>
      <c r="U45" s="16"/>
      <c r="V45" s="16"/>
      <c r="W45" s="16"/>
      <c r="X45" s="16"/>
      <c r="Y45" s="13">
        <v>195</v>
      </c>
      <c r="Z45" s="13">
        <v>400</v>
      </c>
      <c r="AA45" s="16"/>
      <c r="AB45" s="16"/>
      <c r="AC45" s="16">
        <v>0</v>
      </c>
      <c r="AD45" s="16"/>
      <c r="AE45" s="16"/>
      <c r="AF45" s="16"/>
      <c r="AG45" s="16"/>
      <c r="AH45" s="16"/>
      <c r="AI45" s="16"/>
      <c r="AJ45" s="2"/>
      <c r="AK45" s="2"/>
      <c r="AL45" s="2"/>
      <c r="AM45" s="2"/>
      <c r="AN45" s="2"/>
    </row>
    <row r="46" spans="1:40" ht="15.75" customHeight="1" x14ac:dyDescent="0.25">
      <c r="A46" s="12">
        <f t="shared" si="2"/>
        <v>40</v>
      </c>
      <c r="B46" s="13" t="s">
        <v>156</v>
      </c>
      <c r="C46" s="13" t="s">
        <v>40</v>
      </c>
      <c r="D46" s="13" t="str">
        <f>IF(F46="","",INDEX([1]EF!$A$2:$A$112,MATCH(F46,[1]EF!$C$2:$C$112,0)))</f>
        <v>1. Gobierno</v>
      </c>
      <c r="E46" s="13" t="str">
        <f>IF(F46="","",INDEX([1]EF!$B$2:$B$112,MATCH(F46,[1]EF!$C$2:$C$112,0)))</f>
        <v>1.7. Asuntos de orden público y seguridad interior</v>
      </c>
      <c r="F46" s="13" t="s">
        <v>157</v>
      </c>
      <c r="G46" s="13" t="s">
        <v>63</v>
      </c>
      <c r="H46" s="14" t="s">
        <v>207</v>
      </c>
      <c r="I46" s="13" t="s">
        <v>208</v>
      </c>
      <c r="J46" s="13" t="s">
        <v>209</v>
      </c>
      <c r="K46" s="13" t="s">
        <v>210</v>
      </c>
      <c r="L46" s="13">
        <v>0</v>
      </c>
      <c r="M46" s="13">
        <v>400</v>
      </c>
      <c r="N46" s="13" t="s">
        <v>61</v>
      </c>
      <c r="O46" s="13" t="s">
        <v>62</v>
      </c>
      <c r="P46" s="16">
        <v>3682106.65</v>
      </c>
      <c r="Q46" s="16"/>
      <c r="R46" s="16">
        <v>959999.76</v>
      </c>
      <c r="S46" s="16"/>
      <c r="T46" s="16"/>
      <c r="U46" s="16"/>
      <c r="V46" s="16"/>
      <c r="W46" s="16"/>
      <c r="X46" s="16"/>
      <c r="Y46" s="13">
        <v>544</v>
      </c>
      <c r="Z46" s="13">
        <v>400</v>
      </c>
      <c r="AA46" s="16">
        <v>1459918.39</v>
      </c>
      <c r="AB46" s="16"/>
      <c r="AC46" s="16">
        <v>0</v>
      </c>
      <c r="AD46" s="16"/>
      <c r="AE46" s="16"/>
      <c r="AF46" s="16"/>
      <c r="AG46" s="16"/>
      <c r="AH46" s="16"/>
      <c r="AI46" s="16"/>
      <c r="AJ46" s="2"/>
      <c r="AK46" s="2"/>
      <c r="AL46" s="2"/>
      <c r="AM46" s="2"/>
      <c r="AN46" s="2"/>
    </row>
    <row r="47" spans="1:40" ht="15.75" customHeight="1" x14ac:dyDescent="0.25">
      <c r="A47" s="12">
        <f t="shared" si="2"/>
        <v>41</v>
      </c>
      <c r="B47" s="13" t="s">
        <v>156</v>
      </c>
      <c r="C47" s="13" t="s">
        <v>40</v>
      </c>
      <c r="D47" s="13" t="str">
        <f>IF(F47="","",INDEX([1]EF!$A$2:$A$112,MATCH(F47,[1]EF!$C$2:$C$112,0)))</f>
        <v>1. Gobierno</v>
      </c>
      <c r="E47" s="13" t="str">
        <f>IF(F47="","",INDEX([1]EF!$B$2:$B$112,MATCH(F47,[1]EF!$C$2:$C$112,0)))</f>
        <v>1.7. Asuntos de orden público y seguridad interior</v>
      </c>
      <c r="F47" s="13" t="s">
        <v>157</v>
      </c>
      <c r="G47" s="13" t="s">
        <v>56</v>
      </c>
      <c r="H47" s="14" t="s">
        <v>211</v>
      </c>
      <c r="I47" s="13" t="s">
        <v>212</v>
      </c>
      <c r="J47" s="13" t="s">
        <v>213</v>
      </c>
      <c r="K47" s="13" t="s">
        <v>214</v>
      </c>
      <c r="L47" s="13">
        <v>0</v>
      </c>
      <c r="M47" s="13">
        <v>2843</v>
      </c>
      <c r="N47" s="13" t="s">
        <v>61</v>
      </c>
      <c r="O47" s="13" t="s">
        <v>62</v>
      </c>
      <c r="P47" s="16"/>
      <c r="Q47" s="16"/>
      <c r="R47" s="16"/>
      <c r="S47" s="16"/>
      <c r="T47" s="16"/>
      <c r="U47" s="16"/>
      <c r="V47" s="16"/>
      <c r="W47" s="16"/>
      <c r="X47" s="16"/>
      <c r="Y47" s="13">
        <v>3305</v>
      </c>
      <c r="Z47" s="13">
        <v>2843</v>
      </c>
      <c r="AA47" s="16"/>
      <c r="AB47" s="16"/>
      <c r="AC47" s="16"/>
      <c r="AD47" s="16"/>
      <c r="AE47" s="16"/>
      <c r="AF47" s="16"/>
      <c r="AG47" s="16"/>
      <c r="AH47" s="16"/>
      <c r="AI47" s="16"/>
      <c r="AJ47" s="2"/>
      <c r="AK47" s="2"/>
      <c r="AL47" s="2"/>
      <c r="AM47" s="2"/>
      <c r="AN47" s="2"/>
    </row>
    <row r="48" spans="1:40" ht="15.75" customHeight="1" x14ac:dyDescent="0.25">
      <c r="A48" s="12">
        <f t="shared" si="2"/>
        <v>42</v>
      </c>
      <c r="B48" s="13" t="s">
        <v>156</v>
      </c>
      <c r="C48" s="13" t="s">
        <v>40</v>
      </c>
      <c r="D48" s="13" t="str">
        <f>IF(F48="","",INDEX([1]EF!$A$2:$A$112,MATCH(F48,[1]EF!$C$2:$C$112,0)))</f>
        <v>1. Gobierno</v>
      </c>
      <c r="E48" s="13" t="str">
        <f>IF(F48="","",INDEX([1]EF!$B$2:$B$112,MATCH(F48,[1]EF!$C$2:$C$112,0)))</f>
        <v>1.7. Asuntos de orden público y seguridad interior</v>
      </c>
      <c r="F48" s="13" t="s">
        <v>157</v>
      </c>
      <c r="G48" s="13" t="s">
        <v>63</v>
      </c>
      <c r="H48" s="14" t="s">
        <v>215</v>
      </c>
      <c r="I48" s="13" t="s">
        <v>216</v>
      </c>
      <c r="J48" s="13" t="s">
        <v>217</v>
      </c>
      <c r="K48" s="13" t="s">
        <v>218</v>
      </c>
      <c r="L48" s="13">
        <v>0</v>
      </c>
      <c r="M48" s="13">
        <v>2071</v>
      </c>
      <c r="N48" s="13" t="s">
        <v>61</v>
      </c>
      <c r="O48" s="13" t="s">
        <v>62</v>
      </c>
      <c r="P48" s="16"/>
      <c r="Q48" s="16"/>
      <c r="R48" s="16">
        <v>5906744.6600000001</v>
      </c>
      <c r="S48" s="16"/>
      <c r="T48" s="16"/>
      <c r="U48" s="16"/>
      <c r="V48" s="16"/>
      <c r="W48" s="16"/>
      <c r="X48" s="16"/>
      <c r="Y48" s="13">
        <v>500</v>
      </c>
      <c r="Z48" s="13">
        <v>2071</v>
      </c>
      <c r="AA48" s="16"/>
      <c r="AB48" s="16"/>
      <c r="AC48" s="16">
        <v>2772655.2</v>
      </c>
      <c r="AD48" s="16"/>
      <c r="AE48" s="16"/>
      <c r="AF48" s="16"/>
      <c r="AG48" s="16"/>
      <c r="AH48" s="16"/>
      <c r="AI48" s="16"/>
      <c r="AJ48" s="2"/>
      <c r="AK48" s="2"/>
      <c r="AL48" s="2"/>
      <c r="AM48" s="2"/>
      <c r="AN48" s="2"/>
    </row>
    <row r="49" spans="1:40" ht="15.75" customHeight="1" x14ac:dyDescent="0.25">
      <c r="A49" s="12">
        <f t="shared" si="2"/>
        <v>43</v>
      </c>
      <c r="B49" s="13" t="s">
        <v>156</v>
      </c>
      <c r="C49" s="13" t="s">
        <v>40</v>
      </c>
      <c r="D49" s="13" t="str">
        <f>IF(F49="","",INDEX([1]EF!$A$2:$A$112,MATCH(F49,[1]EF!$C$2:$C$112,0)))</f>
        <v>1. Gobierno</v>
      </c>
      <c r="E49" s="13" t="str">
        <f>IF(F49="","",INDEX([1]EF!$B$2:$B$112,MATCH(F49,[1]EF!$C$2:$C$112,0)))</f>
        <v>1.7. Asuntos de orden público y seguridad interior</v>
      </c>
      <c r="F49" s="13" t="s">
        <v>157</v>
      </c>
      <c r="G49" s="13" t="s">
        <v>63</v>
      </c>
      <c r="H49" s="14" t="s">
        <v>219</v>
      </c>
      <c r="I49" s="13" t="s">
        <v>220</v>
      </c>
      <c r="J49" s="13" t="s">
        <v>221</v>
      </c>
      <c r="K49" s="13" t="s">
        <v>222</v>
      </c>
      <c r="L49" s="13">
        <v>0</v>
      </c>
      <c r="M49" s="13">
        <v>10</v>
      </c>
      <c r="N49" s="13" t="s">
        <v>61</v>
      </c>
      <c r="O49" s="13" t="s">
        <v>62</v>
      </c>
      <c r="P49" s="16">
        <v>23775796.149999999</v>
      </c>
      <c r="Q49" s="16">
        <v>493</v>
      </c>
      <c r="R49" s="16">
        <v>9763604.9900000002</v>
      </c>
      <c r="S49" s="16"/>
      <c r="T49" s="16">
        <v>17134279.829999998</v>
      </c>
      <c r="U49" s="16"/>
      <c r="V49" s="16"/>
      <c r="W49" s="16"/>
      <c r="X49" s="16"/>
      <c r="Y49" s="13">
        <v>5</v>
      </c>
      <c r="Z49" s="13">
        <v>10</v>
      </c>
      <c r="AA49" s="16">
        <v>3463495.08</v>
      </c>
      <c r="AB49" s="16">
        <v>0</v>
      </c>
      <c r="AC49" s="16">
        <v>7746564.5999999996</v>
      </c>
      <c r="AD49" s="16"/>
      <c r="AE49" s="16">
        <v>0</v>
      </c>
      <c r="AF49" s="16"/>
      <c r="AG49" s="16"/>
      <c r="AH49" s="16"/>
      <c r="AI49" s="16"/>
      <c r="AJ49" s="2"/>
      <c r="AK49" s="2"/>
      <c r="AL49" s="2"/>
      <c r="AM49" s="2"/>
      <c r="AN49" s="2"/>
    </row>
    <row r="50" spans="1:40" ht="15.75" customHeight="1" x14ac:dyDescent="0.25">
      <c r="A50" s="12">
        <f t="shared" si="2"/>
        <v>44</v>
      </c>
      <c r="B50" s="13" t="s">
        <v>223</v>
      </c>
      <c r="C50" s="13" t="s">
        <v>40</v>
      </c>
      <c r="D50" s="13" t="str">
        <f>IF(F50="","",INDEX([1]EF!$A$2:$A$112,MATCH(F50,[1]EF!$C$2:$C$112,0)))</f>
        <v>1. Gobierno</v>
      </c>
      <c r="E50" s="13" t="str">
        <f>IF(F50="","",INDEX([1]EF!$B$2:$B$112,MATCH(F50,[1]EF!$C$2:$C$112,0)))</f>
        <v>1.2. Justicia</v>
      </c>
      <c r="F50" s="13" t="s">
        <v>224</v>
      </c>
      <c r="G50" s="13" t="s">
        <v>42</v>
      </c>
      <c r="H50" s="14" t="s">
        <v>225</v>
      </c>
      <c r="I50" s="13" t="s">
        <v>226</v>
      </c>
      <c r="J50" s="13" t="s">
        <v>227</v>
      </c>
      <c r="K50" s="13" t="s">
        <v>228</v>
      </c>
      <c r="L50" s="13">
        <v>0</v>
      </c>
      <c r="M50" s="13">
        <v>0</v>
      </c>
      <c r="N50" s="13" t="s">
        <v>55</v>
      </c>
      <c r="O50" s="13" t="s">
        <v>170</v>
      </c>
      <c r="P50" s="16"/>
      <c r="Q50" s="16"/>
      <c r="R50" s="16"/>
      <c r="S50" s="16"/>
      <c r="T50" s="16"/>
      <c r="U50" s="16"/>
      <c r="V50" s="16"/>
      <c r="W50" s="16"/>
      <c r="X50" s="16"/>
      <c r="Y50" s="13">
        <v>0</v>
      </c>
      <c r="Z50" s="13">
        <v>0</v>
      </c>
      <c r="AA50" s="16"/>
      <c r="AB50" s="16"/>
      <c r="AC50" s="16"/>
      <c r="AD50" s="16"/>
      <c r="AE50" s="16"/>
      <c r="AF50" s="16"/>
      <c r="AG50" s="16"/>
      <c r="AH50" s="16"/>
      <c r="AI50" s="16"/>
      <c r="AJ50" s="2"/>
      <c r="AK50" s="2"/>
      <c r="AL50" s="2"/>
      <c r="AM50" s="2"/>
      <c r="AN50" s="2"/>
    </row>
    <row r="51" spans="1:40" ht="15.75" customHeight="1" x14ac:dyDescent="0.25">
      <c r="A51" s="12">
        <f t="shared" si="2"/>
        <v>45</v>
      </c>
      <c r="B51" s="13" t="s">
        <v>223</v>
      </c>
      <c r="C51" s="13" t="s">
        <v>40</v>
      </c>
      <c r="D51" s="13" t="str">
        <f>IF(F51="","",INDEX([1]EF!$A$2:$A$112,MATCH(F51,[1]EF!$C$2:$C$112,0)))</f>
        <v>1. Gobierno</v>
      </c>
      <c r="E51" s="13" t="str">
        <f>IF(F51="","",INDEX([1]EF!$B$2:$B$112,MATCH(F51,[1]EF!$C$2:$C$112,0)))</f>
        <v>1.2. Justicia</v>
      </c>
      <c r="F51" s="13" t="s">
        <v>224</v>
      </c>
      <c r="G51" s="13" t="s">
        <v>50</v>
      </c>
      <c r="H51" s="14" t="s">
        <v>229</v>
      </c>
      <c r="I51" s="13" t="s">
        <v>230</v>
      </c>
      <c r="J51" s="13" t="s">
        <v>231</v>
      </c>
      <c r="K51" s="13" t="s">
        <v>232</v>
      </c>
      <c r="L51" s="13">
        <v>1945</v>
      </c>
      <c r="M51" s="13">
        <v>1945</v>
      </c>
      <c r="N51" s="13" t="s">
        <v>55</v>
      </c>
      <c r="O51" s="13" t="s">
        <v>170</v>
      </c>
      <c r="P51" s="16"/>
      <c r="Q51" s="16"/>
      <c r="R51" s="16"/>
      <c r="S51" s="16"/>
      <c r="T51" s="16"/>
      <c r="U51" s="16"/>
      <c r="V51" s="16"/>
      <c r="W51" s="16"/>
      <c r="X51" s="16"/>
      <c r="Y51" s="13">
        <v>1945</v>
      </c>
      <c r="Z51" s="13">
        <v>1945</v>
      </c>
      <c r="AA51" s="16"/>
      <c r="AB51" s="16"/>
      <c r="AC51" s="16"/>
      <c r="AD51" s="16"/>
      <c r="AE51" s="16"/>
      <c r="AF51" s="16"/>
      <c r="AG51" s="16"/>
      <c r="AH51" s="16"/>
      <c r="AI51" s="16"/>
      <c r="AJ51" s="2"/>
      <c r="AK51" s="2"/>
      <c r="AL51" s="2"/>
      <c r="AM51" s="2"/>
      <c r="AN51" s="2"/>
    </row>
    <row r="52" spans="1:40" ht="15.75" customHeight="1" x14ac:dyDescent="0.25">
      <c r="A52" s="12">
        <f t="shared" si="2"/>
        <v>46</v>
      </c>
      <c r="B52" s="13" t="s">
        <v>223</v>
      </c>
      <c r="C52" s="13" t="s">
        <v>40</v>
      </c>
      <c r="D52" s="13" t="str">
        <f>IF(F52="","",INDEX([1]EF!$A$2:$A$112,MATCH(F52,[1]EF!$C$2:$C$112,0)))</f>
        <v>1. Gobierno</v>
      </c>
      <c r="E52" s="13" t="str">
        <f>IF(F52="","",INDEX([1]EF!$B$2:$B$112,MATCH(F52,[1]EF!$C$2:$C$112,0)))</f>
        <v>1.2. Justicia</v>
      </c>
      <c r="F52" s="13" t="s">
        <v>224</v>
      </c>
      <c r="G52" s="13" t="s">
        <v>56</v>
      </c>
      <c r="H52" s="14" t="s">
        <v>233</v>
      </c>
      <c r="I52" s="13" t="s">
        <v>234</v>
      </c>
      <c r="J52" s="13" t="s">
        <v>235</v>
      </c>
      <c r="K52" s="13" t="s">
        <v>236</v>
      </c>
      <c r="L52" s="13">
        <v>9000</v>
      </c>
      <c r="M52" s="13">
        <v>9000</v>
      </c>
      <c r="N52" s="13" t="s">
        <v>61</v>
      </c>
      <c r="O52" s="13" t="s">
        <v>62</v>
      </c>
      <c r="P52" s="16"/>
      <c r="Q52" s="16"/>
      <c r="R52" s="16"/>
      <c r="S52" s="16"/>
      <c r="T52" s="16"/>
      <c r="U52" s="16"/>
      <c r="V52" s="16"/>
      <c r="W52" s="16"/>
      <c r="X52" s="16"/>
      <c r="Y52" s="13">
        <v>1587</v>
      </c>
      <c r="Z52" s="13">
        <v>8614</v>
      </c>
      <c r="AA52" s="16"/>
      <c r="AB52" s="16"/>
      <c r="AC52" s="16"/>
      <c r="AD52" s="16"/>
      <c r="AE52" s="16"/>
      <c r="AF52" s="16"/>
      <c r="AG52" s="16"/>
      <c r="AH52" s="16"/>
      <c r="AI52" s="16"/>
      <c r="AJ52" s="2"/>
      <c r="AK52" s="2"/>
      <c r="AL52" s="2"/>
      <c r="AM52" s="2"/>
      <c r="AN52" s="2"/>
    </row>
    <row r="53" spans="1:40" ht="15.75" customHeight="1" x14ac:dyDescent="0.25">
      <c r="A53" s="12">
        <f t="shared" si="2"/>
        <v>47</v>
      </c>
      <c r="B53" s="13" t="s">
        <v>223</v>
      </c>
      <c r="C53" s="13" t="s">
        <v>40</v>
      </c>
      <c r="D53" s="13" t="str">
        <f>IF(F53="","",INDEX([1]EF!$A$2:$A$112,MATCH(F53,[1]EF!$C$2:$C$112,0)))</f>
        <v>1. Gobierno</v>
      </c>
      <c r="E53" s="13" t="str">
        <f>IF(F53="","",INDEX([1]EF!$B$2:$B$112,MATCH(F53,[1]EF!$C$2:$C$112,0)))</f>
        <v>1.2. Justicia</v>
      </c>
      <c r="F53" s="13" t="s">
        <v>224</v>
      </c>
      <c r="G53" s="13" t="s">
        <v>63</v>
      </c>
      <c r="H53" s="14" t="s">
        <v>237</v>
      </c>
      <c r="I53" s="13" t="s">
        <v>238</v>
      </c>
      <c r="J53" s="13" t="s">
        <v>239</v>
      </c>
      <c r="K53" s="13" t="s">
        <v>240</v>
      </c>
      <c r="L53" s="13">
        <v>2</v>
      </c>
      <c r="M53" s="13">
        <v>2</v>
      </c>
      <c r="N53" s="13" t="s">
        <v>61</v>
      </c>
      <c r="O53" s="13" t="s">
        <v>62</v>
      </c>
      <c r="P53" s="16">
        <v>10391654.220000001</v>
      </c>
      <c r="Q53" s="16"/>
      <c r="R53" s="16">
        <v>3000</v>
      </c>
      <c r="S53" s="16"/>
      <c r="T53" s="16"/>
      <c r="U53" s="16"/>
      <c r="V53" s="16"/>
      <c r="W53" s="16"/>
      <c r="X53" s="16"/>
      <c r="Y53" s="13">
        <v>6</v>
      </c>
      <c r="Z53" s="13">
        <v>1</v>
      </c>
      <c r="AA53" s="16">
        <v>4500813.13</v>
      </c>
      <c r="AB53" s="16"/>
      <c r="AC53" s="16">
        <v>0</v>
      </c>
      <c r="AD53" s="16"/>
      <c r="AE53" s="16"/>
      <c r="AF53" s="16"/>
      <c r="AG53" s="16"/>
      <c r="AH53" s="16"/>
      <c r="AI53" s="16"/>
      <c r="AJ53" s="2"/>
      <c r="AK53" s="2"/>
      <c r="AL53" s="2"/>
      <c r="AM53" s="2"/>
      <c r="AN53" s="2"/>
    </row>
    <row r="54" spans="1:40" ht="15.75" customHeight="1" x14ac:dyDescent="0.25">
      <c r="A54" s="12">
        <f t="shared" si="2"/>
        <v>48</v>
      </c>
      <c r="B54" s="13" t="s">
        <v>223</v>
      </c>
      <c r="C54" s="13" t="s">
        <v>40</v>
      </c>
      <c r="D54" s="13" t="str">
        <f>IF(F54="","",INDEX([1]EF!$A$2:$A$112,MATCH(F54,[1]EF!$C$2:$C$112,0)))</f>
        <v>1. Gobierno</v>
      </c>
      <c r="E54" s="13" t="str">
        <f>IF(F54="","",INDEX([1]EF!$B$2:$B$112,MATCH(F54,[1]EF!$C$2:$C$112,0)))</f>
        <v>1.2. Justicia</v>
      </c>
      <c r="F54" s="13" t="s">
        <v>224</v>
      </c>
      <c r="G54" s="13" t="s">
        <v>63</v>
      </c>
      <c r="H54" s="14" t="s">
        <v>241</v>
      </c>
      <c r="I54" s="13" t="s">
        <v>242</v>
      </c>
      <c r="J54" s="13" t="s">
        <v>243</v>
      </c>
      <c r="K54" s="13" t="s">
        <v>244</v>
      </c>
      <c r="L54" s="13">
        <v>350</v>
      </c>
      <c r="M54" s="13">
        <v>350</v>
      </c>
      <c r="N54" s="13" t="s">
        <v>61</v>
      </c>
      <c r="O54" s="13" t="s">
        <v>62</v>
      </c>
      <c r="P54" s="16"/>
      <c r="Q54" s="16"/>
      <c r="R54" s="16">
        <v>3000</v>
      </c>
      <c r="S54" s="16"/>
      <c r="T54" s="16"/>
      <c r="U54" s="16"/>
      <c r="V54" s="16"/>
      <c r="W54" s="16"/>
      <c r="X54" s="16"/>
      <c r="Y54" s="13">
        <v>42</v>
      </c>
      <c r="Z54" s="13">
        <v>34</v>
      </c>
      <c r="AA54" s="16"/>
      <c r="AB54" s="16"/>
      <c r="AC54" s="16">
        <v>0</v>
      </c>
      <c r="AD54" s="16"/>
      <c r="AE54" s="16"/>
      <c r="AF54" s="16"/>
      <c r="AG54" s="16"/>
      <c r="AH54" s="16"/>
      <c r="AI54" s="16"/>
      <c r="AJ54" s="2"/>
      <c r="AK54" s="2"/>
      <c r="AL54" s="2"/>
      <c r="AM54" s="2"/>
      <c r="AN54" s="2"/>
    </row>
    <row r="55" spans="1:40" ht="15.75" customHeight="1" x14ac:dyDescent="0.25">
      <c r="A55" s="12">
        <f t="shared" si="2"/>
        <v>49</v>
      </c>
      <c r="B55" s="13" t="s">
        <v>223</v>
      </c>
      <c r="C55" s="13" t="s">
        <v>40</v>
      </c>
      <c r="D55" s="13" t="str">
        <f>IF(F55="","",INDEX([1]EF!$A$2:$A$112,MATCH(F55,[1]EF!$C$2:$C$112,0)))</f>
        <v>1. Gobierno</v>
      </c>
      <c r="E55" s="13" t="str">
        <f>IF(F55="","",INDEX([1]EF!$B$2:$B$112,MATCH(F55,[1]EF!$C$2:$C$112,0)))</f>
        <v>1.2. Justicia</v>
      </c>
      <c r="F55" s="13" t="s">
        <v>224</v>
      </c>
      <c r="G55" s="13" t="s">
        <v>63</v>
      </c>
      <c r="H55" s="14" t="s">
        <v>245</v>
      </c>
      <c r="I55" s="13" t="s">
        <v>246</v>
      </c>
      <c r="J55" s="13" t="s">
        <v>247</v>
      </c>
      <c r="K55" s="13" t="s">
        <v>248</v>
      </c>
      <c r="L55" s="13">
        <v>5000</v>
      </c>
      <c r="M55" s="13">
        <v>5000</v>
      </c>
      <c r="N55" s="13" t="s">
        <v>61</v>
      </c>
      <c r="O55" s="13" t="s">
        <v>62</v>
      </c>
      <c r="P55" s="16">
        <v>97769825.560000002</v>
      </c>
      <c r="Q55" s="16">
        <v>79455.16</v>
      </c>
      <c r="R55" s="16">
        <v>0</v>
      </c>
      <c r="S55" s="16"/>
      <c r="T55" s="16">
        <v>606544.84</v>
      </c>
      <c r="U55" s="16"/>
      <c r="V55" s="16"/>
      <c r="W55" s="16"/>
      <c r="X55" s="16"/>
      <c r="Y55" s="13">
        <v>1245</v>
      </c>
      <c r="Z55" s="13">
        <v>618</v>
      </c>
      <c r="AA55" s="16">
        <v>39446981.189999998</v>
      </c>
      <c r="AB55" s="16">
        <v>0</v>
      </c>
      <c r="AC55" s="16">
        <v>0</v>
      </c>
      <c r="AD55" s="16"/>
      <c r="AE55" s="16">
        <v>230708.92</v>
      </c>
      <c r="AF55" s="16"/>
      <c r="AG55" s="16"/>
      <c r="AH55" s="16"/>
      <c r="AI55" s="16"/>
      <c r="AJ55" s="2"/>
      <c r="AK55" s="2"/>
      <c r="AL55" s="2"/>
      <c r="AM55" s="2"/>
      <c r="AN55" s="2"/>
    </row>
    <row r="56" spans="1:40" ht="15.75" customHeight="1" x14ac:dyDescent="0.25">
      <c r="A56" s="12">
        <f t="shared" si="2"/>
        <v>50</v>
      </c>
      <c r="B56" s="13" t="s">
        <v>223</v>
      </c>
      <c r="C56" s="13" t="s">
        <v>40</v>
      </c>
      <c r="D56" s="13" t="str">
        <f>IF(F56="","",INDEX([1]EF!$A$2:$A$112,MATCH(F56,[1]EF!$C$2:$C$112,0)))</f>
        <v>1. Gobierno</v>
      </c>
      <c r="E56" s="13" t="str">
        <f>IF(F56="","",INDEX([1]EF!$B$2:$B$112,MATCH(F56,[1]EF!$C$2:$C$112,0)))</f>
        <v>1.2. Justicia</v>
      </c>
      <c r="F56" s="13" t="s">
        <v>224</v>
      </c>
      <c r="G56" s="13" t="s">
        <v>56</v>
      </c>
      <c r="H56" s="14" t="s">
        <v>249</v>
      </c>
      <c r="I56" s="13" t="s">
        <v>250</v>
      </c>
      <c r="J56" s="13" t="s">
        <v>251</v>
      </c>
      <c r="K56" s="13" t="s">
        <v>252</v>
      </c>
      <c r="L56" s="13">
        <v>100</v>
      </c>
      <c r="M56" s="13">
        <v>300</v>
      </c>
      <c r="N56" s="13" t="s">
        <v>61</v>
      </c>
      <c r="O56" s="13" t="s">
        <v>62</v>
      </c>
      <c r="P56" s="16"/>
      <c r="Q56" s="16"/>
      <c r="R56" s="16"/>
      <c r="S56" s="16"/>
      <c r="T56" s="16"/>
      <c r="U56" s="16"/>
      <c r="V56" s="16"/>
      <c r="W56" s="16"/>
      <c r="X56" s="16"/>
      <c r="Y56" s="13">
        <v>43</v>
      </c>
      <c r="Z56" s="13">
        <v>125</v>
      </c>
      <c r="AA56" s="16"/>
      <c r="AB56" s="16"/>
      <c r="AC56" s="16"/>
      <c r="AD56" s="16"/>
      <c r="AE56" s="16"/>
      <c r="AF56" s="16"/>
      <c r="AG56" s="16"/>
      <c r="AH56" s="16"/>
      <c r="AI56" s="16"/>
      <c r="AJ56" s="2"/>
      <c r="AK56" s="2"/>
      <c r="AL56" s="2"/>
      <c r="AM56" s="2"/>
      <c r="AN56" s="2"/>
    </row>
    <row r="57" spans="1:40" ht="15.75" customHeight="1" x14ac:dyDescent="0.25">
      <c r="A57" s="12">
        <f t="shared" si="2"/>
        <v>51</v>
      </c>
      <c r="B57" s="13" t="s">
        <v>223</v>
      </c>
      <c r="C57" s="13" t="s">
        <v>40</v>
      </c>
      <c r="D57" s="13" t="str">
        <f>IF(F57="","",INDEX([1]EF!$A$2:$A$112,MATCH(F57,[1]EF!$C$2:$C$112,0)))</f>
        <v>1. Gobierno</v>
      </c>
      <c r="E57" s="13" t="str">
        <f>IF(F57="","",INDEX([1]EF!$B$2:$B$112,MATCH(F57,[1]EF!$C$2:$C$112,0)))</f>
        <v>1.2. Justicia</v>
      </c>
      <c r="F57" s="13" t="s">
        <v>224</v>
      </c>
      <c r="G57" s="13" t="s">
        <v>63</v>
      </c>
      <c r="H57" s="14" t="s">
        <v>253</v>
      </c>
      <c r="I57" s="13" t="s">
        <v>254</v>
      </c>
      <c r="J57" s="13" t="s">
        <v>255</v>
      </c>
      <c r="K57" s="13" t="s">
        <v>256</v>
      </c>
      <c r="L57" s="13">
        <v>900</v>
      </c>
      <c r="M57" s="13">
        <v>900</v>
      </c>
      <c r="N57" s="13" t="s">
        <v>61</v>
      </c>
      <c r="O57" s="13" t="s">
        <v>62</v>
      </c>
      <c r="P57" s="16"/>
      <c r="Q57" s="16">
        <v>0</v>
      </c>
      <c r="R57" s="16"/>
      <c r="S57" s="16"/>
      <c r="T57" s="16"/>
      <c r="U57" s="16"/>
      <c r="V57" s="16"/>
      <c r="W57" s="16"/>
      <c r="X57" s="16"/>
      <c r="Y57" s="13">
        <v>970</v>
      </c>
      <c r="Z57" s="13">
        <v>970</v>
      </c>
      <c r="AA57" s="16"/>
      <c r="AB57" s="16">
        <v>0</v>
      </c>
      <c r="AC57" s="16"/>
      <c r="AD57" s="16"/>
      <c r="AE57" s="16"/>
      <c r="AF57" s="16"/>
      <c r="AG57" s="16"/>
      <c r="AH57" s="16"/>
      <c r="AI57" s="16"/>
      <c r="AJ57" s="2"/>
      <c r="AK57" s="2"/>
      <c r="AL57" s="2"/>
      <c r="AM57" s="2"/>
      <c r="AN57" s="2"/>
    </row>
    <row r="58" spans="1:40" ht="15.75" customHeight="1" x14ac:dyDescent="0.25">
      <c r="A58" s="12">
        <f t="shared" si="2"/>
        <v>52</v>
      </c>
      <c r="B58" s="13" t="s">
        <v>223</v>
      </c>
      <c r="C58" s="13" t="s">
        <v>40</v>
      </c>
      <c r="D58" s="13" t="str">
        <f>IF(F58="","",INDEX([1]EF!$A$2:$A$112,MATCH(F58,[1]EF!$C$2:$C$112,0)))</f>
        <v>1. Gobierno</v>
      </c>
      <c r="E58" s="13" t="str">
        <f>IF(F58="","",INDEX([1]EF!$B$2:$B$112,MATCH(F58,[1]EF!$C$2:$C$112,0)))</f>
        <v>1.2. Justicia</v>
      </c>
      <c r="F58" s="13" t="s">
        <v>224</v>
      </c>
      <c r="G58" s="13" t="s">
        <v>63</v>
      </c>
      <c r="H58" s="14" t="s">
        <v>257</v>
      </c>
      <c r="I58" s="13" t="s">
        <v>258</v>
      </c>
      <c r="J58" s="13" t="s">
        <v>259</v>
      </c>
      <c r="K58" s="13" t="s">
        <v>260</v>
      </c>
      <c r="L58" s="13">
        <v>1000</v>
      </c>
      <c r="M58" s="13">
        <v>1000</v>
      </c>
      <c r="N58" s="13" t="s">
        <v>61</v>
      </c>
      <c r="O58" s="13" t="s">
        <v>62</v>
      </c>
      <c r="P58" s="16"/>
      <c r="Q58" s="16">
        <v>0</v>
      </c>
      <c r="R58" s="16"/>
      <c r="S58" s="16"/>
      <c r="T58" s="16"/>
      <c r="U58" s="16"/>
      <c r="V58" s="16"/>
      <c r="W58" s="16"/>
      <c r="X58" s="16"/>
      <c r="Y58" s="13">
        <v>335</v>
      </c>
      <c r="Z58" s="13">
        <v>335</v>
      </c>
      <c r="AA58" s="16"/>
      <c r="AB58" s="16">
        <v>0</v>
      </c>
      <c r="AC58" s="16"/>
      <c r="AD58" s="16"/>
      <c r="AE58" s="16"/>
      <c r="AF58" s="16"/>
      <c r="AG58" s="16"/>
      <c r="AH58" s="16"/>
      <c r="AI58" s="16"/>
      <c r="AJ58" s="2"/>
      <c r="AK58" s="2"/>
      <c r="AL58" s="2"/>
      <c r="AM58" s="2"/>
      <c r="AN58" s="2"/>
    </row>
    <row r="59" spans="1:40" ht="15.75" customHeight="1" x14ac:dyDescent="0.25">
      <c r="A59" s="12">
        <f t="shared" si="2"/>
        <v>53</v>
      </c>
      <c r="B59" s="13" t="s">
        <v>223</v>
      </c>
      <c r="C59" s="13" t="s">
        <v>40</v>
      </c>
      <c r="D59" s="13" t="str">
        <f>IF(F59="","",INDEX([1]EF!$A$2:$A$112,MATCH(F59,[1]EF!$C$2:$C$112,0)))</f>
        <v>1. Gobierno</v>
      </c>
      <c r="E59" s="13" t="str">
        <f>IF(F59="","",INDEX([1]EF!$B$2:$B$112,MATCH(F59,[1]EF!$C$2:$C$112,0)))</f>
        <v>1.2. Justicia</v>
      </c>
      <c r="F59" s="13" t="s">
        <v>224</v>
      </c>
      <c r="G59" s="13" t="s">
        <v>56</v>
      </c>
      <c r="H59" s="14" t="s">
        <v>261</v>
      </c>
      <c r="I59" s="13" t="s">
        <v>262</v>
      </c>
      <c r="J59" s="13" t="s">
        <v>263</v>
      </c>
      <c r="K59" s="13" t="s">
        <v>264</v>
      </c>
      <c r="L59" s="13">
        <v>467</v>
      </c>
      <c r="M59" s="13">
        <v>532</v>
      </c>
      <c r="N59" s="13" t="s">
        <v>61</v>
      </c>
      <c r="O59" s="13" t="s">
        <v>170</v>
      </c>
      <c r="P59" s="16"/>
      <c r="Q59" s="16"/>
      <c r="R59" s="16"/>
      <c r="S59" s="16"/>
      <c r="T59" s="16"/>
      <c r="U59" s="16"/>
      <c r="V59" s="16"/>
      <c r="W59" s="16"/>
      <c r="X59" s="16"/>
      <c r="Y59" s="13">
        <v>687</v>
      </c>
      <c r="Z59" s="13">
        <v>468</v>
      </c>
      <c r="AA59" s="16"/>
      <c r="AB59" s="16"/>
      <c r="AC59" s="16"/>
      <c r="AD59" s="16"/>
      <c r="AE59" s="16"/>
      <c r="AF59" s="16"/>
      <c r="AG59" s="16"/>
      <c r="AH59" s="16"/>
      <c r="AI59" s="16"/>
      <c r="AJ59" s="2"/>
      <c r="AK59" s="2"/>
      <c r="AL59" s="2"/>
      <c r="AM59" s="2"/>
      <c r="AN59" s="2"/>
    </row>
    <row r="60" spans="1:40" ht="15.75" customHeight="1" x14ac:dyDescent="0.25">
      <c r="A60" s="12">
        <f t="shared" si="2"/>
        <v>54</v>
      </c>
      <c r="B60" s="13" t="s">
        <v>223</v>
      </c>
      <c r="C60" s="13" t="s">
        <v>40</v>
      </c>
      <c r="D60" s="13" t="str">
        <f>IF(F60="","",INDEX([1]EF!$A$2:$A$112,MATCH(F60,[1]EF!$C$2:$C$112,0)))</f>
        <v>1. Gobierno</v>
      </c>
      <c r="E60" s="13" t="str">
        <f>IF(F60="","",INDEX([1]EF!$B$2:$B$112,MATCH(F60,[1]EF!$C$2:$C$112,0)))</f>
        <v>1.2. Justicia</v>
      </c>
      <c r="F60" s="13" t="s">
        <v>224</v>
      </c>
      <c r="G60" s="13" t="s">
        <v>63</v>
      </c>
      <c r="H60" s="14" t="s">
        <v>265</v>
      </c>
      <c r="I60" s="13" t="s">
        <v>266</v>
      </c>
      <c r="J60" s="13" t="s">
        <v>267</v>
      </c>
      <c r="K60" s="13" t="s">
        <v>268</v>
      </c>
      <c r="L60" s="13">
        <v>763</v>
      </c>
      <c r="M60" s="13">
        <v>303</v>
      </c>
      <c r="N60" s="13" t="s">
        <v>61</v>
      </c>
      <c r="O60" s="13" t="s">
        <v>62</v>
      </c>
      <c r="P60" s="16">
        <v>13657519.75</v>
      </c>
      <c r="Q60" s="16">
        <v>43750</v>
      </c>
      <c r="R60" s="16">
        <v>22250</v>
      </c>
      <c r="S60" s="16"/>
      <c r="T60" s="16">
        <v>50000</v>
      </c>
      <c r="U60" s="16"/>
      <c r="V60" s="16"/>
      <c r="W60" s="16"/>
      <c r="X60" s="16"/>
      <c r="Y60" s="13">
        <v>768</v>
      </c>
      <c r="Z60" s="13">
        <v>858</v>
      </c>
      <c r="AA60" s="16">
        <v>5267480.59</v>
      </c>
      <c r="AB60" s="16">
        <v>0</v>
      </c>
      <c r="AC60" s="16">
        <v>0</v>
      </c>
      <c r="AD60" s="16"/>
      <c r="AE60" s="16">
        <v>0</v>
      </c>
      <c r="AF60" s="16"/>
      <c r="AG60" s="16"/>
      <c r="AH60" s="16"/>
      <c r="AI60" s="16"/>
      <c r="AJ60" s="2"/>
      <c r="AK60" s="2"/>
      <c r="AL60" s="2"/>
      <c r="AM60" s="2"/>
      <c r="AN60" s="2"/>
    </row>
    <row r="61" spans="1:40" ht="15.75" customHeight="1" x14ac:dyDescent="0.25">
      <c r="A61" s="12">
        <f t="shared" si="2"/>
        <v>55</v>
      </c>
      <c r="B61" s="13" t="s">
        <v>223</v>
      </c>
      <c r="C61" s="13" t="s">
        <v>40</v>
      </c>
      <c r="D61" s="13" t="str">
        <f>IF(F61="","",INDEX([1]EF!$A$2:$A$112,MATCH(F61,[1]EF!$C$2:$C$112,0)))</f>
        <v>1. Gobierno</v>
      </c>
      <c r="E61" s="13" t="str">
        <f>IF(F61="","",INDEX([1]EF!$B$2:$B$112,MATCH(F61,[1]EF!$C$2:$C$112,0)))</f>
        <v>1.2. Justicia</v>
      </c>
      <c r="F61" s="13" t="s">
        <v>224</v>
      </c>
      <c r="G61" s="13" t="s">
        <v>63</v>
      </c>
      <c r="H61" s="14" t="s">
        <v>269</v>
      </c>
      <c r="I61" s="13" t="s">
        <v>270</v>
      </c>
      <c r="J61" s="13" t="s">
        <v>271</v>
      </c>
      <c r="K61" s="13" t="s">
        <v>272</v>
      </c>
      <c r="L61" s="13">
        <v>21</v>
      </c>
      <c r="M61" s="13">
        <v>21</v>
      </c>
      <c r="N61" s="13" t="s">
        <v>61</v>
      </c>
      <c r="O61" s="13" t="s">
        <v>62</v>
      </c>
      <c r="P61" s="16"/>
      <c r="Q61" s="16">
        <v>6250</v>
      </c>
      <c r="R61" s="16">
        <v>14000</v>
      </c>
      <c r="S61" s="16"/>
      <c r="T61" s="16">
        <v>105000</v>
      </c>
      <c r="U61" s="16"/>
      <c r="V61" s="16"/>
      <c r="W61" s="16"/>
      <c r="X61" s="16"/>
      <c r="Y61" s="13">
        <v>24</v>
      </c>
      <c r="Z61" s="13">
        <v>15</v>
      </c>
      <c r="AA61" s="16"/>
      <c r="AB61" s="16">
        <v>0</v>
      </c>
      <c r="AC61" s="16">
        <v>0</v>
      </c>
      <c r="AD61" s="16"/>
      <c r="AE61" s="16">
        <v>0</v>
      </c>
      <c r="AF61" s="16"/>
      <c r="AG61" s="16"/>
      <c r="AH61" s="16"/>
      <c r="AI61" s="16"/>
      <c r="AJ61" s="2"/>
      <c r="AK61" s="2"/>
      <c r="AL61" s="2"/>
      <c r="AM61" s="2"/>
      <c r="AN61" s="2"/>
    </row>
    <row r="62" spans="1:40" ht="15.75" customHeight="1" x14ac:dyDescent="0.25">
      <c r="A62" s="12">
        <f t="shared" si="2"/>
        <v>56</v>
      </c>
      <c r="B62" s="13" t="s">
        <v>223</v>
      </c>
      <c r="C62" s="13" t="s">
        <v>40</v>
      </c>
      <c r="D62" s="13" t="str">
        <f>IF(F62="","",INDEX([1]EF!$A$2:$A$112,MATCH(F62,[1]EF!$C$2:$C$112,0)))</f>
        <v>1. Gobierno</v>
      </c>
      <c r="E62" s="13" t="str">
        <f>IF(F62="","",INDEX([1]EF!$B$2:$B$112,MATCH(F62,[1]EF!$C$2:$C$112,0)))</f>
        <v>1.2. Justicia</v>
      </c>
      <c r="F62" s="13" t="s">
        <v>224</v>
      </c>
      <c r="G62" s="13" t="s">
        <v>63</v>
      </c>
      <c r="H62" s="14" t="s">
        <v>273</v>
      </c>
      <c r="I62" s="13" t="s">
        <v>274</v>
      </c>
      <c r="J62" s="13" t="s">
        <v>275</v>
      </c>
      <c r="K62" s="13" t="s">
        <v>276</v>
      </c>
      <c r="L62" s="13">
        <v>4</v>
      </c>
      <c r="M62" s="13">
        <v>7</v>
      </c>
      <c r="N62" s="13" t="s">
        <v>61</v>
      </c>
      <c r="O62" s="13" t="s">
        <v>62</v>
      </c>
      <c r="P62" s="16"/>
      <c r="Q62" s="16">
        <v>0</v>
      </c>
      <c r="R62" s="16">
        <v>0</v>
      </c>
      <c r="S62" s="16"/>
      <c r="T62" s="16">
        <v>100000</v>
      </c>
      <c r="U62" s="16"/>
      <c r="V62" s="16"/>
      <c r="W62" s="16"/>
      <c r="X62" s="16"/>
      <c r="Y62" s="13">
        <v>10</v>
      </c>
      <c r="Z62" s="13">
        <v>7</v>
      </c>
      <c r="AA62" s="16"/>
      <c r="AB62" s="16">
        <v>0</v>
      </c>
      <c r="AC62" s="16">
        <v>0</v>
      </c>
      <c r="AD62" s="16"/>
      <c r="AE62" s="16">
        <v>0</v>
      </c>
      <c r="AF62" s="16"/>
      <c r="AG62" s="16"/>
      <c r="AH62" s="16"/>
      <c r="AI62" s="16"/>
      <c r="AJ62" s="2"/>
      <c r="AK62" s="2"/>
      <c r="AL62" s="2"/>
      <c r="AM62" s="2"/>
      <c r="AN62" s="2"/>
    </row>
    <row r="63" spans="1:40" ht="15.75" customHeight="1" x14ac:dyDescent="0.25">
      <c r="A63" s="12">
        <f t="shared" si="2"/>
        <v>57</v>
      </c>
      <c r="B63" s="13" t="s">
        <v>223</v>
      </c>
      <c r="C63" s="13" t="s">
        <v>40</v>
      </c>
      <c r="D63" s="13" t="str">
        <f>IF(F63="","",INDEX([1]EF!$A$2:$A$112,MATCH(F63,[1]EF!$C$2:$C$112,0)))</f>
        <v>1. Gobierno</v>
      </c>
      <c r="E63" s="13" t="str">
        <f>IF(F63="","",INDEX([1]EF!$B$2:$B$112,MATCH(F63,[1]EF!$C$2:$C$112,0)))</f>
        <v>1.2. Justicia</v>
      </c>
      <c r="F63" s="13" t="s">
        <v>224</v>
      </c>
      <c r="G63" s="13" t="s">
        <v>63</v>
      </c>
      <c r="H63" s="14" t="s">
        <v>277</v>
      </c>
      <c r="I63" s="13" t="s">
        <v>278</v>
      </c>
      <c r="J63" s="13" t="s">
        <v>279</v>
      </c>
      <c r="K63" s="13" t="s">
        <v>280</v>
      </c>
      <c r="L63" s="13">
        <v>51</v>
      </c>
      <c r="M63" s="13">
        <v>13</v>
      </c>
      <c r="N63" s="13" t="s">
        <v>61</v>
      </c>
      <c r="O63" s="13" t="s">
        <v>62</v>
      </c>
      <c r="P63" s="16"/>
      <c r="Q63" s="16">
        <v>0</v>
      </c>
      <c r="R63" s="16">
        <v>3000</v>
      </c>
      <c r="S63" s="16"/>
      <c r="T63" s="16">
        <v>138000</v>
      </c>
      <c r="U63" s="16"/>
      <c r="V63" s="16"/>
      <c r="W63" s="16"/>
      <c r="X63" s="16"/>
      <c r="Y63" s="13">
        <v>33</v>
      </c>
      <c r="Z63" s="13">
        <v>17</v>
      </c>
      <c r="AA63" s="16"/>
      <c r="AB63" s="16">
        <v>0</v>
      </c>
      <c r="AC63" s="16">
        <v>0</v>
      </c>
      <c r="AD63" s="16"/>
      <c r="AE63" s="16">
        <v>0</v>
      </c>
      <c r="AF63" s="16"/>
      <c r="AG63" s="16"/>
      <c r="AH63" s="16"/>
      <c r="AI63" s="16"/>
      <c r="AJ63" s="2"/>
      <c r="AK63" s="2"/>
      <c r="AL63" s="2"/>
      <c r="AM63" s="2"/>
      <c r="AN63" s="2"/>
    </row>
    <row r="64" spans="1:40" ht="15.75" customHeight="1" x14ac:dyDescent="0.25">
      <c r="A64" s="12">
        <f t="shared" si="2"/>
        <v>58</v>
      </c>
      <c r="B64" s="13" t="s">
        <v>223</v>
      </c>
      <c r="C64" s="13" t="s">
        <v>40</v>
      </c>
      <c r="D64" s="13" t="str">
        <f>IF(F64="","",INDEX([1]EF!$A$2:$A$112,MATCH(F64,[1]EF!$C$2:$C$112,0)))</f>
        <v>1. Gobierno</v>
      </c>
      <c r="E64" s="13" t="str">
        <f>IF(F64="","",INDEX([1]EF!$B$2:$B$112,MATCH(F64,[1]EF!$C$2:$C$112,0)))</f>
        <v>1.2. Justicia</v>
      </c>
      <c r="F64" s="13" t="s">
        <v>224</v>
      </c>
      <c r="G64" s="13" t="s">
        <v>56</v>
      </c>
      <c r="H64" s="14" t="s">
        <v>281</v>
      </c>
      <c r="I64" s="13" t="s">
        <v>282</v>
      </c>
      <c r="J64" s="13" t="s">
        <v>283</v>
      </c>
      <c r="K64" s="13" t="s">
        <v>284</v>
      </c>
      <c r="L64" s="13">
        <v>30000</v>
      </c>
      <c r="M64" s="13">
        <v>30000</v>
      </c>
      <c r="N64" s="13" t="s">
        <v>61</v>
      </c>
      <c r="O64" s="13" t="s">
        <v>62</v>
      </c>
      <c r="P64" s="16"/>
      <c r="Q64" s="16"/>
      <c r="R64" s="16"/>
      <c r="S64" s="16"/>
      <c r="T64" s="16"/>
      <c r="U64" s="16"/>
      <c r="V64" s="16"/>
      <c r="W64" s="16"/>
      <c r="X64" s="16"/>
      <c r="Y64" s="13">
        <v>4005</v>
      </c>
      <c r="Z64" s="13">
        <v>10392</v>
      </c>
      <c r="AA64" s="16"/>
      <c r="AB64" s="16"/>
      <c r="AC64" s="16"/>
      <c r="AD64" s="16"/>
      <c r="AE64" s="16"/>
      <c r="AF64" s="16"/>
      <c r="AG64" s="16"/>
      <c r="AH64" s="16"/>
      <c r="AI64" s="16"/>
      <c r="AJ64" s="2"/>
      <c r="AK64" s="2"/>
      <c r="AL64" s="2"/>
      <c r="AM64" s="2"/>
      <c r="AN64" s="2"/>
    </row>
    <row r="65" spans="1:40" ht="15.75" customHeight="1" x14ac:dyDescent="0.25">
      <c r="A65" s="12">
        <f t="shared" si="2"/>
        <v>59</v>
      </c>
      <c r="B65" s="13" t="s">
        <v>223</v>
      </c>
      <c r="C65" s="13" t="s">
        <v>40</v>
      </c>
      <c r="D65" s="13" t="str">
        <f>IF(F65="","",INDEX([1]EF!$A$2:$A$112,MATCH(F65,[1]EF!$C$2:$C$112,0)))</f>
        <v>1. Gobierno</v>
      </c>
      <c r="E65" s="13" t="str">
        <f>IF(F65="","",INDEX([1]EF!$B$2:$B$112,MATCH(F65,[1]EF!$C$2:$C$112,0)))</f>
        <v>1.2. Justicia</v>
      </c>
      <c r="F65" s="13" t="s">
        <v>224</v>
      </c>
      <c r="G65" s="13" t="s">
        <v>63</v>
      </c>
      <c r="H65" s="14" t="s">
        <v>285</v>
      </c>
      <c r="I65" s="13" t="s">
        <v>286</v>
      </c>
      <c r="J65" s="13" t="s">
        <v>287</v>
      </c>
      <c r="K65" s="13" t="s">
        <v>288</v>
      </c>
      <c r="L65" s="13">
        <v>110000</v>
      </c>
      <c r="M65" s="13">
        <v>11000</v>
      </c>
      <c r="N65" s="13" t="s">
        <v>61</v>
      </c>
      <c r="O65" s="13" t="s">
        <v>62</v>
      </c>
      <c r="P65" s="16">
        <v>115268802.08</v>
      </c>
      <c r="Q65" s="16">
        <v>1272086.46</v>
      </c>
      <c r="R65" s="16">
        <v>20000</v>
      </c>
      <c r="S65" s="16"/>
      <c r="T65" s="16">
        <v>1090000</v>
      </c>
      <c r="U65" s="16"/>
      <c r="V65" s="16"/>
      <c r="W65" s="16"/>
      <c r="X65" s="16"/>
      <c r="Y65" s="13">
        <v>661</v>
      </c>
      <c r="Z65" s="13">
        <v>406</v>
      </c>
      <c r="AA65" s="16">
        <v>58226115.539999999</v>
      </c>
      <c r="AB65" s="16">
        <v>505696.2</v>
      </c>
      <c r="AC65" s="16">
        <v>0</v>
      </c>
      <c r="AD65" s="16"/>
      <c r="AE65" s="16">
        <v>0</v>
      </c>
      <c r="AF65" s="16"/>
      <c r="AG65" s="16"/>
      <c r="AH65" s="16"/>
      <c r="AI65" s="16"/>
      <c r="AJ65" s="2"/>
      <c r="AK65" s="2"/>
      <c r="AL65" s="2"/>
      <c r="AM65" s="2"/>
      <c r="AN65" s="2"/>
    </row>
    <row r="66" spans="1:40" ht="15.75" customHeight="1" x14ac:dyDescent="0.25">
      <c r="A66" s="12">
        <f t="shared" si="2"/>
        <v>60</v>
      </c>
      <c r="B66" s="13" t="s">
        <v>223</v>
      </c>
      <c r="C66" s="13" t="s">
        <v>40</v>
      </c>
      <c r="D66" s="13" t="str">
        <f>IF(F66="","",INDEX([1]EF!$A$2:$A$112,MATCH(F66,[1]EF!$C$2:$C$112,0)))</f>
        <v>1. Gobierno</v>
      </c>
      <c r="E66" s="13" t="str">
        <f>IF(F66="","",INDEX([1]EF!$B$2:$B$112,MATCH(F66,[1]EF!$C$2:$C$112,0)))</f>
        <v>1.2. Justicia</v>
      </c>
      <c r="F66" s="13" t="s">
        <v>224</v>
      </c>
      <c r="G66" s="13" t="s">
        <v>63</v>
      </c>
      <c r="H66" s="14" t="s">
        <v>289</v>
      </c>
      <c r="I66" s="13" t="s">
        <v>290</v>
      </c>
      <c r="J66" s="13" t="s">
        <v>291</v>
      </c>
      <c r="K66" s="13" t="s">
        <v>292</v>
      </c>
      <c r="L66" s="13">
        <v>2375</v>
      </c>
      <c r="M66" s="13">
        <v>9500</v>
      </c>
      <c r="N66" s="13" t="s">
        <v>61</v>
      </c>
      <c r="O66" s="13" t="s">
        <v>62</v>
      </c>
      <c r="P66" s="16"/>
      <c r="Q66" s="16">
        <v>50000</v>
      </c>
      <c r="R66" s="16">
        <v>100000</v>
      </c>
      <c r="S66" s="16"/>
      <c r="T66" s="16">
        <v>260000</v>
      </c>
      <c r="U66" s="16"/>
      <c r="V66" s="16"/>
      <c r="W66" s="16"/>
      <c r="X66" s="16"/>
      <c r="Y66" s="13">
        <v>2642</v>
      </c>
      <c r="Z66" s="13">
        <v>2502</v>
      </c>
      <c r="AA66" s="16"/>
      <c r="AB66" s="16">
        <v>0</v>
      </c>
      <c r="AC66" s="16">
        <v>0</v>
      </c>
      <c r="AD66" s="16"/>
      <c r="AE66" s="16">
        <v>0</v>
      </c>
      <c r="AF66" s="16"/>
      <c r="AG66" s="16"/>
      <c r="AH66" s="16"/>
      <c r="AI66" s="16"/>
      <c r="AJ66" s="2"/>
      <c r="AK66" s="2"/>
      <c r="AL66" s="2"/>
      <c r="AM66" s="2"/>
      <c r="AN66" s="2"/>
    </row>
    <row r="67" spans="1:40" ht="15.75" customHeight="1" x14ac:dyDescent="0.25">
      <c r="A67" s="12">
        <f t="shared" si="2"/>
        <v>61</v>
      </c>
      <c r="B67" s="13" t="s">
        <v>223</v>
      </c>
      <c r="C67" s="13" t="s">
        <v>40</v>
      </c>
      <c r="D67" s="13" t="str">
        <f>IF(F67="","",INDEX([1]EF!$A$2:$A$112,MATCH(F67,[1]EF!$C$2:$C$112,0)))</f>
        <v>1. Gobierno</v>
      </c>
      <c r="E67" s="13" t="str">
        <f>IF(F67="","",INDEX([1]EF!$B$2:$B$112,MATCH(F67,[1]EF!$C$2:$C$112,0)))</f>
        <v>1.2. Justicia</v>
      </c>
      <c r="F67" s="13" t="s">
        <v>224</v>
      </c>
      <c r="G67" s="13" t="s">
        <v>63</v>
      </c>
      <c r="H67" s="14" t="s">
        <v>293</v>
      </c>
      <c r="I67" s="13" t="s">
        <v>294</v>
      </c>
      <c r="J67" s="13" t="s">
        <v>295</v>
      </c>
      <c r="K67" s="13" t="s">
        <v>296</v>
      </c>
      <c r="L67" s="13">
        <v>65</v>
      </c>
      <c r="M67" s="13">
        <v>65</v>
      </c>
      <c r="N67" s="13" t="s">
        <v>61</v>
      </c>
      <c r="O67" s="13" t="s">
        <v>62</v>
      </c>
      <c r="P67" s="16"/>
      <c r="Q67" s="16">
        <v>161900</v>
      </c>
      <c r="R67" s="16"/>
      <c r="S67" s="16"/>
      <c r="T67" s="16"/>
      <c r="U67" s="16"/>
      <c r="V67" s="16"/>
      <c r="W67" s="16"/>
      <c r="X67" s="16"/>
      <c r="Y67" s="13">
        <v>17</v>
      </c>
      <c r="Z67" s="13">
        <v>9</v>
      </c>
      <c r="AA67" s="16"/>
      <c r="AB67" s="16">
        <v>60900</v>
      </c>
      <c r="AC67" s="16"/>
      <c r="AD67" s="16"/>
      <c r="AE67" s="16"/>
      <c r="AF67" s="16"/>
      <c r="AG67" s="16"/>
      <c r="AH67" s="16"/>
      <c r="AI67" s="16"/>
      <c r="AJ67" s="2"/>
      <c r="AK67" s="2"/>
      <c r="AL67" s="2"/>
      <c r="AM67" s="2"/>
      <c r="AN67" s="2"/>
    </row>
    <row r="68" spans="1:40" ht="15.75" customHeight="1" x14ac:dyDescent="0.25">
      <c r="A68" s="12">
        <f t="shared" si="2"/>
        <v>62</v>
      </c>
      <c r="B68" s="13" t="s">
        <v>223</v>
      </c>
      <c r="C68" s="13" t="s">
        <v>40</v>
      </c>
      <c r="D68" s="13" t="str">
        <f>IF(F68="","",INDEX([1]EF!$A$2:$A$112,MATCH(F68,[1]EF!$C$2:$C$112,0)))</f>
        <v>1. Gobierno</v>
      </c>
      <c r="E68" s="13" t="str">
        <f>IF(F68="","",INDEX([1]EF!$B$2:$B$112,MATCH(F68,[1]EF!$C$2:$C$112,0)))</f>
        <v>1.2. Justicia</v>
      </c>
      <c r="F68" s="13" t="s">
        <v>224</v>
      </c>
      <c r="G68" s="13" t="s">
        <v>63</v>
      </c>
      <c r="H68" s="14" t="s">
        <v>297</v>
      </c>
      <c r="I68" s="13" t="s">
        <v>298</v>
      </c>
      <c r="J68" s="13" t="s">
        <v>299</v>
      </c>
      <c r="K68" s="13" t="s">
        <v>300</v>
      </c>
      <c r="L68" s="13">
        <v>101</v>
      </c>
      <c r="M68" s="13">
        <v>200</v>
      </c>
      <c r="N68" s="13" t="s">
        <v>61</v>
      </c>
      <c r="O68" s="13" t="s">
        <v>62</v>
      </c>
      <c r="P68" s="16"/>
      <c r="Q68" s="16"/>
      <c r="R68" s="16">
        <v>1276013.54</v>
      </c>
      <c r="S68" s="16"/>
      <c r="T68" s="16"/>
      <c r="U68" s="16"/>
      <c r="V68" s="16"/>
      <c r="W68" s="16"/>
      <c r="X68" s="16"/>
      <c r="Y68" s="13">
        <v>4</v>
      </c>
      <c r="Z68" s="13">
        <v>51</v>
      </c>
      <c r="AA68" s="16"/>
      <c r="AB68" s="16"/>
      <c r="AC68" s="16">
        <v>0</v>
      </c>
      <c r="AD68" s="16"/>
      <c r="AE68" s="16"/>
      <c r="AF68" s="16"/>
      <c r="AG68" s="16"/>
      <c r="AH68" s="16"/>
      <c r="AI68" s="16"/>
      <c r="AJ68" s="2"/>
      <c r="AK68" s="2"/>
      <c r="AL68" s="2"/>
      <c r="AM68" s="2"/>
      <c r="AN68" s="2"/>
    </row>
    <row r="69" spans="1:40" ht="15.75" customHeight="1" x14ac:dyDescent="0.25">
      <c r="A69" s="12">
        <f t="shared" si="2"/>
        <v>63</v>
      </c>
      <c r="B69" s="13" t="s">
        <v>223</v>
      </c>
      <c r="C69" s="13" t="s">
        <v>40</v>
      </c>
      <c r="D69" s="13" t="str">
        <f>IF(F69="","",INDEX([1]EF!$A$2:$A$112,MATCH(F69,[1]EF!$C$2:$C$112,0)))</f>
        <v>1. Gobierno</v>
      </c>
      <c r="E69" s="13" t="str">
        <f>IF(F69="","",INDEX([1]EF!$B$2:$B$112,MATCH(F69,[1]EF!$C$2:$C$112,0)))</f>
        <v>1.2. Justicia</v>
      </c>
      <c r="F69" s="13" t="s">
        <v>224</v>
      </c>
      <c r="G69" s="13" t="s">
        <v>56</v>
      </c>
      <c r="H69" s="14" t="s">
        <v>301</v>
      </c>
      <c r="I69" s="13" t="s">
        <v>302</v>
      </c>
      <c r="J69" s="13" t="s">
        <v>303</v>
      </c>
      <c r="K69" s="13" t="s">
        <v>304</v>
      </c>
      <c r="L69" s="13">
        <v>40</v>
      </c>
      <c r="M69" s="13">
        <v>40</v>
      </c>
      <c r="N69" s="13" t="s">
        <v>305</v>
      </c>
      <c r="O69" s="13" t="s">
        <v>62</v>
      </c>
      <c r="P69" s="16"/>
      <c r="Q69" s="16"/>
      <c r="R69" s="16"/>
      <c r="S69" s="16"/>
      <c r="T69" s="16"/>
      <c r="U69" s="16"/>
      <c r="V69" s="16"/>
      <c r="W69" s="16"/>
      <c r="X69" s="16"/>
      <c r="Y69" s="13">
        <v>16</v>
      </c>
      <c r="Z69" s="13">
        <v>40</v>
      </c>
      <c r="AA69" s="16"/>
      <c r="AB69" s="16"/>
      <c r="AC69" s="16"/>
      <c r="AD69" s="16"/>
      <c r="AE69" s="16"/>
      <c r="AF69" s="16"/>
      <c r="AG69" s="16"/>
      <c r="AH69" s="16"/>
      <c r="AI69" s="16"/>
      <c r="AJ69" s="2"/>
      <c r="AK69" s="2"/>
      <c r="AL69" s="2"/>
      <c r="AM69" s="2"/>
      <c r="AN69" s="2"/>
    </row>
    <row r="70" spans="1:40" ht="15.75" customHeight="1" x14ac:dyDescent="0.25">
      <c r="A70" s="12">
        <f t="shared" si="2"/>
        <v>64</v>
      </c>
      <c r="B70" s="13" t="s">
        <v>223</v>
      </c>
      <c r="C70" s="13" t="s">
        <v>40</v>
      </c>
      <c r="D70" s="13" t="str">
        <f>IF(F70="","",INDEX([1]EF!$A$2:$A$112,MATCH(F70,[1]EF!$C$2:$C$112,0)))</f>
        <v>1. Gobierno</v>
      </c>
      <c r="E70" s="13" t="str">
        <f>IF(F70="","",INDEX([1]EF!$B$2:$B$112,MATCH(F70,[1]EF!$C$2:$C$112,0)))</f>
        <v>1.2. Justicia</v>
      </c>
      <c r="F70" s="13" t="s">
        <v>224</v>
      </c>
      <c r="G70" s="13" t="s">
        <v>63</v>
      </c>
      <c r="H70" s="14" t="s">
        <v>306</v>
      </c>
      <c r="I70" s="13" t="s">
        <v>307</v>
      </c>
      <c r="J70" s="13" t="s">
        <v>308</v>
      </c>
      <c r="K70" s="13" t="s">
        <v>309</v>
      </c>
      <c r="L70" s="13">
        <v>40</v>
      </c>
      <c r="M70" s="13">
        <v>40</v>
      </c>
      <c r="N70" s="13" t="s">
        <v>305</v>
      </c>
      <c r="O70" s="13" t="s">
        <v>62</v>
      </c>
      <c r="P70" s="16">
        <v>2909235.87</v>
      </c>
      <c r="Q70" s="16">
        <v>39500</v>
      </c>
      <c r="R70" s="16">
        <v>227000</v>
      </c>
      <c r="S70" s="16"/>
      <c r="T70" s="16">
        <v>20000</v>
      </c>
      <c r="U70" s="16"/>
      <c r="V70" s="16"/>
      <c r="W70" s="16"/>
      <c r="X70" s="16"/>
      <c r="Y70" s="13">
        <v>16</v>
      </c>
      <c r="Z70" s="13">
        <v>40</v>
      </c>
      <c r="AA70" s="16">
        <v>1336371.8400000001</v>
      </c>
      <c r="AB70" s="16">
        <v>0</v>
      </c>
      <c r="AC70" s="16">
        <v>0</v>
      </c>
      <c r="AD70" s="16"/>
      <c r="AE70" s="16">
        <v>0</v>
      </c>
      <c r="AF70" s="16"/>
      <c r="AG70" s="16"/>
      <c r="AH70" s="16"/>
      <c r="AI70" s="16"/>
      <c r="AJ70" s="2"/>
      <c r="AK70" s="2"/>
      <c r="AL70" s="2"/>
      <c r="AM70" s="2"/>
      <c r="AN70" s="2"/>
    </row>
    <row r="71" spans="1:40" ht="15.75" customHeight="1" x14ac:dyDescent="0.25">
      <c r="A71" s="12">
        <f t="shared" si="2"/>
        <v>65</v>
      </c>
      <c r="B71" s="13" t="s">
        <v>223</v>
      </c>
      <c r="C71" s="13" t="s">
        <v>40</v>
      </c>
      <c r="D71" s="13" t="str">
        <f>IF(F71="","",INDEX([1]EF!$A$2:$A$112,MATCH(F71,[1]EF!$C$2:$C$112,0)))</f>
        <v>1. Gobierno</v>
      </c>
      <c r="E71" s="13" t="str">
        <f>IF(F71="","",INDEX([1]EF!$B$2:$B$112,MATCH(F71,[1]EF!$C$2:$C$112,0)))</f>
        <v>1.2. Justicia</v>
      </c>
      <c r="F71" s="13" t="s">
        <v>224</v>
      </c>
      <c r="G71" s="13" t="s">
        <v>63</v>
      </c>
      <c r="H71" s="14" t="s">
        <v>310</v>
      </c>
      <c r="I71" s="13" t="s">
        <v>311</v>
      </c>
      <c r="J71" s="13" t="s">
        <v>312</v>
      </c>
      <c r="K71" s="13" t="s">
        <v>313</v>
      </c>
      <c r="L71" s="13">
        <v>8500</v>
      </c>
      <c r="M71" s="13">
        <v>8500</v>
      </c>
      <c r="N71" s="13" t="s">
        <v>305</v>
      </c>
      <c r="O71" s="13" t="s">
        <v>62</v>
      </c>
      <c r="P71" s="16"/>
      <c r="Q71" s="16">
        <v>0</v>
      </c>
      <c r="R71" s="16"/>
      <c r="S71" s="16"/>
      <c r="T71" s="16"/>
      <c r="U71" s="16"/>
      <c r="V71" s="16"/>
      <c r="W71" s="16"/>
      <c r="X71" s="16"/>
      <c r="Y71" s="13">
        <v>2779</v>
      </c>
      <c r="Z71" s="13">
        <v>8500</v>
      </c>
      <c r="AA71" s="16"/>
      <c r="AB71" s="16">
        <v>0</v>
      </c>
      <c r="AC71" s="16"/>
      <c r="AD71" s="16"/>
      <c r="AE71" s="16"/>
      <c r="AF71" s="16"/>
      <c r="AG71" s="16"/>
      <c r="AH71" s="16"/>
      <c r="AI71" s="16"/>
      <c r="AJ71" s="2"/>
      <c r="AK71" s="2"/>
      <c r="AL71" s="2"/>
      <c r="AM71" s="2"/>
      <c r="AN71" s="2"/>
    </row>
    <row r="72" spans="1:40" ht="15.75" customHeight="1" x14ac:dyDescent="0.25">
      <c r="A72" s="12">
        <f t="shared" ref="A72:A135" si="3">IF(B72&gt;0,A71+1,"")</f>
        <v>66</v>
      </c>
      <c r="B72" s="13" t="s">
        <v>223</v>
      </c>
      <c r="C72" s="13" t="s">
        <v>40</v>
      </c>
      <c r="D72" s="13" t="str">
        <f>IF(F72="","",INDEX([1]EF!$A$2:$A$112,MATCH(F72,[1]EF!$C$2:$C$112,0)))</f>
        <v>1. Gobierno</v>
      </c>
      <c r="E72" s="13" t="str">
        <f>IF(F72="","",INDEX([1]EF!$B$2:$B$112,MATCH(F72,[1]EF!$C$2:$C$112,0)))</f>
        <v>1.2. Justicia</v>
      </c>
      <c r="F72" s="13" t="s">
        <v>224</v>
      </c>
      <c r="G72" s="13" t="s">
        <v>56</v>
      </c>
      <c r="H72" s="14" t="s">
        <v>314</v>
      </c>
      <c r="I72" s="13" t="s">
        <v>315</v>
      </c>
      <c r="J72" s="13" t="s">
        <v>316</v>
      </c>
      <c r="K72" s="13" t="s">
        <v>317</v>
      </c>
      <c r="L72" s="13">
        <v>100</v>
      </c>
      <c r="M72" s="13">
        <v>100</v>
      </c>
      <c r="N72" s="13" t="s">
        <v>305</v>
      </c>
      <c r="O72" s="13" t="s">
        <v>62</v>
      </c>
      <c r="P72" s="16"/>
      <c r="Q72" s="16"/>
      <c r="R72" s="16"/>
      <c r="S72" s="16"/>
      <c r="T72" s="16"/>
      <c r="U72" s="16"/>
      <c r="V72" s="16"/>
      <c r="W72" s="16"/>
      <c r="X72" s="16"/>
      <c r="Y72" s="13">
        <v>42</v>
      </c>
      <c r="Z72" s="13">
        <v>100</v>
      </c>
      <c r="AA72" s="16"/>
      <c r="AB72" s="16"/>
      <c r="AC72" s="16"/>
      <c r="AD72" s="16"/>
      <c r="AE72" s="16"/>
      <c r="AF72" s="16"/>
      <c r="AG72" s="16"/>
      <c r="AH72" s="16"/>
      <c r="AI72" s="16"/>
      <c r="AJ72" s="2"/>
      <c r="AK72" s="2"/>
      <c r="AL72" s="2"/>
      <c r="AM72" s="2"/>
      <c r="AN72" s="2"/>
    </row>
    <row r="73" spans="1:40" ht="15.75" customHeight="1" x14ac:dyDescent="0.25">
      <c r="A73" s="12">
        <f t="shared" si="3"/>
        <v>67</v>
      </c>
      <c r="B73" s="13" t="s">
        <v>223</v>
      </c>
      <c r="C73" s="13" t="s">
        <v>40</v>
      </c>
      <c r="D73" s="13" t="str">
        <f>IF(F73="","",INDEX([1]EF!$A$2:$A$112,MATCH(F73,[1]EF!$C$2:$C$112,0)))</f>
        <v>1. Gobierno</v>
      </c>
      <c r="E73" s="13" t="str">
        <f>IF(F73="","",INDEX([1]EF!$B$2:$B$112,MATCH(F73,[1]EF!$C$2:$C$112,0)))</f>
        <v>1.2. Justicia</v>
      </c>
      <c r="F73" s="13" t="s">
        <v>224</v>
      </c>
      <c r="G73" s="13" t="s">
        <v>63</v>
      </c>
      <c r="H73" s="14" t="s">
        <v>318</v>
      </c>
      <c r="I73" s="13" t="s">
        <v>319</v>
      </c>
      <c r="J73" s="13" t="s">
        <v>320</v>
      </c>
      <c r="K73" s="13" t="s">
        <v>321</v>
      </c>
      <c r="L73" s="13">
        <v>36</v>
      </c>
      <c r="M73" s="13">
        <v>40</v>
      </c>
      <c r="N73" s="13" t="s">
        <v>305</v>
      </c>
      <c r="O73" s="13" t="s">
        <v>62</v>
      </c>
      <c r="P73" s="16">
        <v>1449408.66</v>
      </c>
      <c r="Q73" s="16"/>
      <c r="R73" s="16">
        <v>7000</v>
      </c>
      <c r="S73" s="16"/>
      <c r="T73" s="16"/>
      <c r="U73" s="16"/>
      <c r="V73" s="16"/>
      <c r="W73" s="16"/>
      <c r="X73" s="16"/>
      <c r="Y73" s="13">
        <v>24</v>
      </c>
      <c r="Z73" s="13">
        <v>40</v>
      </c>
      <c r="AA73" s="16">
        <v>625572.43000000005</v>
      </c>
      <c r="AB73" s="16"/>
      <c r="AC73" s="16">
        <v>0</v>
      </c>
      <c r="AD73" s="16"/>
      <c r="AE73" s="16"/>
      <c r="AF73" s="16"/>
      <c r="AG73" s="16"/>
      <c r="AH73" s="16"/>
      <c r="AI73" s="16"/>
      <c r="AJ73" s="2"/>
      <c r="AK73" s="2"/>
      <c r="AL73" s="2"/>
      <c r="AM73" s="2"/>
      <c r="AN73" s="2"/>
    </row>
    <row r="74" spans="1:40" ht="15.75" customHeight="1" x14ac:dyDescent="0.25">
      <c r="A74" s="12">
        <f t="shared" si="3"/>
        <v>68</v>
      </c>
      <c r="B74" s="13" t="s">
        <v>223</v>
      </c>
      <c r="C74" s="13" t="s">
        <v>40</v>
      </c>
      <c r="D74" s="13" t="str">
        <f>IF(F74="","",INDEX([1]EF!$A$2:$A$112,MATCH(F74,[1]EF!$C$2:$C$112,0)))</f>
        <v>1. Gobierno</v>
      </c>
      <c r="E74" s="13" t="str">
        <f>IF(F74="","",INDEX([1]EF!$B$2:$B$112,MATCH(F74,[1]EF!$C$2:$C$112,0)))</f>
        <v>1.2. Justicia</v>
      </c>
      <c r="F74" s="13" t="s">
        <v>224</v>
      </c>
      <c r="G74" s="13" t="s">
        <v>63</v>
      </c>
      <c r="H74" s="14" t="s">
        <v>322</v>
      </c>
      <c r="I74" s="13" t="s">
        <v>323</v>
      </c>
      <c r="J74" s="13" t="s">
        <v>324</v>
      </c>
      <c r="K74" s="13" t="s">
        <v>325</v>
      </c>
      <c r="L74" s="13">
        <v>40</v>
      </c>
      <c r="M74" s="13">
        <v>45</v>
      </c>
      <c r="N74" s="13" t="s">
        <v>326</v>
      </c>
      <c r="O74" s="13" t="s">
        <v>62</v>
      </c>
      <c r="P74" s="16"/>
      <c r="Q74" s="16"/>
      <c r="R74" s="16">
        <v>5000</v>
      </c>
      <c r="S74" s="16"/>
      <c r="T74" s="16"/>
      <c r="U74" s="16"/>
      <c r="V74" s="16"/>
      <c r="W74" s="16"/>
      <c r="X74" s="16"/>
      <c r="Y74" s="13">
        <v>24</v>
      </c>
      <c r="Z74" s="13">
        <v>24</v>
      </c>
      <c r="AA74" s="16"/>
      <c r="AB74" s="16"/>
      <c r="AC74" s="16">
        <v>0</v>
      </c>
      <c r="AD74" s="16"/>
      <c r="AE74" s="16"/>
      <c r="AF74" s="16"/>
      <c r="AG74" s="16"/>
      <c r="AH74" s="16"/>
      <c r="AI74" s="16"/>
      <c r="AJ74" s="2"/>
      <c r="AK74" s="2"/>
      <c r="AL74" s="2"/>
      <c r="AM74" s="2"/>
      <c r="AN74" s="2"/>
    </row>
    <row r="75" spans="1:40" ht="15.75" customHeight="1" x14ac:dyDescent="0.25">
      <c r="A75" s="12">
        <f t="shared" si="3"/>
        <v>69</v>
      </c>
      <c r="B75" s="13" t="s">
        <v>223</v>
      </c>
      <c r="C75" s="13" t="s">
        <v>40</v>
      </c>
      <c r="D75" s="13" t="str">
        <f>IF(F75="","",INDEX([1]EF!$A$2:$A$112,MATCH(F75,[1]EF!$C$2:$C$112,0)))</f>
        <v>1. Gobierno</v>
      </c>
      <c r="E75" s="13" t="str">
        <f>IF(F75="","",INDEX([1]EF!$B$2:$B$112,MATCH(F75,[1]EF!$C$2:$C$112,0)))</f>
        <v>1.2. Justicia</v>
      </c>
      <c r="F75" s="13" t="s">
        <v>224</v>
      </c>
      <c r="G75" s="13" t="s">
        <v>56</v>
      </c>
      <c r="H75" s="14" t="s">
        <v>327</v>
      </c>
      <c r="I75" s="13" t="s">
        <v>328</v>
      </c>
      <c r="J75" s="13" t="s">
        <v>329</v>
      </c>
      <c r="K75" s="13" t="s">
        <v>330</v>
      </c>
      <c r="L75" s="13">
        <v>80</v>
      </c>
      <c r="M75" s="13">
        <v>93</v>
      </c>
      <c r="N75" s="13" t="s">
        <v>61</v>
      </c>
      <c r="O75" s="13" t="s">
        <v>62</v>
      </c>
      <c r="P75" s="16"/>
      <c r="Q75" s="16"/>
      <c r="R75" s="16"/>
      <c r="S75" s="16"/>
      <c r="T75" s="16"/>
      <c r="U75" s="16"/>
      <c r="V75" s="16"/>
      <c r="W75" s="16"/>
      <c r="X75" s="16"/>
      <c r="Y75" s="13">
        <v>19</v>
      </c>
      <c r="Z75" s="13">
        <v>40</v>
      </c>
      <c r="AA75" s="16"/>
      <c r="AB75" s="16"/>
      <c r="AC75" s="16"/>
      <c r="AD75" s="16"/>
      <c r="AE75" s="16"/>
      <c r="AF75" s="16"/>
      <c r="AG75" s="16"/>
      <c r="AH75" s="16"/>
      <c r="AI75" s="16"/>
      <c r="AJ75" s="2"/>
      <c r="AK75" s="2"/>
      <c r="AL75" s="2"/>
      <c r="AM75" s="2"/>
      <c r="AN75" s="2"/>
    </row>
    <row r="76" spans="1:40" ht="15.75" customHeight="1" x14ac:dyDescent="0.25">
      <c r="A76" s="12">
        <f t="shared" si="3"/>
        <v>70</v>
      </c>
      <c r="B76" s="13" t="s">
        <v>223</v>
      </c>
      <c r="C76" s="13" t="s">
        <v>40</v>
      </c>
      <c r="D76" s="13" t="str">
        <f>IF(F76="","",INDEX([1]EF!$A$2:$A$112,MATCH(F76,[1]EF!$C$2:$C$112,0)))</f>
        <v>1. Gobierno</v>
      </c>
      <c r="E76" s="13" t="str">
        <f>IF(F76="","",INDEX([1]EF!$B$2:$B$112,MATCH(F76,[1]EF!$C$2:$C$112,0)))</f>
        <v>1.2. Justicia</v>
      </c>
      <c r="F76" s="13" t="s">
        <v>224</v>
      </c>
      <c r="G76" s="13" t="s">
        <v>63</v>
      </c>
      <c r="H76" s="14" t="s">
        <v>331</v>
      </c>
      <c r="I76" s="13" t="s">
        <v>332</v>
      </c>
      <c r="J76" s="13" t="s">
        <v>329</v>
      </c>
      <c r="K76" s="13" t="s">
        <v>333</v>
      </c>
      <c r="L76" s="13">
        <v>150</v>
      </c>
      <c r="M76" s="13">
        <v>200</v>
      </c>
      <c r="N76" s="13" t="s">
        <v>55</v>
      </c>
      <c r="O76" s="13" t="s">
        <v>62</v>
      </c>
      <c r="P76" s="16">
        <v>18875655.579999998</v>
      </c>
      <c r="Q76" s="16">
        <v>16500</v>
      </c>
      <c r="R76" s="16"/>
      <c r="S76" s="16"/>
      <c r="T76" s="16">
        <v>280750</v>
      </c>
      <c r="U76" s="16"/>
      <c r="V76" s="16"/>
      <c r="W76" s="16"/>
      <c r="X76" s="16"/>
      <c r="Y76" s="13">
        <v>0</v>
      </c>
      <c r="Z76" s="13">
        <v>200</v>
      </c>
      <c r="AA76" s="16">
        <v>8076865.2999999998</v>
      </c>
      <c r="AB76" s="16">
        <v>0</v>
      </c>
      <c r="AC76" s="16"/>
      <c r="AD76" s="16"/>
      <c r="AE76" s="16">
        <v>0</v>
      </c>
      <c r="AF76" s="16"/>
      <c r="AG76" s="16"/>
      <c r="AH76" s="16"/>
      <c r="AI76" s="16"/>
      <c r="AJ76" s="2"/>
      <c r="AK76" s="2"/>
      <c r="AL76" s="2"/>
      <c r="AM76" s="2"/>
      <c r="AN76" s="2"/>
    </row>
    <row r="77" spans="1:40" ht="15.75" customHeight="1" x14ac:dyDescent="0.25">
      <c r="A77" s="12">
        <f t="shared" si="3"/>
        <v>71</v>
      </c>
      <c r="B77" s="13" t="s">
        <v>223</v>
      </c>
      <c r="C77" s="13" t="s">
        <v>40</v>
      </c>
      <c r="D77" s="13" t="str">
        <f>IF(F77="","",INDEX([1]EF!$A$2:$A$112,MATCH(F77,[1]EF!$C$2:$C$112,0)))</f>
        <v>1. Gobierno</v>
      </c>
      <c r="E77" s="13" t="str">
        <f>IF(F77="","",INDEX([1]EF!$B$2:$B$112,MATCH(F77,[1]EF!$C$2:$C$112,0)))</f>
        <v>1.2. Justicia</v>
      </c>
      <c r="F77" s="13" t="s">
        <v>224</v>
      </c>
      <c r="G77" s="13" t="s">
        <v>63</v>
      </c>
      <c r="H77" s="14" t="s">
        <v>334</v>
      </c>
      <c r="I77" s="13" t="s">
        <v>335</v>
      </c>
      <c r="J77" s="13" t="s">
        <v>336</v>
      </c>
      <c r="K77" s="13" t="s">
        <v>337</v>
      </c>
      <c r="L77" s="13">
        <v>1</v>
      </c>
      <c r="M77" s="13">
        <v>1</v>
      </c>
      <c r="N77" s="13" t="s">
        <v>326</v>
      </c>
      <c r="O77" s="13" t="s">
        <v>62</v>
      </c>
      <c r="P77" s="16"/>
      <c r="Q77" s="16">
        <v>0</v>
      </c>
      <c r="R77" s="16"/>
      <c r="S77" s="16"/>
      <c r="T77" s="16"/>
      <c r="U77" s="16"/>
      <c r="V77" s="16"/>
      <c r="W77" s="16"/>
      <c r="X77" s="16"/>
      <c r="Y77" s="13">
        <v>1</v>
      </c>
      <c r="Z77" s="13">
        <v>1</v>
      </c>
      <c r="AA77" s="16"/>
      <c r="AB77" s="16">
        <v>0</v>
      </c>
      <c r="AC77" s="16"/>
      <c r="AD77" s="16"/>
      <c r="AE77" s="16"/>
      <c r="AF77" s="16"/>
      <c r="AG77" s="16"/>
      <c r="AH77" s="16"/>
      <c r="AI77" s="16"/>
      <c r="AJ77" s="2"/>
      <c r="AK77" s="2"/>
      <c r="AL77" s="2"/>
      <c r="AM77" s="2"/>
      <c r="AN77" s="2"/>
    </row>
    <row r="78" spans="1:40" ht="15.75" customHeight="1" x14ac:dyDescent="0.25">
      <c r="A78" s="12">
        <f t="shared" si="3"/>
        <v>72</v>
      </c>
      <c r="B78" s="13" t="s">
        <v>338</v>
      </c>
      <c r="C78" s="13" t="s">
        <v>40</v>
      </c>
      <c r="D78" s="13" t="str">
        <f>IF(F78="","",INDEX([1]EF!$A$2:$A$112,MATCH(F78,[1]EF!$C$2:$C$112,0)))</f>
        <v>1. Gobierno</v>
      </c>
      <c r="E78" s="13" t="str">
        <f>IF(F78="","",INDEX([1]EF!$B$2:$B$112,MATCH(F78,[1]EF!$C$2:$C$112,0)))</f>
        <v>1.8. Otros servicios generales</v>
      </c>
      <c r="F78" s="13" t="s">
        <v>339</v>
      </c>
      <c r="G78" s="13" t="s">
        <v>42</v>
      </c>
      <c r="H78" s="14" t="s">
        <v>340</v>
      </c>
      <c r="I78" s="13" t="s">
        <v>341</v>
      </c>
      <c r="J78" s="13" t="s">
        <v>342</v>
      </c>
      <c r="K78" s="13" t="s">
        <v>343</v>
      </c>
      <c r="L78" s="13">
        <v>120</v>
      </c>
      <c r="M78" s="13">
        <v>120</v>
      </c>
      <c r="N78" s="13" t="s">
        <v>55</v>
      </c>
      <c r="O78" s="13" t="s">
        <v>62</v>
      </c>
      <c r="P78" s="16"/>
      <c r="Q78" s="16"/>
      <c r="R78" s="16"/>
      <c r="S78" s="16"/>
      <c r="T78" s="16"/>
      <c r="U78" s="16"/>
      <c r="V78" s="16"/>
      <c r="W78" s="16"/>
      <c r="X78" s="16"/>
      <c r="Y78" s="13">
        <v>0</v>
      </c>
      <c r="Z78" s="13">
        <v>120</v>
      </c>
      <c r="AA78" s="16"/>
      <c r="AB78" s="16"/>
      <c r="AC78" s="16"/>
      <c r="AD78" s="16"/>
      <c r="AE78" s="16"/>
      <c r="AF78" s="16"/>
      <c r="AG78" s="16"/>
      <c r="AH78" s="16"/>
      <c r="AI78" s="16"/>
      <c r="AJ78" s="2"/>
      <c r="AK78" s="2"/>
      <c r="AL78" s="2"/>
      <c r="AM78" s="2"/>
      <c r="AN78" s="2"/>
    </row>
    <row r="79" spans="1:40" ht="15.75" customHeight="1" x14ac:dyDescent="0.25">
      <c r="A79" s="12">
        <f t="shared" si="3"/>
        <v>73</v>
      </c>
      <c r="B79" s="13" t="s">
        <v>338</v>
      </c>
      <c r="C79" s="13" t="s">
        <v>40</v>
      </c>
      <c r="D79" s="13" t="str">
        <f>IF(F79="","",INDEX([1]EF!$A$2:$A$112,MATCH(F79,[1]EF!$C$2:$C$112,0)))</f>
        <v>1. Gobierno</v>
      </c>
      <c r="E79" s="13" t="str">
        <f>IF(F79="","",INDEX([1]EF!$B$2:$B$112,MATCH(F79,[1]EF!$C$2:$C$112,0)))</f>
        <v>1.8. Otros servicios generales</v>
      </c>
      <c r="F79" s="13" t="s">
        <v>339</v>
      </c>
      <c r="G79" s="13" t="s">
        <v>50</v>
      </c>
      <c r="H79" s="14" t="s">
        <v>344</v>
      </c>
      <c r="I79" s="13" t="s">
        <v>345</v>
      </c>
      <c r="J79" s="13" t="s">
        <v>346</v>
      </c>
      <c r="K79" s="13" t="s">
        <v>347</v>
      </c>
      <c r="L79" s="13" t="s">
        <v>348</v>
      </c>
      <c r="M79" s="13" t="s">
        <v>349</v>
      </c>
      <c r="N79" s="13" t="s">
        <v>55</v>
      </c>
      <c r="O79" s="13" t="s">
        <v>170</v>
      </c>
      <c r="P79" s="16"/>
      <c r="Q79" s="16"/>
      <c r="R79" s="16"/>
      <c r="S79" s="16"/>
      <c r="T79" s="16"/>
      <c r="U79" s="16"/>
      <c r="V79" s="16"/>
      <c r="W79" s="16"/>
      <c r="X79" s="16"/>
      <c r="Y79" s="13" t="s">
        <v>349</v>
      </c>
      <c r="Z79" s="13" t="s">
        <v>349</v>
      </c>
      <c r="AA79" s="16"/>
      <c r="AB79" s="16"/>
      <c r="AC79" s="16"/>
      <c r="AD79" s="16"/>
      <c r="AE79" s="16"/>
      <c r="AF79" s="16"/>
      <c r="AG79" s="16"/>
      <c r="AH79" s="16"/>
      <c r="AI79" s="16"/>
      <c r="AJ79" s="2"/>
      <c r="AK79" s="2"/>
      <c r="AL79" s="2"/>
      <c r="AM79" s="2"/>
      <c r="AN79" s="2"/>
    </row>
    <row r="80" spans="1:40" ht="15.75" customHeight="1" x14ac:dyDescent="0.25">
      <c r="A80" s="12">
        <f t="shared" si="3"/>
        <v>74</v>
      </c>
      <c r="B80" s="13" t="s">
        <v>338</v>
      </c>
      <c r="C80" s="13" t="s">
        <v>40</v>
      </c>
      <c r="D80" s="13" t="str">
        <f>IF(F80="","",INDEX([1]EF!$A$2:$A$112,MATCH(F80,[1]EF!$C$2:$C$112,0)))</f>
        <v>1. Gobierno</v>
      </c>
      <c r="E80" s="13" t="str">
        <f>IF(F80="","",INDEX([1]EF!$B$2:$B$112,MATCH(F80,[1]EF!$C$2:$C$112,0)))</f>
        <v>1.8. Otros servicios generales</v>
      </c>
      <c r="F80" s="13" t="s">
        <v>339</v>
      </c>
      <c r="G80" s="13" t="s">
        <v>56</v>
      </c>
      <c r="H80" s="14" t="s">
        <v>350</v>
      </c>
      <c r="I80" s="13" t="s">
        <v>351</v>
      </c>
      <c r="J80" s="13" t="s">
        <v>352</v>
      </c>
      <c r="K80" s="13" t="s">
        <v>353</v>
      </c>
      <c r="L80" s="13">
        <v>120</v>
      </c>
      <c r="M80" s="13">
        <v>120</v>
      </c>
      <c r="N80" s="13" t="s">
        <v>61</v>
      </c>
      <c r="O80" s="13" t="s">
        <v>62</v>
      </c>
      <c r="P80" s="16"/>
      <c r="Q80" s="16"/>
      <c r="R80" s="16"/>
      <c r="S80" s="16"/>
      <c r="T80" s="16"/>
      <c r="U80" s="16"/>
      <c r="V80" s="16"/>
      <c r="W80" s="16"/>
      <c r="X80" s="16"/>
      <c r="Y80" s="13">
        <v>31</v>
      </c>
      <c r="Z80" s="13">
        <v>120</v>
      </c>
      <c r="AA80" s="16"/>
      <c r="AB80" s="16"/>
      <c r="AC80" s="16"/>
      <c r="AD80" s="16"/>
      <c r="AE80" s="16"/>
      <c r="AF80" s="16"/>
      <c r="AG80" s="16"/>
      <c r="AH80" s="16"/>
      <c r="AI80" s="16"/>
      <c r="AJ80" s="2"/>
      <c r="AK80" s="2"/>
      <c r="AL80" s="2"/>
      <c r="AM80" s="2"/>
      <c r="AN80" s="2"/>
    </row>
    <row r="81" spans="1:40" ht="15.75" customHeight="1" x14ac:dyDescent="0.25">
      <c r="A81" s="12">
        <f t="shared" si="3"/>
        <v>75</v>
      </c>
      <c r="B81" s="13" t="s">
        <v>338</v>
      </c>
      <c r="C81" s="13" t="s">
        <v>40</v>
      </c>
      <c r="D81" s="13" t="str">
        <f>IF(F81="","",INDEX([1]EF!$A$2:$A$112,MATCH(F81,[1]EF!$C$2:$C$112,0)))</f>
        <v>1. Gobierno</v>
      </c>
      <c r="E81" s="13" t="str">
        <f>IF(F81="","",INDEX([1]EF!$B$2:$B$112,MATCH(F81,[1]EF!$C$2:$C$112,0)))</f>
        <v>1.8. Otros servicios generales</v>
      </c>
      <c r="F81" s="13" t="s">
        <v>339</v>
      </c>
      <c r="G81" s="13" t="s">
        <v>63</v>
      </c>
      <c r="H81" s="14" t="s">
        <v>354</v>
      </c>
      <c r="I81" s="13" t="s">
        <v>355</v>
      </c>
      <c r="J81" s="13" t="s">
        <v>356</v>
      </c>
      <c r="K81" s="13" t="s">
        <v>357</v>
      </c>
      <c r="L81" s="13">
        <v>1000</v>
      </c>
      <c r="M81" s="13">
        <v>1000</v>
      </c>
      <c r="N81" s="13" t="s">
        <v>61</v>
      </c>
      <c r="O81" s="13" t="s">
        <v>62</v>
      </c>
      <c r="P81" s="16">
        <v>36990577.710000001</v>
      </c>
      <c r="Q81" s="16"/>
      <c r="R81" s="16">
        <v>29234602.800000001</v>
      </c>
      <c r="S81" s="16"/>
      <c r="T81" s="16"/>
      <c r="U81" s="16"/>
      <c r="V81" s="16"/>
      <c r="W81" s="16"/>
      <c r="X81" s="16"/>
      <c r="Y81" s="13">
        <v>42</v>
      </c>
      <c r="Z81" s="13">
        <v>1000</v>
      </c>
      <c r="AA81" s="16">
        <v>11411696.439999999</v>
      </c>
      <c r="AB81" s="16"/>
      <c r="AC81" s="16">
        <v>12989191.869999999</v>
      </c>
      <c r="AD81" s="16"/>
      <c r="AE81" s="16"/>
      <c r="AF81" s="16"/>
      <c r="AG81" s="16"/>
      <c r="AH81" s="16"/>
      <c r="AI81" s="16"/>
      <c r="AJ81" s="2"/>
      <c r="AK81" s="2"/>
      <c r="AL81" s="2"/>
      <c r="AM81" s="2"/>
      <c r="AN81" s="2"/>
    </row>
    <row r="82" spans="1:40" ht="15.75" customHeight="1" x14ac:dyDescent="0.25">
      <c r="A82" s="12">
        <f t="shared" si="3"/>
        <v>76</v>
      </c>
      <c r="B82" s="13" t="s">
        <v>338</v>
      </c>
      <c r="C82" s="13" t="s">
        <v>40</v>
      </c>
      <c r="D82" s="13" t="str">
        <f>IF(F82="","",INDEX([1]EF!$A$2:$A$112,MATCH(F82,[1]EF!$C$2:$C$112,0)))</f>
        <v>1. Gobierno</v>
      </c>
      <c r="E82" s="13" t="str">
        <f>IF(F82="","",INDEX([1]EF!$B$2:$B$112,MATCH(F82,[1]EF!$C$2:$C$112,0)))</f>
        <v>1.8. Otros servicios generales</v>
      </c>
      <c r="F82" s="13" t="s">
        <v>339</v>
      </c>
      <c r="G82" s="13" t="s">
        <v>63</v>
      </c>
      <c r="H82" s="14" t="s">
        <v>358</v>
      </c>
      <c r="I82" s="13" t="s">
        <v>359</v>
      </c>
      <c r="J82" s="13" t="s">
        <v>360</v>
      </c>
      <c r="K82" s="13" t="s">
        <v>361</v>
      </c>
      <c r="L82" s="13">
        <v>2000</v>
      </c>
      <c r="M82" s="13">
        <v>2000</v>
      </c>
      <c r="N82" s="13" t="s">
        <v>61</v>
      </c>
      <c r="O82" s="13" t="s">
        <v>62</v>
      </c>
      <c r="P82" s="16"/>
      <c r="Q82" s="16"/>
      <c r="R82" s="16">
        <v>15695000</v>
      </c>
      <c r="S82" s="16"/>
      <c r="T82" s="16"/>
      <c r="U82" s="16"/>
      <c r="V82" s="16"/>
      <c r="W82" s="16"/>
      <c r="X82" s="16"/>
      <c r="Y82" s="13">
        <v>475</v>
      </c>
      <c r="Z82" s="13">
        <v>2000</v>
      </c>
      <c r="AA82" s="16"/>
      <c r="AB82" s="16"/>
      <c r="AC82" s="16">
        <v>7375277.6600000001</v>
      </c>
      <c r="AD82" s="16"/>
      <c r="AE82" s="16"/>
      <c r="AF82" s="16"/>
      <c r="AG82" s="16"/>
      <c r="AH82" s="16"/>
      <c r="AI82" s="16"/>
      <c r="AJ82" s="2"/>
      <c r="AK82" s="2"/>
      <c r="AL82" s="2"/>
      <c r="AM82" s="2"/>
      <c r="AN82" s="2"/>
    </row>
    <row r="83" spans="1:40" ht="15.75" customHeight="1" x14ac:dyDescent="0.25">
      <c r="A83" s="12">
        <f t="shared" si="3"/>
        <v>77</v>
      </c>
      <c r="B83" s="13" t="s">
        <v>338</v>
      </c>
      <c r="C83" s="13" t="s">
        <v>40</v>
      </c>
      <c r="D83" s="13" t="str">
        <f>IF(F83="","",INDEX([1]EF!$A$2:$A$112,MATCH(F83,[1]EF!$C$2:$C$112,0)))</f>
        <v>1. Gobierno</v>
      </c>
      <c r="E83" s="13" t="str">
        <f>IF(F83="","",INDEX([1]EF!$B$2:$B$112,MATCH(F83,[1]EF!$C$2:$C$112,0)))</f>
        <v>1.8. Otros servicios generales</v>
      </c>
      <c r="F83" s="13" t="s">
        <v>339</v>
      </c>
      <c r="G83" s="13" t="s">
        <v>56</v>
      </c>
      <c r="H83" s="14" t="s">
        <v>362</v>
      </c>
      <c r="I83" s="13" t="s">
        <v>363</v>
      </c>
      <c r="J83" s="13" t="s">
        <v>364</v>
      </c>
      <c r="K83" s="13" t="s">
        <v>365</v>
      </c>
      <c r="L83" s="13">
        <v>12</v>
      </c>
      <c r="M83" s="13">
        <v>12</v>
      </c>
      <c r="N83" s="13" t="s">
        <v>61</v>
      </c>
      <c r="O83" s="13" t="s">
        <v>62</v>
      </c>
      <c r="P83" s="16"/>
      <c r="Q83" s="16"/>
      <c r="R83" s="16"/>
      <c r="S83" s="16"/>
      <c r="T83" s="16"/>
      <c r="U83" s="16"/>
      <c r="V83" s="16"/>
      <c r="W83" s="16"/>
      <c r="X83" s="16"/>
      <c r="Y83" s="13">
        <v>13</v>
      </c>
      <c r="Z83" s="13">
        <v>12</v>
      </c>
      <c r="AA83" s="16"/>
      <c r="AB83" s="16"/>
      <c r="AC83" s="16"/>
      <c r="AD83" s="16"/>
      <c r="AE83" s="16"/>
      <c r="AF83" s="16"/>
      <c r="AG83" s="16"/>
      <c r="AH83" s="16"/>
      <c r="AI83" s="16"/>
      <c r="AJ83" s="2"/>
      <c r="AK83" s="2"/>
      <c r="AL83" s="2"/>
      <c r="AM83" s="2"/>
      <c r="AN83" s="2"/>
    </row>
    <row r="84" spans="1:40" ht="15.75" customHeight="1" x14ac:dyDescent="0.25">
      <c r="A84" s="12">
        <f t="shared" si="3"/>
        <v>78</v>
      </c>
      <c r="B84" s="13" t="s">
        <v>338</v>
      </c>
      <c r="C84" s="13" t="s">
        <v>40</v>
      </c>
      <c r="D84" s="13" t="str">
        <f>IF(F84="","",INDEX([1]EF!$A$2:$A$112,MATCH(F84,[1]EF!$C$2:$C$112,0)))</f>
        <v>1. Gobierno</v>
      </c>
      <c r="E84" s="13" t="str">
        <f>IF(F84="","",INDEX([1]EF!$B$2:$B$112,MATCH(F84,[1]EF!$C$2:$C$112,0)))</f>
        <v>1.8. Otros servicios generales</v>
      </c>
      <c r="F84" s="13" t="s">
        <v>339</v>
      </c>
      <c r="G84" s="13" t="s">
        <v>63</v>
      </c>
      <c r="H84" s="14" t="s">
        <v>366</v>
      </c>
      <c r="I84" s="13" t="s">
        <v>367</v>
      </c>
      <c r="J84" s="13" t="s">
        <v>368</v>
      </c>
      <c r="K84" s="13" t="s">
        <v>369</v>
      </c>
      <c r="L84" s="13">
        <v>300</v>
      </c>
      <c r="M84" s="13">
        <v>300</v>
      </c>
      <c r="N84" s="13" t="s">
        <v>61</v>
      </c>
      <c r="O84" s="13" t="s">
        <v>62</v>
      </c>
      <c r="P84" s="16"/>
      <c r="Q84" s="16"/>
      <c r="R84" s="16">
        <v>5000000</v>
      </c>
      <c r="S84" s="16"/>
      <c r="T84" s="16"/>
      <c r="U84" s="16"/>
      <c r="V84" s="16"/>
      <c r="W84" s="16"/>
      <c r="X84" s="16"/>
      <c r="Y84" s="13">
        <v>42</v>
      </c>
      <c r="Z84" s="13">
        <v>300</v>
      </c>
      <c r="AA84" s="16"/>
      <c r="AB84" s="16"/>
      <c r="AC84" s="16">
        <v>0</v>
      </c>
      <c r="AD84" s="16"/>
      <c r="AE84" s="16"/>
      <c r="AF84" s="16"/>
      <c r="AG84" s="16"/>
      <c r="AH84" s="16"/>
      <c r="AI84" s="16"/>
      <c r="AJ84" s="2"/>
      <c r="AK84" s="2"/>
      <c r="AL84" s="2"/>
      <c r="AM84" s="2"/>
      <c r="AN84" s="2"/>
    </row>
    <row r="85" spans="1:40" ht="15.75" customHeight="1" x14ac:dyDescent="0.25">
      <c r="A85" s="12">
        <f t="shared" si="3"/>
        <v>79</v>
      </c>
      <c r="B85" s="13" t="s">
        <v>338</v>
      </c>
      <c r="C85" s="13" t="s">
        <v>40</v>
      </c>
      <c r="D85" s="13" t="str">
        <f>IF(F85="","",INDEX([1]EF!$A$2:$A$112,MATCH(F85,[1]EF!$C$2:$C$112,0)))</f>
        <v>1. Gobierno</v>
      </c>
      <c r="E85" s="13" t="str">
        <f>IF(F85="","",INDEX([1]EF!$B$2:$B$112,MATCH(F85,[1]EF!$C$2:$C$112,0)))</f>
        <v>1.8. Otros servicios generales</v>
      </c>
      <c r="F85" s="13" t="s">
        <v>339</v>
      </c>
      <c r="G85" s="13" t="s">
        <v>63</v>
      </c>
      <c r="H85" s="14" t="s">
        <v>370</v>
      </c>
      <c r="I85" s="13" t="s">
        <v>371</v>
      </c>
      <c r="J85" s="13" t="s">
        <v>372</v>
      </c>
      <c r="K85" s="13" t="s">
        <v>373</v>
      </c>
      <c r="L85" s="13" t="s">
        <v>374</v>
      </c>
      <c r="M85" s="13" t="s">
        <v>375</v>
      </c>
      <c r="N85" s="13" t="s">
        <v>61</v>
      </c>
      <c r="O85" s="13" t="s">
        <v>62</v>
      </c>
      <c r="P85" s="16"/>
      <c r="Q85" s="16">
        <v>483000</v>
      </c>
      <c r="R85" s="16">
        <v>3722000</v>
      </c>
      <c r="S85" s="16"/>
      <c r="T85" s="16">
        <v>1000000</v>
      </c>
      <c r="U85" s="16"/>
      <c r="V85" s="16"/>
      <c r="W85" s="16"/>
      <c r="X85" s="16"/>
      <c r="Y85" s="13" t="s">
        <v>376</v>
      </c>
      <c r="Z85" s="13">
        <v>54055000</v>
      </c>
      <c r="AA85" s="16"/>
      <c r="AB85" s="16">
        <v>34405</v>
      </c>
      <c r="AC85" s="16">
        <v>0</v>
      </c>
      <c r="AD85" s="16"/>
      <c r="AE85" s="16">
        <v>0</v>
      </c>
      <c r="AF85" s="16"/>
      <c r="AG85" s="16"/>
      <c r="AH85" s="16"/>
      <c r="AI85" s="16"/>
      <c r="AJ85" s="2"/>
      <c r="AK85" s="2"/>
      <c r="AL85" s="2"/>
      <c r="AM85" s="2"/>
      <c r="AN85" s="2"/>
    </row>
    <row r="86" spans="1:40" ht="15.75" customHeight="1" x14ac:dyDescent="0.25">
      <c r="A86" s="12">
        <f t="shared" si="3"/>
        <v>80</v>
      </c>
      <c r="B86" s="13" t="s">
        <v>377</v>
      </c>
      <c r="C86" s="13" t="s">
        <v>40</v>
      </c>
      <c r="D86" s="13" t="str">
        <f>IF(F86="","",INDEX([1]EF!$A$2:$A$112,MATCH(F86,[1]EF!$C$2:$C$112,0)))</f>
        <v>2. Desarrollo social</v>
      </c>
      <c r="E86" s="13" t="str">
        <f>IF(F86="","",INDEX([1]EF!$B$2:$B$112,MATCH(F86,[1]EF!$C$2:$C$112,0)))</f>
        <v>2.2. Vivienda y servicios a la comunidad</v>
      </c>
      <c r="F86" s="13" t="s">
        <v>378</v>
      </c>
      <c r="G86" s="13" t="s">
        <v>42</v>
      </c>
      <c r="H86" s="14" t="s">
        <v>379</v>
      </c>
      <c r="I86" s="13" t="s">
        <v>380</v>
      </c>
      <c r="J86" s="13" t="s">
        <v>381</v>
      </c>
      <c r="K86" s="13" t="s">
        <v>382</v>
      </c>
      <c r="L86" s="13">
        <v>76</v>
      </c>
      <c r="M86" s="13">
        <v>1</v>
      </c>
      <c r="N86" s="13" t="s">
        <v>55</v>
      </c>
      <c r="O86" s="13" t="s">
        <v>49</v>
      </c>
      <c r="P86" s="16"/>
      <c r="Q86" s="16"/>
      <c r="R86" s="16"/>
      <c r="S86" s="16"/>
      <c r="T86" s="16"/>
      <c r="U86" s="16"/>
      <c r="V86" s="16"/>
      <c r="W86" s="16"/>
      <c r="X86" s="16"/>
      <c r="Y86" s="13">
        <v>0</v>
      </c>
      <c r="Z86" s="13">
        <v>0</v>
      </c>
      <c r="AA86" s="16"/>
      <c r="AB86" s="16"/>
      <c r="AC86" s="16"/>
      <c r="AD86" s="16"/>
      <c r="AE86" s="16"/>
      <c r="AF86" s="16"/>
      <c r="AG86" s="16"/>
      <c r="AH86" s="16"/>
      <c r="AI86" s="16"/>
      <c r="AJ86" s="2"/>
      <c r="AK86" s="2"/>
      <c r="AL86" s="2"/>
      <c r="AM86" s="2"/>
      <c r="AN86" s="2"/>
    </row>
    <row r="87" spans="1:40" ht="15.75" customHeight="1" x14ac:dyDescent="0.25">
      <c r="A87" s="12">
        <f t="shared" si="3"/>
        <v>81</v>
      </c>
      <c r="B87" s="13" t="s">
        <v>377</v>
      </c>
      <c r="C87" s="13" t="s">
        <v>40</v>
      </c>
      <c r="D87" s="13" t="str">
        <f>IF(F87="","",INDEX([1]EF!$A$2:$A$112,MATCH(F87,[1]EF!$C$2:$C$112,0)))</f>
        <v>2. Desarrollo social</v>
      </c>
      <c r="E87" s="13" t="str">
        <f>IF(F87="","",INDEX([1]EF!$B$2:$B$112,MATCH(F87,[1]EF!$C$2:$C$112,0)))</f>
        <v>2.2. Vivienda y servicios a la comunidad</v>
      </c>
      <c r="F87" s="13" t="s">
        <v>378</v>
      </c>
      <c r="G87" s="13" t="s">
        <v>50</v>
      </c>
      <c r="H87" s="14" t="s">
        <v>383</v>
      </c>
      <c r="I87" s="13" t="s">
        <v>384</v>
      </c>
      <c r="J87" s="13" t="s">
        <v>385</v>
      </c>
      <c r="K87" s="13" t="s">
        <v>386</v>
      </c>
      <c r="L87" s="13">
        <v>90581</v>
      </c>
      <c r="M87" s="13">
        <v>94387</v>
      </c>
      <c r="N87" s="13" t="s">
        <v>55</v>
      </c>
      <c r="O87" s="13" t="s">
        <v>62</v>
      </c>
      <c r="P87" s="16"/>
      <c r="Q87" s="16"/>
      <c r="R87" s="16"/>
      <c r="S87" s="16"/>
      <c r="T87" s="16"/>
      <c r="U87" s="16"/>
      <c r="V87" s="16"/>
      <c r="W87" s="16"/>
      <c r="X87" s="16"/>
      <c r="Y87" s="13">
        <v>0</v>
      </c>
      <c r="Z87" s="13">
        <v>0</v>
      </c>
      <c r="AA87" s="16"/>
      <c r="AB87" s="16"/>
      <c r="AC87" s="16"/>
      <c r="AD87" s="16"/>
      <c r="AE87" s="16"/>
      <c r="AF87" s="16"/>
      <c r="AG87" s="16"/>
      <c r="AH87" s="16"/>
      <c r="AI87" s="16"/>
      <c r="AJ87" s="2"/>
      <c r="AK87" s="2"/>
      <c r="AL87" s="2"/>
      <c r="AM87" s="2"/>
      <c r="AN87" s="2"/>
    </row>
    <row r="88" spans="1:40" ht="15.75" customHeight="1" x14ac:dyDescent="0.25">
      <c r="A88" s="12">
        <f t="shared" si="3"/>
        <v>82</v>
      </c>
      <c r="B88" s="13" t="s">
        <v>377</v>
      </c>
      <c r="C88" s="13" t="s">
        <v>40</v>
      </c>
      <c r="D88" s="13" t="str">
        <f>IF(F88="","",INDEX([1]EF!$A$2:$A$112,MATCH(F88,[1]EF!$C$2:$C$112,0)))</f>
        <v>2. Desarrollo social</v>
      </c>
      <c r="E88" s="13" t="str">
        <f>IF(F88="","",INDEX([1]EF!$B$2:$B$112,MATCH(F88,[1]EF!$C$2:$C$112,0)))</f>
        <v>2.2. Vivienda y servicios a la comunidad</v>
      </c>
      <c r="F88" s="13" t="s">
        <v>378</v>
      </c>
      <c r="G88" s="13" t="s">
        <v>56</v>
      </c>
      <c r="H88" s="14" t="s">
        <v>387</v>
      </c>
      <c r="I88" s="13" t="s">
        <v>388</v>
      </c>
      <c r="J88" s="13" t="s">
        <v>389</v>
      </c>
      <c r="K88" s="13" t="s">
        <v>390</v>
      </c>
      <c r="L88" s="13">
        <v>1052374</v>
      </c>
      <c r="M88" s="13">
        <v>1063332</v>
      </c>
      <c r="N88" s="13" t="s">
        <v>61</v>
      </c>
      <c r="O88" s="13" t="s">
        <v>62</v>
      </c>
      <c r="P88" s="16"/>
      <c r="Q88" s="16"/>
      <c r="R88" s="16"/>
      <c r="S88" s="16"/>
      <c r="T88" s="16"/>
      <c r="U88" s="16"/>
      <c r="V88" s="16"/>
      <c r="W88" s="16"/>
      <c r="X88" s="16"/>
      <c r="Y88" s="13">
        <v>292137</v>
      </c>
      <c r="Z88" s="13">
        <v>1063332</v>
      </c>
      <c r="AA88" s="16"/>
      <c r="AB88" s="16"/>
      <c r="AC88" s="16"/>
      <c r="AD88" s="16"/>
      <c r="AE88" s="16"/>
      <c r="AF88" s="16"/>
      <c r="AG88" s="16"/>
      <c r="AH88" s="16"/>
      <c r="AI88" s="16"/>
      <c r="AJ88" s="2"/>
      <c r="AK88" s="2"/>
      <c r="AL88" s="2"/>
      <c r="AM88" s="2"/>
      <c r="AN88" s="2"/>
    </row>
    <row r="89" spans="1:40" ht="15.75" customHeight="1" x14ac:dyDescent="0.25">
      <c r="A89" s="12">
        <f t="shared" si="3"/>
        <v>83</v>
      </c>
      <c r="B89" s="13" t="s">
        <v>377</v>
      </c>
      <c r="C89" s="13" t="s">
        <v>40</v>
      </c>
      <c r="D89" s="13" t="str">
        <f>IF(F89="","",INDEX([1]EF!$A$2:$A$112,MATCH(F89,[1]EF!$C$2:$C$112,0)))</f>
        <v>2. Desarrollo social</v>
      </c>
      <c r="E89" s="13" t="str">
        <f>IF(F89="","",INDEX([1]EF!$B$2:$B$112,MATCH(F89,[1]EF!$C$2:$C$112,0)))</f>
        <v>2.2. Vivienda y servicios a la comunidad</v>
      </c>
      <c r="F89" s="13" t="s">
        <v>378</v>
      </c>
      <c r="G89" s="13" t="s">
        <v>63</v>
      </c>
      <c r="H89" s="14" t="s">
        <v>391</v>
      </c>
      <c r="I89" s="13" t="s">
        <v>392</v>
      </c>
      <c r="J89" s="13" t="s">
        <v>393</v>
      </c>
      <c r="K89" s="13" t="s">
        <v>394</v>
      </c>
      <c r="L89" s="13">
        <v>37291572</v>
      </c>
      <c r="M89" s="13">
        <v>37291572</v>
      </c>
      <c r="N89" s="13" t="s">
        <v>55</v>
      </c>
      <c r="O89" s="13" t="s">
        <v>170</v>
      </c>
      <c r="P89" s="16">
        <v>25405921.82</v>
      </c>
      <c r="Q89" s="16"/>
      <c r="R89" s="16">
        <v>171470000.05000001</v>
      </c>
      <c r="S89" s="16"/>
      <c r="T89" s="16"/>
      <c r="U89" s="16"/>
      <c r="V89" s="16"/>
      <c r="W89" s="16"/>
      <c r="X89" s="16"/>
      <c r="Y89" s="13">
        <v>0</v>
      </c>
      <c r="Z89" s="13">
        <v>0</v>
      </c>
      <c r="AA89" s="16">
        <v>9932931.8900000006</v>
      </c>
      <c r="AB89" s="16"/>
      <c r="AC89" s="16">
        <v>77044001.159999996</v>
      </c>
      <c r="AD89" s="16"/>
      <c r="AE89" s="16"/>
      <c r="AF89" s="16"/>
      <c r="AG89" s="16"/>
      <c r="AH89" s="16"/>
      <c r="AI89" s="16"/>
      <c r="AJ89" s="2"/>
      <c r="AK89" s="2"/>
      <c r="AL89" s="2"/>
      <c r="AM89" s="2"/>
      <c r="AN89" s="2"/>
    </row>
    <row r="90" spans="1:40" ht="15.75" customHeight="1" x14ac:dyDescent="0.25">
      <c r="A90" s="12">
        <f t="shared" si="3"/>
        <v>84</v>
      </c>
      <c r="B90" s="13" t="s">
        <v>377</v>
      </c>
      <c r="C90" s="13" t="s">
        <v>40</v>
      </c>
      <c r="D90" s="13" t="str">
        <f>IF(F90="","",INDEX([1]EF!$A$2:$A$112,MATCH(F90,[1]EF!$C$2:$C$112,0)))</f>
        <v>2. Desarrollo social</v>
      </c>
      <c r="E90" s="13" t="str">
        <f>IF(F90="","",INDEX([1]EF!$B$2:$B$112,MATCH(F90,[1]EF!$C$2:$C$112,0)))</f>
        <v>2.2. Vivienda y servicios a la comunidad</v>
      </c>
      <c r="F90" s="13" t="s">
        <v>378</v>
      </c>
      <c r="G90" s="13" t="s">
        <v>63</v>
      </c>
      <c r="H90" s="14" t="s">
        <v>395</v>
      </c>
      <c r="I90" s="13" t="s">
        <v>396</v>
      </c>
      <c r="J90" s="13" t="s">
        <v>397</v>
      </c>
      <c r="K90" s="13" t="s">
        <v>398</v>
      </c>
      <c r="L90" s="13">
        <v>200</v>
      </c>
      <c r="M90" s="13">
        <v>200</v>
      </c>
      <c r="N90" s="13" t="s">
        <v>61</v>
      </c>
      <c r="O90" s="13" t="s">
        <v>62</v>
      </c>
      <c r="P90" s="16"/>
      <c r="Q90" s="16"/>
      <c r="R90" s="16">
        <v>10600000</v>
      </c>
      <c r="S90" s="16"/>
      <c r="T90" s="16"/>
      <c r="U90" s="16"/>
      <c r="V90" s="16"/>
      <c r="W90" s="16"/>
      <c r="X90" s="16"/>
      <c r="Y90" s="13">
        <v>81</v>
      </c>
      <c r="Z90" s="13">
        <v>200</v>
      </c>
      <c r="AA90" s="16"/>
      <c r="AB90" s="16"/>
      <c r="AC90" s="16">
        <v>4008354.88</v>
      </c>
      <c r="AD90" s="16"/>
      <c r="AE90" s="16"/>
      <c r="AF90" s="16"/>
      <c r="AG90" s="16"/>
      <c r="AH90" s="16"/>
      <c r="AI90" s="16"/>
      <c r="AJ90" s="2"/>
      <c r="AK90" s="2"/>
      <c r="AL90" s="2"/>
      <c r="AM90" s="2"/>
      <c r="AN90" s="2"/>
    </row>
    <row r="91" spans="1:40" ht="15.75" customHeight="1" x14ac:dyDescent="0.25">
      <c r="A91" s="12">
        <f t="shared" si="3"/>
        <v>85</v>
      </c>
      <c r="B91" s="13" t="s">
        <v>377</v>
      </c>
      <c r="C91" s="13" t="s">
        <v>40</v>
      </c>
      <c r="D91" s="13" t="str">
        <f>IF(F91="","",INDEX([1]EF!$A$2:$A$112,MATCH(F91,[1]EF!$C$2:$C$112,0)))</f>
        <v>2. Desarrollo social</v>
      </c>
      <c r="E91" s="13" t="str">
        <f>IF(F91="","",INDEX([1]EF!$B$2:$B$112,MATCH(F91,[1]EF!$C$2:$C$112,0)))</f>
        <v>2.2. Vivienda y servicios a la comunidad</v>
      </c>
      <c r="F91" s="13" t="s">
        <v>378</v>
      </c>
      <c r="G91" s="13" t="s">
        <v>63</v>
      </c>
      <c r="H91" s="14" t="s">
        <v>399</v>
      </c>
      <c r="I91" s="13" t="s">
        <v>400</v>
      </c>
      <c r="J91" s="13" t="s">
        <v>401</v>
      </c>
      <c r="K91" s="13" t="s">
        <v>402</v>
      </c>
      <c r="L91" s="13">
        <v>20563</v>
      </c>
      <c r="M91" s="13">
        <v>21010</v>
      </c>
      <c r="N91" s="13" t="s">
        <v>61</v>
      </c>
      <c r="O91" s="13" t="s">
        <v>62</v>
      </c>
      <c r="P91" s="16"/>
      <c r="Q91" s="16">
        <v>6842700</v>
      </c>
      <c r="R91" s="16">
        <v>369278769</v>
      </c>
      <c r="S91" s="16"/>
      <c r="T91" s="16">
        <v>29680</v>
      </c>
      <c r="U91" s="16"/>
      <c r="V91" s="16"/>
      <c r="W91" s="16"/>
      <c r="X91" s="16"/>
      <c r="Y91" s="13">
        <v>3943</v>
      </c>
      <c r="Z91" s="13">
        <v>4101</v>
      </c>
      <c r="AA91" s="16"/>
      <c r="AB91" s="16">
        <v>369598.62</v>
      </c>
      <c r="AC91" s="16">
        <v>178916754.88999999</v>
      </c>
      <c r="AD91" s="16"/>
      <c r="AE91" s="16">
        <v>0</v>
      </c>
      <c r="AF91" s="16"/>
      <c r="AG91" s="16"/>
      <c r="AH91" s="16"/>
      <c r="AI91" s="16"/>
      <c r="AJ91" s="2"/>
      <c r="AK91" s="2"/>
      <c r="AL91" s="2"/>
      <c r="AM91" s="2"/>
      <c r="AN91" s="2"/>
    </row>
    <row r="92" spans="1:40" ht="15.75" customHeight="1" x14ac:dyDescent="0.25">
      <c r="A92" s="12">
        <f t="shared" si="3"/>
        <v>86</v>
      </c>
      <c r="B92" s="13" t="s">
        <v>377</v>
      </c>
      <c r="C92" s="13" t="s">
        <v>40</v>
      </c>
      <c r="D92" s="13" t="str">
        <f>IF(F92="","",INDEX([1]EF!$A$2:$A$112,MATCH(F92,[1]EF!$C$2:$C$112,0)))</f>
        <v>2. Desarrollo social</v>
      </c>
      <c r="E92" s="13" t="str">
        <f>IF(F92="","",INDEX([1]EF!$B$2:$B$112,MATCH(F92,[1]EF!$C$2:$C$112,0)))</f>
        <v>2.2. Vivienda y servicios a la comunidad</v>
      </c>
      <c r="F92" s="13" t="s">
        <v>378</v>
      </c>
      <c r="G92" s="13" t="s">
        <v>56</v>
      </c>
      <c r="H92" s="14" t="s">
        <v>403</v>
      </c>
      <c r="I92" s="13" t="s">
        <v>404</v>
      </c>
      <c r="J92" s="13" t="s">
        <v>405</v>
      </c>
      <c r="K92" s="13" t="s">
        <v>406</v>
      </c>
      <c r="L92" s="13">
        <v>4315</v>
      </c>
      <c r="M92" s="13">
        <v>5076</v>
      </c>
      <c r="N92" s="13" t="s">
        <v>61</v>
      </c>
      <c r="O92" s="13" t="s">
        <v>62</v>
      </c>
      <c r="P92" s="16"/>
      <c r="Q92" s="16"/>
      <c r="R92" s="16"/>
      <c r="S92" s="16"/>
      <c r="T92" s="16"/>
      <c r="U92" s="16"/>
      <c r="V92" s="16"/>
      <c r="W92" s="16"/>
      <c r="X92" s="16"/>
      <c r="Y92" s="13">
        <v>1017</v>
      </c>
      <c r="Z92" s="13">
        <v>5160</v>
      </c>
      <c r="AA92" s="16"/>
      <c r="AB92" s="16"/>
      <c r="AC92" s="16"/>
      <c r="AD92" s="16"/>
      <c r="AE92" s="16"/>
      <c r="AF92" s="16"/>
      <c r="AG92" s="16"/>
      <c r="AH92" s="16"/>
      <c r="AI92" s="16"/>
      <c r="AJ92" s="2"/>
      <c r="AK92" s="2"/>
      <c r="AL92" s="2"/>
      <c r="AM92" s="2"/>
      <c r="AN92" s="2"/>
    </row>
    <row r="93" spans="1:40" ht="15.75" customHeight="1" x14ac:dyDescent="0.25">
      <c r="A93" s="12">
        <f t="shared" si="3"/>
        <v>87</v>
      </c>
      <c r="B93" s="13" t="s">
        <v>377</v>
      </c>
      <c r="C93" s="13" t="s">
        <v>40</v>
      </c>
      <c r="D93" s="13" t="str">
        <f>IF(F93="","",INDEX([1]EF!$A$2:$A$112,MATCH(F93,[1]EF!$C$2:$C$112,0)))</f>
        <v>2. Desarrollo social</v>
      </c>
      <c r="E93" s="13" t="str">
        <f>IF(F93="","",INDEX([1]EF!$B$2:$B$112,MATCH(F93,[1]EF!$C$2:$C$112,0)))</f>
        <v>2.2. Vivienda y servicios a la comunidad</v>
      </c>
      <c r="F93" s="13" t="s">
        <v>378</v>
      </c>
      <c r="G93" s="13" t="s">
        <v>63</v>
      </c>
      <c r="H93" s="14" t="s">
        <v>407</v>
      </c>
      <c r="I93" s="13" t="s">
        <v>408</v>
      </c>
      <c r="J93" s="13" t="s">
        <v>409</v>
      </c>
      <c r="K93" s="13" t="s">
        <v>410</v>
      </c>
      <c r="L93" s="13">
        <v>470067</v>
      </c>
      <c r="M93" s="13">
        <v>459086</v>
      </c>
      <c r="N93" s="13" t="s">
        <v>55</v>
      </c>
      <c r="O93" s="13" t="s">
        <v>62</v>
      </c>
      <c r="P93" s="16">
        <v>166782178.66999999</v>
      </c>
      <c r="Q93" s="16"/>
      <c r="R93" s="16">
        <v>431309927.99000001</v>
      </c>
      <c r="S93" s="16"/>
      <c r="T93" s="16"/>
      <c r="U93" s="16"/>
      <c r="V93" s="16"/>
      <c r="W93" s="16"/>
      <c r="X93" s="16"/>
      <c r="Y93" s="13">
        <v>0</v>
      </c>
      <c r="Z93" s="13">
        <v>0</v>
      </c>
      <c r="AA93" s="16">
        <v>65398691.299999997</v>
      </c>
      <c r="AB93" s="16"/>
      <c r="AC93" s="16">
        <v>178635459.81999999</v>
      </c>
      <c r="AD93" s="16"/>
      <c r="AE93" s="16"/>
      <c r="AF93" s="16"/>
      <c r="AG93" s="16"/>
      <c r="AH93" s="16"/>
      <c r="AI93" s="16"/>
      <c r="AJ93" s="2"/>
      <c r="AK93" s="2"/>
      <c r="AL93" s="2"/>
      <c r="AM93" s="2"/>
      <c r="AN93" s="2"/>
    </row>
    <row r="94" spans="1:40" ht="15.75" customHeight="1" x14ac:dyDescent="0.25">
      <c r="A94" s="12">
        <f t="shared" si="3"/>
        <v>88</v>
      </c>
      <c r="B94" s="13" t="s">
        <v>377</v>
      </c>
      <c r="C94" s="13" t="s">
        <v>40</v>
      </c>
      <c r="D94" s="13" t="str">
        <f>IF(F94="","",INDEX([1]EF!$A$2:$A$112,MATCH(F94,[1]EF!$C$2:$C$112,0)))</f>
        <v>2. Desarrollo social</v>
      </c>
      <c r="E94" s="13" t="str">
        <f>IF(F94="","",INDEX([1]EF!$B$2:$B$112,MATCH(F94,[1]EF!$C$2:$C$112,0)))</f>
        <v>2.2. Vivienda y servicios a la comunidad</v>
      </c>
      <c r="F94" s="13" t="s">
        <v>378</v>
      </c>
      <c r="G94" s="13" t="s">
        <v>63</v>
      </c>
      <c r="H94" s="14" t="s">
        <v>411</v>
      </c>
      <c r="I94" s="13" t="s">
        <v>412</v>
      </c>
      <c r="J94" s="13" t="s">
        <v>413</v>
      </c>
      <c r="K94" s="13" t="s">
        <v>414</v>
      </c>
      <c r="L94" s="13">
        <v>22126</v>
      </c>
      <c r="M94" s="13">
        <v>22126</v>
      </c>
      <c r="N94" s="13" t="s">
        <v>61</v>
      </c>
      <c r="O94" s="13" t="s">
        <v>62</v>
      </c>
      <c r="P94" s="16"/>
      <c r="Q94" s="16">
        <v>932599.84</v>
      </c>
      <c r="R94" s="16">
        <v>25359.4</v>
      </c>
      <c r="S94" s="16"/>
      <c r="T94" s="16"/>
      <c r="U94" s="16"/>
      <c r="V94" s="16"/>
      <c r="W94" s="16"/>
      <c r="X94" s="16"/>
      <c r="Y94" s="13">
        <v>7832</v>
      </c>
      <c r="Z94" s="13">
        <v>22126</v>
      </c>
      <c r="AA94" s="16"/>
      <c r="AB94" s="16">
        <v>332685.68</v>
      </c>
      <c r="AC94" s="16">
        <v>0</v>
      </c>
      <c r="AD94" s="16"/>
      <c r="AE94" s="16"/>
      <c r="AF94" s="16"/>
      <c r="AG94" s="16"/>
      <c r="AH94" s="16"/>
      <c r="AI94" s="16"/>
      <c r="AJ94" s="2"/>
      <c r="AK94" s="2"/>
      <c r="AL94" s="2"/>
      <c r="AM94" s="2"/>
      <c r="AN94" s="2"/>
    </row>
    <row r="95" spans="1:40" ht="15.75" customHeight="1" x14ac:dyDescent="0.25">
      <c r="A95" s="12">
        <f t="shared" si="3"/>
        <v>89</v>
      </c>
      <c r="B95" s="13" t="s">
        <v>377</v>
      </c>
      <c r="C95" s="13" t="s">
        <v>40</v>
      </c>
      <c r="D95" s="13" t="str">
        <f>IF(F95="","",INDEX([1]EF!$A$2:$A$112,MATCH(F95,[1]EF!$C$2:$C$112,0)))</f>
        <v>2. Desarrollo social</v>
      </c>
      <c r="E95" s="13" t="str">
        <f>IF(F95="","",INDEX([1]EF!$B$2:$B$112,MATCH(F95,[1]EF!$C$2:$C$112,0)))</f>
        <v>2.2. Vivienda y servicios a la comunidad</v>
      </c>
      <c r="F95" s="13" t="s">
        <v>378</v>
      </c>
      <c r="G95" s="13" t="s">
        <v>63</v>
      </c>
      <c r="H95" s="14" t="s">
        <v>415</v>
      </c>
      <c r="I95" s="13" t="s">
        <v>416</v>
      </c>
      <c r="J95" s="13" t="s">
        <v>417</v>
      </c>
      <c r="K95" s="13" t="s">
        <v>418</v>
      </c>
      <c r="L95" s="13">
        <v>2936</v>
      </c>
      <c r="M95" s="13">
        <v>2936</v>
      </c>
      <c r="N95" s="13" t="s">
        <v>61</v>
      </c>
      <c r="O95" s="13" t="s">
        <v>62</v>
      </c>
      <c r="P95" s="16"/>
      <c r="Q95" s="16">
        <v>850099.84</v>
      </c>
      <c r="R95" s="16"/>
      <c r="S95" s="16"/>
      <c r="T95" s="16"/>
      <c r="U95" s="16"/>
      <c r="V95" s="16"/>
      <c r="W95" s="16"/>
      <c r="X95" s="16"/>
      <c r="Y95" s="13">
        <v>713</v>
      </c>
      <c r="Z95" s="13">
        <v>2936</v>
      </c>
      <c r="AA95" s="16"/>
      <c r="AB95" s="16">
        <v>332685.68</v>
      </c>
      <c r="AC95" s="16"/>
      <c r="AD95" s="16"/>
      <c r="AE95" s="16"/>
      <c r="AF95" s="16"/>
      <c r="AG95" s="16"/>
      <c r="AH95" s="16"/>
      <c r="AI95" s="16"/>
      <c r="AJ95" s="2"/>
      <c r="AK95" s="2"/>
      <c r="AL95" s="2"/>
      <c r="AM95" s="2"/>
      <c r="AN95" s="2"/>
    </row>
    <row r="96" spans="1:40" ht="15.75" customHeight="1" x14ac:dyDescent="0.25">
      <c r="A96" s="12">
        <f t="shared" si="3"/>
        <v>90</v>
      </c>
      <c r="B96" s="13" t="s">
        <v>377</v>
      </c>
      <c r="C96" s="13" t="s">
        <v>40</v>
      </c>
      <c r="D96" s="13" t="str">
        <f>IF(F96="","",INDEX([1]EF!$A$2:$A$112,MATCH(F96,[1]EF!$C$2:$C$112,0)))</f>
        <v>2. Desarrollo social</v>
      </c>
      <c r="E96" s="13" t="str">
        <f>IF(F96="","",INDEX([1]EF!$B$2:$B$112,MATCH(F96,[1]EF!$C$2:$C$112,0)))</f>
        <v>2.2. Vivienda y servicios a la comunidad</v>
      </c>
      <c r="F96" s="13" t="s">
        <v>378</v>
      </c>
      <c r="G96" s="13" t="s">
        <v>63</v>
      </c>
      <c r="H96" s="14" t="s">
        <v>419</v>
      </c>
      <c r="I96" s="13" t="s">
        <v>420</v>
      </c>
      <c r="J96" s="13" t="s">
        <v>421</v>
      </c>
      <c r="K96" s="13" t="s">
        <v>422</v>
      </c>
      <c r="L96" s="13">
        <v>3096</v>
      </c>
      <c r="M96" s="13">
        <v>3096</v>
      </c>
      <c r="N96" s="13" t="s">
        <v>61</v>
      </c>
      <c r="O96" s="13" t="s">
        <v>62</v>
      </c>
      <c r="P96" s="16"/>
      <c r="Q96" s="16"/>
      <c r="R96" s="16">
        <v>16333720.550000001</v>
      </c>
      <c r="S96" s="16"/>
      <c r="T96" s="16"/>
      <c r="U96" s="16"/>
      <c r="V96" s="16"/>
      <c r="W96" s="16"/>
      <c r="X96" s="16"/>
      <c r="Y96" s="13">
        <v>773</v>
      </c>
      <c r="Z96" s="13">
        <v>3096</v>
      </c>
      <c r="AA96" s="16"/>
      <c r="AB96" s="16"/>
      <c r="AC96" s="16">
        <v>6575571.8999999985</v>
      </c>
      <c r="AD96" s="16"/>
      <c r="AE96" s="16"/>
      <c r="AF96" s="16"/>
      <c r="AG96" s="16"/>
      <c r="AH96" s="16"/>
      <c r="AI96" s="16"/>
      <c r="AJ96" s="2"/>
      <c r="AK96" s="2"/>
      <c r="AL96" s="2"/>
      <c r="AM96" s="2"/>
      <c r="AN96" s="2"/>
    </row>
    <row r="97" spans="1:40" ht="15.75" customHeight="1" x14ac:dyDescent="0.25">
      <c r="A97" s="12">
        <f t="shared" si="3"/>
        <v>91</v>
      </c>
      <c r="B97" s="13" t="s">
        <v>377</v>
      </c>
      <c r="C97" s="13" t="s">
        <v>40</v>
      </c>
      <c r="D97" s="13" t="str">
        <f>IF(F97="","",INDEX([1]EF!$A$2:$A$112,MATCH(F97,[1]EF!$C$2:$C$112,0)))</f>
        <v>2. Desarrollo social</v>
      </c>
      <c r="E97" s="13" t="str">
        <f>IF(F97="","",INDEX([1]EF!$B$2:$B$112,MATCH(F97,[1]EF!$C$2:$C$112,0)))</f>
        <v>2.2. Vivienda y servicios a la comunidad</v>
      </c>
      <c r="F97" s="13" t="s">
        <v>378</v>
      </c>
      <c r="G97" s="13" t="s">
        <v>63</v>
      </c>
      <c r="H97" s="14" t="s">
        <v>423</v>
      </c>
      <c r="I97" s="13" t="s">
        <v>424</v>
      </c>
      <c r="J97" s="13" t="s">
        <v>425</v>
      </c>
      <c r="K97" s="13" t="s">
        <v>426</v>
      </c>
      <c r="L97" s="13">
        <v>14230</v>
      </c>
      <c r="M97" s="13">
        <v>14230</v>
      </c>
      <c r="N97" s="13" t="s">
        <v>61</v>
      </c>
      <c r="O97" s="13" t="s">
        <v>62</v>
      </c>
      <c r="P97" s="16"/>
      <c r="Q97" s="16"/>
      <c r="R97" s="16">
        <v>69678583</v>
      </c>
      <c r="S97" s="16"/>
      <c r="T97" s="16"/>
      <c r="U97" s="16"/>
      <c r="V97" s="16"/>
      <c r="W97" s="16"/>
      <c r="X97" s="16"/>
      <c r="Y97" s="13">
        <v>8329</v>
      </c>
      <c r="Z97" s="13">
        <v>14230</v>
      </c>
      <c r="AA97" s="16"/>
      <c r="AB97" s="16"/>
      <c r="AC97" s="16">
        <v>27069980.030000001</v>
      </c>
      <c r="AD97" s="16"/>
      <c r="AE97" s="16"/>
      <c r="AF97" s="16"/>
      <c r="AG97" s="16"/>
      <c r="AH97" s="16"/>
      <c r="AI97" s="16"/>
      <c r="AJ97" s="2"/>
      <c r="AK97" s="2"/>
      <c r="AL97" s="2"/>
      <c r="AM97" s="2"/>
      <c r="AN97" s="2"/>
    </row>
    <row r="98" spans="1:40" ht="15.75" customHeight="1" x14ac:dyDescent="0.25">
      <c r="A98" s="12">
        <f t="shared" si="3"/>
        <v>92</v>
      </c>
      <c r="B98" s="13" t="s">
        <v>377</v>
      </c>
      <c r="C98" s="13" t="s">
        <v>40</v>
      </c>
      <c r="D98" s="13" t="str">
        <f>IF(F98="","",INDEX([1]EF!$A$2:$A$112,MATCH(F98,[1]EF!$C$2:$C$112,0)))</f>
        <v>2. Desarrollo social</v>
      </c>
      <c r="E98" s="13" t="str">
        <f>IF(F98="","",INDEX([1]EF!$B$2:$B$112,MATCH(F98,[1]EF!$C$2:$C$112,0)))</f>
        <v>2.2. Vivienda y servicios a la comunidad</v>
      </c>
      <c r="F98" s="13" t="s">
        <v>378</v>
      </c>
      <c r="G98" s="13" t="s">
        <v>63</v>
      </c>
      <c r="H98" s="14" t="s">
        <v>427</v>
      </c>
      <c r="I98" s="13" t="s">
        <v>428</v>
      </c>
      <c r="J98" s="13" t="s">
        <v>429</v>
      </c>
      <c r="K98" s="13" t="s">
        <v>402</v>
      </c>
      <c r="L98" s="13">
        <v>40580</v>
      </c>
      <c r="M98" s="13">
        <v>42736</v>
      </c>
      <c r="N98" s="13" t="s">
        <v>61</v>
      </c>
      <c r="O98" s="13" t="s">
        <v>62</v>
      </c>
      <c r="P98" s="16"/>
      <c r="Q98" s="16">
        <v>349486.88</v>
      </c>
      <c r="R98" s="16">
        <v>1028475</v>
      </c>
      <c r="S98" s="16"/>
      <c r="T98" s="16">
        <v>355000</v>
      </c>
      <c r="U98" s="16"/>
      <c r="V98" s="16"/>
      <c r="W98" s="16"/>
      <c r="X98" s="16"/>
      <c r="Y98" s="13">
        <v>4855</v>
      </c>
      <c r="Z98" s="13">
        <v>6321</v>
      </c>
      <c r="AA98" s="16"/>
      <c r="AB98" s="16">
        <v>221723.07</v>
      </c>
      <c r="AC98" s="16">
        <v>0</v>
      </c>
      <c r="AD98" s="16"/>
      <c r="AE98" s="16">
        <v>0</v>
      </c>
      <c r="AF98" s="16"/>
      <c r="AG98" s="16"/>
      <c r="AH98" s="16"/>
      <c r="AI98" s="16"/>
      <c r="AJ98" s="2"/>
      <c r="AK98" s="2"/>
      <c r="AL98" s="2"/>
      <c r="AM98" s="2"/>
      <c r="AN98" s="2"/>
    </row>
    <row r="99" spans="1:40" ht="15.75" customHeight="1" x14ac:dyDescent="0.25">
      <c r="A99" s="12">
        <f t="shared" si="3"/>
        <v>93</v>
      </c>
      <c r="B99" s="13" t="s">
        <v>377</v>
      </c>
      <c r="C99" s="13" t="s">
        <v>40</v>
      </c>
      <c r="D99" s="13" t="str">
        <f>IF(F99="","",INDEX([1]EF!$A$2:$A$112,MATCH(F99,[1]EF!$C$2:$C$112,0)))</f>
        <v>2. Desarrollo social</v>
      </c>
      <c r="E99" s="13" t="str">
        <f>IF(F99="","",INDEX([1]EF!$B$2:$B$112,MATCH(F99,[1]EF!$C$2:$C$112,0)))</f>
        <v>2.2. Vivienda y servicios a la comunidad</v>
      </c>
      <c r="F99" s="13" t="s">
        <v>378</v>
      </c>
      <c r="G99" s="13" t="s">
        <v>56</v>
      </c>
      <c r="H99" s="14" t="s">
        <v>430</v>
      </c>
      <c r="I99" s="13" t="s">
        <v>431</v>
      </c>
      <c r="J99" s="13" t="s">
        <v>432</v>
      </c>
      <c r="K99" s="13" t="s">
        <v>433</v>
      </c>
      <c r="L99" s="13">
        <v>20899</v>
      </c>
      <c r="M99" s="13">
        <v>20899</v>
      </c>
      <c r="N99" s="13" t="s">
        <v>61</v>
      </c>
      <c r="O99" s="13" t="s">
        <v>62</v>
      </c>
      <c r="P99" s="16"/>
      <c r="Q99" s="16"/>
      <c r="R99" s="16"/>
      <c r="S99" s="16"/>
      <c r="T99" s="16"/>
      <c r="U99" s="16"/>
      <c r="V99" s="16"/>
      <c r="W99" s="16"/>
      <c r="X99" s="16"/>
      <c r="Y99" s="13">
        <v>10618</v>
      </c>
      <c r="Z99" s="13">
        <v>20899</v>
      </c>
      <c r="AA99" s="16"/>
      <c r="AB99" s="16"/>
      <c r="AC99" s="16"/>
      <c r="AD99" s="16"/>
      <c r="AE99" s="16"/>
      <c r="AF99" s="16"/>
      <c r="AG99" s="16"/>
      <c r="AH99" s="16"/>
      <c r="AI99" s="16"/>
      <c r="AJ99" s="2"/>
      <c r="AK99" s="2"/>
      <c r="AL99" s="2"/>
      <c r="AM99" s="2"/>
      <c r="AN99" s="2"/>
    </row>
    <row r="100" spans="1:40" ht="15.75" customHeight="1" x14ac:dyDescent="0.25">
      <c r="A100" s="12">
        <f t="shared" si="3"/>
        <v>94</v>
      </c>
      <c r="B100" s="13" t="s">
        <v>377</v>
      </c>
      <c r="C100" s="13" t="s">
        <v>40</v>
      </c>
      <c r="D100" s="13" t="str">
        <f>IF(F100="","",INDEX([1]EF!$A$2:$A$112,MATCH(F100,[1]EF!$C$2:$C$112,0)))</f>
        <v>2. Desarrollo social</v>
      </c>
      <c r="E100" s="13" t="str">
        <f>IF(F100="","",INDEX([1]EF!$B$2:$B$112,MATCH(F100,[1]EF!$C$2:$C$112,0)))</f>
        <v>2.2. Vivienda y servicios a la comunidad</v>
      </c>
      <c r="F100" s="13" t="s">
        <v>378</v>
      </c>
      <c r="G100" s="13" t="s">
        <v>63</v>
      </c>
      <c r="H100" s="14" t="s">
        <v>434</v>
      </c>
      <c r="I100" s="13" t="s">
        <v>435</v>
      </c>
      <c r="J100" s="13" t="s">
        <v>436</v>
      </c>
      <c r="K100" s="13" t="s">
        <v>437</v>
      </c>
      <c r="L100" s="13">
        <v>1247</v>
      </c>
      <c r="M100" s="13">
        <v>12</v>
      </c>
      <c r="N100" s="13" t="s">
        <v>326</v>
      </c>
      <c r="O100" s="13" t="s">
        <v>438</v>
      </c>
      <c r="P100" s="16">
        <v>80400884.239999995</v>
      </c>
      <c r="Q100" s="16">
        <v>2914000</v>
      </c>
      <c r="R100" s="16">
        <v>10000000</v>
      </c>
      <c r="S100" s="16">
        <v>0</v>
      </c>
      <c r="T100" s="16">
        <v>1650000</v>
      </c>
      <c r="U100" s="16"/>
      <c r="V100" s="16"/>
      <c r="W100" s="16"/>
      <c r="X100" s="16"/>
      <c r="Y100" s="13">
        <v>531</v>
      </c>
      <c r="Z100" s="13">
        <v>3</v>
      </c>
      <c r="AA100" s="16">
        <v>34401374.909999996</v>
      </c>
      <c r="AB100" s="16">
        <v>122067.96</v>
      </c>
      <c r="AC100" s="16">
        <v>0</v>
      </c>
      <c r="AD100" s="16">
        <v>0</v>
      </c>
      <c r="AE100" s="16">
        <v>0</v>
      </c>
      <c r="AF100" s="16"/>
      <c r="AG100" s="16"/>
      <c r="AH100" s="16"/>
      <c r="AI100" s="16"/>
      <c r="AJ100" s="2"/>
      <c r="AK100" s="2"/>
      <c r="AL100" s="2"/>
      <c r="AM100" s="2"/>
      <c r="AN100" s="2"/>
    </row>
    <row r="101" spans="1:40" ht="15.75" customHeight="1" x14ac:dyDescent="0.25">
      <c r="A101" s="12">
        <f t="shared" si="3"/>
        <v>95</v>
      </c>
      <c r="B101" s="13" t="s">
        <v>377</v>
      </c>
      <c r="C101" s="13" t="s">
        <v>40</v>
      </c>
      <c r="D101" s="13" t="str">
        <f>IF(F101="","",INDEX([1]EF!$A$2:$A$112,MATCH(F101,[1]EF!$C$2:$C$112,0)))</f>
        <v>2. Desarrollo social</v>
      </c>
      <c r="E101" s="13" t="str">
        <f>IF(F101="","",INDEX([1]EF!$B$2:$B$112,MATCH(F101,[1]EF!$C$2:$C$112,0)))</f>
        <v>2.2. Vivienda y servicios a la comunidad</v>
      </c>
      <c r="F101" s="13" t="s">
        <v>378</v>
      </c>
      <c r="G101" s="13" t="s">
        <v>63</v>
      </c>
      <c r="H101" s="14" t="s">
        <v>439</v>
      </c>
      <c r="I101" s="13" t="s">
        <v>440</v>
      </c>
      <c r="J101" s="13" t="s">
        <v>441</v>
      </c>
      <c r="K101" s="13" t="s">
        <v>442</v>
      </c>
      <c r="L101" s="13">
        <v>191</v>
      </c>
      <c r="M101" s="13">
        <v>191</v>
      </c>
      <c r="N101" s="13" t="s">
        <v>61</v>
      </c>
      <c r="O101" s="13" t="s">
        <v>62</v>
      </c>
      <c r="P101" s="16"/>
      <c r="Q101" s="16"/>
      <c r="R101" s="16">
        <v>2860000</v>
      </c>
      <c r="S101" s="16"/>
      <c r="T101" s="16"/>
      <c r="U101" s="16"/>
      <c r="V101" s="16"/>
      <c r="W101" s="16"/>
      <c r="X101" s="16"/>
      <c r="Y101" s="13">
        <v>24</v>
      </c>
      <c r="Z101" s="13">
        <v>191</v>
      </c>
      <c r="AA101" s="16"/>
      <c r="AB101" s="16"/>
      <c r="AC101" s="16">
        <v>933800</v>
      </c>
      <c r="AD101" s="16"/>
      <c r="AE101" s="16"/>
      <c r="AF101" s="16"/>
      <c r="AG101" s="16"/>
      <c r="AH101" s="16"/>
      <c r="AI101" s="16"/>
      <c r="AJ101" s="2"/>
      <c r="AK101" s="2"/>
      <c r="AL101" s="2"/>
      <c r="AM101" s="2"/>
      <c r="AN101" s="2"/>
    </row>
    <row r="102" spans="1:40" ht="15.75" customHeight="1" x14ac:dyDescent="0.25">
      <c r="A102" s="12">
        <f t="shared" si="3"/>
        <v>96</v>
      </c>
      <c r="B102" s="13" t="s">
        <v>377</v>
      </c>
      <c r="C102" s="13" t="s">
        <v>40</v>
      </c>
      <c r="D102" s="13" t="str">
        <f>IF(F102="","",INDEX([1]EF!$A$2:$A$112,MATCH(F102,[1]EF!$C$2:$C$112,0)))</f>
        <v>2. Desarrollo social</v>
      </c>
      <c r="E102" s="13" t="str">
        <f>IF(F102="","",INDEX([1]EF!$B$2:$B$112,MATCH(F102,[1]EF!$C$2:$C$112,0)))</f>
        <v>2.2. Vivienda y servicios a la comunidad</v>
      </c>
      <c r="F102" s="13" t="s">
        <v>378</v>
      </c>
      <c r="G102" s="13" t="s">
        <v>63</v>
      </c>
      <c r="H102" s="14" t="s">
        <v>443</v>
      </c>
      <c r="I102" s="13" t="s">
        <v>444</v>
      </c>
      <c r="J102" s="13" t="s">
        <v>445</v>
      </c>
      <c r="K102" s="13" t="s">
        <v>446</v>
      </c>
      <c r="L102" s="13">
        <v>703</v>
      </c>
      <c r="M102" s="13">
        <v>703</v>
      </c>
      <c r="N102" s="13" t="s">
        <v>61</v>
      </c>
      <c r="O102" s="13" t="s">
        <v>62</v>
      </c>
      <c r="P102" s="16"/>
      <c r="Q102" s="16">
        <v>1815000</v>
      </c>
      <c r="R102" s="16">
        <v>14834674.65</v>
      </c>
      <c r="S102" s="16"/>
      <c r="T102" s="16">
        <v>1750000</v>
      </c>
      <c r="U102" s="16">
        <v>0</v>
      </c>
      <c r="V102" s="16"/>
      <c r="W102" s="16"/>
      <c r="X102" s="16"/>
      <c r="Y102" s="13">
        <v>187</v>
      </c>
      <c r="Z102" s="13">
        <v>703</v>
      </c>
      <c r="AA102" s="16"/>
      <c r="AB102" s="16">
        <v>627027.56000000006</v>
      </c>
      <c r="AC102" s="16">
        <v>0</v>
      </c>
      <c r="AD102" s="16"/>
      <c r="AE102" s="16">
        <v>0</v>
      </c>
      <c r="AF102" s="16"/>
      <c r="AG102" s="16"/>
      <c r="AH102" s="16"/>
      <c r="AI102" s="16"/>
      <c r="AJ102" s="2"/>
      <c r="AK102" s="2"/>
      <c r="AL102" s="2"/>
      <c r="AM102" s="2"/>
      <c r="AN102" s="2"/>
    </row>
    <row r="103" spans="1:40" ht="15.75" customHeight="1" x14ac:dyDescent="0.25">
      <c r="A103" s="12">
        <f t="shared" si="3"/>
        <v>97</v>
      </c>
      <c r="B103" s="13" t="s">
        <v>377</v>
      </c>
      <c r="C103" s="13" t="s">
        <v>40</v>
      </c>
      <c r="D103" s="13" t="str">
        <f>IF(F103="","",INDEX([1]EF!$A$2:$A$112,MATCH(F103,[1]EF!$C$2:$C$112,0)))</f>
        <v>2. Desarrollo social</v>
      </c>
      <c r="E103" s="13" t="str">
        <f>IF(F103="","",INDEX([1]EF!$B$2:$B$112,MATCH(F103,[1]EF!$C$2:$C$112,0)))</f>
        <v>2.2. Vivienda y servicios a la comunidad</v>
      </c>
      <c r="F103" s="13" t="s">
        <v>378</v>
      </c>
      <c r="G103" s="13" t="s">
        <v>63</v>
      </c>
      <c r="H103" s="14" t="s">
        <v>447</v>
      </c>
      <c r="I103" s="13" t="s">
        <v>448</v>
      </c>
      <c r="J103" s="13" t="s">
        <v>449</v>
      </c>
      <c r="K103" s="13" t="s">
        <v>450</v>
      </c>
      <c r="L103" s="13">
        <v>121310</v>
      </c>
      <c r="M103" s="13">
        <v>121310</v>
      </c>
      <c r="N103" s="13" t="s">
        <v>61</v>
      </c>
      <c r="O103" s="13" t="s">
        <v>62</v>
      </c>
      <c r="P103" s="16"/>
      <c r="Q103" s="16">
        <v>4650000</v>
      </c>
      <c r="R103" s="16">
        <v>360000</v>
      </c>
      <c r="S103" s="16"/>
      <c r="T103" s="16"/>
      <c r="U103" s="16"/>
      <c r="V103" s="16"/>
      <c r="W103" s="16"/>
      <c r="X103" s="16"/>
      <c r="Y103" s="13">
        <v>25556</v>
      </c>
      <c r="Z103" s="13">
        <v>121310</v>
      </c>
      <c r="AA103" s="16"/>
      <c r="AB103" s="16">
        <v>1742730.64</v>
      </c>
      <c r="AC103" s="16">
        <v>0</v>
      </c>
      <c r="AD103" s="16"/>
      <c r="AE103" s="16"/>
      <c r="AF103" s="16"/>
      <c r="AG103" s="16"/>
      <c r="AH103" s="16"/>
      <c r="AI103" s="16"/>
      <c r="AJ103" s="2"/>
      <c r="AK103" s="2"/>
      <c r="AL103" s="2"/>
      <c r="AM103" s="2"/>
      <c r="AN103" s="2"/>
    </row>
    <row r="104" spans="1:40" ht="15.75" customHeight="1" x14ac:dyDescent="0.25">
      <c r="A104" s="12">
        <f t="shared" si="3"/>
        <v>98</v>
      </c>
      <c r="B104" s="13" t="s">
        <v>377</v>
      </c>
      <c r="C104" s="13" t="s">
        <v>40</v>
      </c>
      <c r="D104" s="13" t="str">
        <f>IF(F104="","",INDEX([1]EF!$A$2:$A$112,MATCH(F104,[1]EF!$C$2:$C$112,0)))</f>
        <v>2. Desarrollo social</v>
      </c>
      <c r="E104" s="13" t="str">
        <f>IF(F104="","",INDEX([1]EF!$B$2:$B$112,MATCH(F104,[1]EF!$C$2:$C$112,0)))</f>
        <v>2.2. Vivienda y servicios a la comunidad</v>
      </c>
      <c r="F104" s="13" t="s">
        <v>378</v>
      </c>
      <c r="G104" s="13" t="s">
        <v>63</v>
      </c>
      <c r="H104" s="14" t="s">
        <v>451</v>
      </c>
      <c r="I104" s="13" t="s">
        <v>452</v>
      </c>
      <c r="J104" s="13" t="s">
        <v>453</v>
      </c>
      <c r="K104" s="13" t="s">
        <v>454</v>
      </c>
      <c r="L104" s="13">
        <v>164868</v>
      </c>
      <c r="M104" s="13">
        <v>164868</v>
      </c>
      <c r="N104" s="13" t="s">
        <v>61</v>
      </c>
      <c r="O104" s="13" t="s">
        <v>62</v>
      </c>
      <c r="P104" s="16"/>
      <c r="Q104" s="16">
        <v>5610000</v>
      </c>
      <c r="R104" s="16">
        <v>11000000</v>
      </c>
      <c r="S104" s="16"/>
      <c r="T104" s="16">
        <v>700000</v>
      </c>
      <c r="U104" s="16"/>
      <c r="V104" s="16"/>
      <c r="W104" s="16"/>
      <c r="X104" s="16"/>
      <c r="Y104" s="13">
        <v>105719</v>
      </c>
      <c r="Z104" s="13">
        <v>164868</v>
      </c>
      <c r="AA104" s="16"/>
      <c r="AB104" s="16">
        <v>4268997.17</v>
      </c>
      <c r="AC104" s="16">
        <v>0</v>
      </c>
      <c r="AD104" s="16"/>
      <c r="AE104" s="16">
        <v>0</v>
      </c>
      <c r="AF104" s="16"/>
      <c r="AG104" s="16"/>
      <c r="AH104" s="16"/>
      <c r="AI104" s="16"/>
      <c r="AJ104" s="2"/>
      <c r="AK104" s="2"/>
      <c r="AL104" s="2"/>
      <c r="AM104" s="2"/>
      <c r="AN104" s="2"/>
    </row>
    <row r="105" spans="1:40" ht="15.75" customHeight="1" x14ac:dyDescent="0.25">
      <c r="A105" s="12">
        <f t="shared" si="3"/>
        <v>99</v>
      </c>
      <c r="B105" s="13" t="s">
        <v>377</v>
      </c>
      <c r="C105" s="13" t="s">
        <v>40</v>
      </c>
      <c r="D105" s="13" t="str">
        <f>IF(F105="","",INDEX([1]EF!$A$2:$A$112,MATCH(F105,[1]EF!$C$2:$C$112,0)))</f>
        <v>2. Desarrollo social</v>
      </c>
      <c r="E105" s="13" t="str">
        <f>IF(F105="","",INDEX([1]EF!$B$2:$B$112,MATCH(F105,[1]EF!$C$2:$C$112,0)))</f>
        <v>2.2. Vivienda y servicios a la comunidad</v>
      </c>
      <c r="F105" s="13" t="s">
        <v>378</v>
      </c>
      <c r="G105" s="13" t="s">
        <v>63</v>
      </c>
      <c r="H105" s="14" t="s">
        <v>455</v>
      </c>
      <c r="I105" s="13" t="s">
        <v>456</v>
      </c>
      <c r="J105" s="13" t="s">
        <v>457</v>
      </c>
      <c r="K105" s="13" t="s">
        <v>458</v>
      </c>
      <c r="L105" s="13">
        <v>10416</v>
      </c>
      <c r="M105" s="13">
        <v>10416</v>
      </c>
      <c r="N105" s="13" t="s">
        <v>61</v>
      </c>
      <c r="O105" s="13" t="s">
        <v>62</v>
      </c>
      <c r="P105" s="16"/>
      <c r="Q105" s="16">
        <v>1363305.16</v>
      </c>
      <c r="R105" s="16">
        <v>2400000</v>
      </c>
      <c r="S105" s="16"/>
      <c r="T105" s="16"/>
      <c r="U105" s="16"/>
      <c r="V105" s="16"/>
      <c r="W105" s="16"/>
      <c r="X105" s="16"/>
      <c r="Y105" s="13">
        <v>2783</v>
      </c>
      <c r="Z105" s="13">
        <v>10416</v>
      </c>
      <c r="AA105" s="16"/>
      <c r="AB105" s="16">
        <v>379215.6</v>
      </c>
      <c r="AC105" s="16">
        <v>0</v>
      </c>
      <c r="AD105" s="16"/>
      <c r="AE105" s="16"/>
      <c r="AF105" s="16"/>
      <c r="AG105" s="16"/>
      <c r="AH105" s="16"/>
      <c r="AI105" s="16"/>
      <c r="AJ105" s="2"/>
      <c r="AK105" s="2"/>
      <c r="AL105" s="2"/>
      <c r="AM105" s="2"/>
      <c r="AN105" s="2"/>
    </row>
    <row r="106" spans="1:40" ht="15.75" customHeight="1" x14ac:dyDescent="0.25">
      <c r="A106" s="12">
        <f t="shared" si="3"/>
        <v>100</v>
      </c>
      <c r="B106" s="13" t="s">
        <v>377</v>
      </c>
      <c r="C106" s="13" t="s">
        <v>40</v>
      </c>
      <c r="D106" s="13" t="str">
        <f>IF(F106="","",INDEX([1]EF!$A$2:$A$112,MATCH(F106,[1]EF!$C$2:$C$112,0)))</f>
        <v>2. Desarrollo social</v>
      </c>
      <c r="E106" s="13" t="str">
        <f>IF(F106="","",INDEX([1]EF!$B$2:$B$112,MATCH(F106,[1]EF!$C$2:$C$112,0)))</f>
        <v>2.2. Vivienda y servicios a la comunidad</v>
      </c>
      <c r="F106" s="13" t="s">
        <v>378</v>
      </c>
      <c r="G106" s="13" t="s">
        <v>63</v>
      </c>
      <c r="H106" s="14" t="s">
        <v>459</v>
      </c>
      <c r="I106" s="13" t="s">
        <v>460</v>
      </c>
      <c r="J106" s="13" t="s">
        <v>461</v>
      </c>
      <c r="K106" s="13" t="s">
        <v>462</v>
      </c>
      <c r="L106" s="13">
        <v>51219</v>
      </c>
      <c r="M106" s="13">
        <v>51219</v>
      </c>
      <c r="N106" s="13" t="s">
        <v>61</v>
      </c>
      <c r="O106" s="13" t="s">
        <v>62</v>
      </c>
      <c r="P106" s="16"/>
      <c r="Q106" s="16"/>
      <c r="R106" s="16">
        <v>1000000</v>
      </c>
      <c r="S106" s="16"/>
      <c r="T106" s="16"/>
      <c r="U106" s="16"/>
      <c r="V106" s="16"/>
      <c r="W106" s="16"/>
      <c r="X106" s="16"/>
      <c r="Y106" s="13">
        <v>14840</v>
      </c>
      <c r="Z106" s="13">
        <v>51219</v>
      </c>
      <c r="AA106" s="16"/>
      <c r="AB106" s="16"/>
      <c r="AC106" s="16">
        <v>0</v>
      </c>
      <c r="AD106" s="16"/>
      <c r="AE106" s="16"/>
      <c r="AF106" s="16"/>
      <c r="AG106" s="16"/>
      <c r="AH106" s="16"/>
      <c r="AI106" s="16"/>
      <c r="AJ106" s="2"/>
      <c r="AK106" s="2"/>
      <c r="AL106" s="2"/>
      <c r="AM106" s="2"/>
      <c r="AN106" s="2"/>
    </row>
    <row r="107" spans="1:40" ht="15.75" customHeight="1" x14ac:dyDescent="0.25">
      <c r="A107" s="12">
        <f t="shared" si="3"/>
        <v>101</v>
      </c>
      <c r="B107" s="13" t="s">
        <v>377</v>
      </c>
      <c r="C107" s="13" t="s">
        <v>40</v>
      </c>
      <c r="D107" s="13" t="str">
        <f>IF(F107="","",INDEX([1]EF!$A$2:$A$112,MATCH(F107,[1]EF!$C$2:$C$112,0)))</f>
        <v>2. Desarrollo social</v>
      </c>
      <c r="E107" s="13" t="str">
        <f>IF(F107="","",INDEX([1]EF!$B$2:$B$112,MATCH(F107,[1]EF!$C$2:$C$112,0)))</f>
        <v>2.2. Vivienda y servicios a la comunidad</v>
      </c>
      <c r="F107" s="13" t="s">
        <v>378</v>
      </c>
      <c r="G107" s="13" t="s">
        <v>63</v>
      </c>
      <c r="H107" s="14" t="s">
        <v>463</v>
      </c>
      <c r="I107" s="13" t="s">
        <v>464</v>
      </c>
      <c r="J107" s="13" t="s">
        <v>465</v>
      </c>
      <c r="K107" s="13" t="s">
        <v>466</v>
      </c>
      <c r="L107" s="13">
        <v>10131</v>
      </c>
      <c r="M107" s="13">
        <v>10131</v>
      </c>
      <c r="N107" s="13" t="s">
        <v>61</v>
      </c>
      <c r="O107" s="13" t="s">
        <v>62</v>
      </c>
      <c r="P107" s="16"/>
      <c r="Q107" s="16"/>
      <c r="R107" s="16">
        <v>20000000</v>
      </c>
      <c r="S107" s="16"/>
      <c r="T107" s="16"/>
      <c r="U107" s="16"/>
      <c r="V107" s="16"/>
      <c r="W107" s="16"/>
      <c r="X107" s="16"/>
      <c r="Y107" s="13">
        <v>8333</v>
      </c>
      <c r="Z107" s="13">
        <v>10131</v>
      </c>
      <c r="AA107" s="16"/>
      <c r="AB107" s="16"/>
      <c r="AC107" s="16">
        <v>0</v>
      </c>
      <c r="AD107" s="16"/>
      <c r="AE107" s="16"/>
      <c r="AF107" s="16"/>
      <c r="AG107" s="16"/>
      <c r="AH107" s="16"/>
      <c r="AI107" s="16"/>
      <c r="AJ107" s="2"/>
      <c r="AK107" s="2"/>
      <c r="AL107" s="2"/>
      <c r="AM107" s="2"/>
      <c r="AN107" s="2"/>
    </row>
    <row r="108" spans="1:40" ht="15.75" customHeight="1" x14ac:dyDescent="0.25">
      <c r="A108" s="12">
        <f t="shared" si="3"/>
        <v>102</v>
      </c>
      <c r="B108" s="13" t="s">
        <v>377</v>
      </c>
      <c r="C108" s="13" t="s">
        <v>40</v>
      </c>
      <c r="D108" s="13" t="str">
        <f>IF(F108="","",INDEX([1]EF!$A$2:$A$112,MATCH(F108,[1]EF!$C$2:$C$112,0)))</f>
        <v>2. Desarrollo social</v>
      </c>
      <c r="E108" s="13" t="str">
        <f>IF(F108="","",INDEX([1]EF!$B$2:$B$112,MATCH(F108,[1]EF!$C$2:$C$112,0)))</f>
        <v>2.2. Vivienda y servicios a la comunidad</v>
      </c>
      <c r="F108" s="13" t="s">
        <v>378</v>
      </c>
      <c r="G108" s="13" t="s">
        <v>56</v>
      </c>
      <c r="H108" s="14" t="s">
        <v>467</v>
      </c>
      <c r="I108" s="13" t="s">
        <v>468</v>
      </c>
      <c r="J108" s="13" t="s">
        <v>469</v>
      </c>
      <c r="K108" s="13" t="s">
        <v>470</v>
      </c>
      <c r="L108" s="13">
        <v>310000</v>
      </c>
      <c r="M108" s="13">
        <v>310000</v>
      </c>
      <c r="N108" s="13" t="s">
        <v>61</v>
      </c>
      <c r="O108" s="13" t="s">
        <v>62</v>
      </c>
      <c r="P108" s="16"/>
      <c r="Q108" s="16"/>
      <c r="R108" s="16"/>
      <c r="S108" s="16"/>
      <c r="T108" s="16"/>
      <c r="U108" s="16"/>
      <c r="V108" s="16"/>
      <c r="W108" s="16"/>
      <c r="X108" s="16"/>
      <c r="Y108" s="13">
        <v>119530</v>
      </c>
      <c r="Z108" s="13">
        <v>310000</v>
      </c>
      <c r="AA108" s="16"/>
      <c r="AB108" s="16"/>
      <c r="AC108" s="16"/>
      <c r="AD108" s="16"/>
      <c r="AE108" s="16"/>
      <c r="AF108" s="16"/>
      <c r="AG108" s="16"/>
      <c r="AH108" s="16"/>
      <c r="AI108" s="16"/>
      <c r="AJ108" s="2"/>
      <c r="AK108" s="2"/>
      <c r="AL108" s="2"/>
      <c r="AM108" s="2"/>
      <c r="AN108" s="2"/>
    </row>
    <row r="109" spans="1:40" ht="15.75" customHeight="1" x14ac:dyDescent="0.25">
      <c r="A109" s="12">
        <f t="shared" si="3"/>
        <v>103</v>
      </c>
      <c r="B109" s="13" t="s">
        <v>377</v>
      </c>
      <c r="C109" s="13" t="s">
        <v>40</v>
      </c>
      <c r="D109" s="13" t="str">
        <f>IF(F109="","",INDEX([1]EF!$A$2:$A$112,MATCH(F109,[1]EF!$C$2:$C$112,0)))</f>
        <v>2. Desarrollo social</v>
      </c>
      <c r="E109" s="13" t="str">
        <f>IF(F109="","",INDEX([1]EF!$B$2:$B$112,MATCH(F109,[1]EF!$C$2:$C$112,0)))</f>
        <v>2.2. Vivienda y servicios a la comunidad</v>
      </c>
      <c r="F109" s="13" t="s">
        <v>378</v>
      </c>
      <c r="G109" s="13" t="s">
        <v>63</v>
      </c>
      <c r="H109" s="14" t="s">
        <v>471</v>
      </c>
      <c r="I109" s="13" t="s">
        <v>472</v>
      </c>
      <c r="J109" s="13" t="s">
        <v>473</v>
      </c>
      <c r="K109" s="13" t="s">
        <v>474</v>
      </c>
      <c r="L109" s="13">
        <v>280000</v>
      </c>
      <c r="M109" s="13">
        <v>280000</v>
      </c>
      <c r="N109" s="13" t="s">
        <v>61</v>
      </c>
      <c r="O109" s="13" t="s">
        <v>62</v>
      </c>
      <c r="P109" s="16">
        <v>59806207.219999999</v>
      </c>
      <c r="Q109" s="16">
        <v>31873418.18</v>
      </c>
      <c r="R109" s="16">
        <v>33596340.450000003</v>
      </c>
      <c r="S109" s="16"/>
      <c r="T109" s="16">
        <v>200000</v>
      </c>
      <c r="U109" s="16">
        <v>782496.37</v>
      </c>
      <c r="V109" s="16"/>
      <c r="W109" s="16"/>
      <c r="X109" s="16"/>
      <c r="Y109" s="13">
        <v>99678</v>
      </c>
      <c r="Z109" s="13">
        <v>280000</v>
      </c>
      <c r="AA109" s="16">
        <v>13823871.82</v>
      </c>
      <c r="AB109" s="16">
        <v>9928616.3699999992</v>
      </c>
      <c r="AC109" s="16">
        <v>17400</v>
      </c>
      <c r="AD109" s="16"/>
      <c r="AE109" s="16">
        <v>0</v>
      </c>
      <c r="AF109" s="16"/>
      <c r="AG109" s="16"/>
      <c r="AH109" s="16"/>
      <c r="AI109" s="16"/>
      <c r="AJ109" s="2"/>
      <c r="AK109" s="2"/>
      <c r="AL109" s="2"/>
      <c r="AM109" s="2"/>
      <c r="AN109" s="2"/>
    </row>
    <row r="110" spans="1:40" ht="15.75" customHeight="1" x14ac:dyDescent="0.25">
      <c r="A110" s="12">
        <f t="shared" si="3"/>
        <v>104</v>
      </c>
      <c r="B110" s="13" t="s">
        <v>377</v>
      </c>
      <c r="C110" s="13" t="s">
        <v>40</v>
      </c>
      <c r="D110" s="13" t="str">
        <f>IF(F110="","",INDEX([1]EF!$A$2:$A$112,MATCH(F110,[1]EF!$C$2:$C$112,0)))</f>
        <v>2. Desarrollo social</v>
      </c>
      <c r="E110" s="13" t="str">
        <f>IF(F110="","",INDEX([1]EF!$B$2:$B$112,MATCH(F110,[1]EF!$C$2:$C$112,0)))</f>
        <v>2.2. Vivienda y servicios a la comunidad</v>
      </c>
      <c r="F110" s="13" t="s">
        <v>378</v>
      </c>
      <c r="G110" s="13" t="s">
        <v>63</v>
      </c>
      <c r="H110" s="14" t="s">
        <v>475</v>
      </c>
      <c r="I110" s="13" t="s">
        <v>476</v>
      </c>
      <c r="J110" s="13" t="s">
        <v>477</v>
      </c>
      <c r="K110" s="13" t="s">
        <v>478</v>
      </c>
      <c r="L110" s="13">
        <v>45000</v>
      </c>
      <c r="M110" s="13">
        <v>45000</v>
      </c>
      <c r="N110" s="13" t="s">
        <v>61</v>
      </c>
      <c r="O110" s="13" t="s">
        <v>62</v>
      </c>
      <c r="P110" s="16"/>
      <c r="Q110" s="16"/>
      <c r="R110" s="16">
        <v>1989980</v>
      </c>
      <c r="S110" s="16"/>
      <c r="T110" s="16"/>
      <c r="U110" s="16">
        <v>0</v>
      </c>
      <c r="V110" s="16"/>
      <c r="W110" s="16"/>
      <c r="X110" s="16"/>
      <c r="Y110" s="13">
        <v>107</v>
      </c>
      <c r="Z110" s="13">
        <v>45000</v>
      </c>
      <c r="AA110" s="16"/>
      <c r="AB110" s="16"/>
      <c r="AC110" s="16">
        <v>0</v>
      </c>
      <c r="AD110" s="16"/>
      <c r="AE110" s="16"/>
      <c r="AF110" s="16"/>
      <c r="AG110" s="16"/>
      <c r="AH110" s="16"/>
      <c r="AI110" s="16"/>
      <c r="AJ110" s="2"/>
      <c r="AK110" s="2"/>
      <c r="AL110" s="2"/>
      <c r="AM110" s="2"/>
      <c r="AN110" s="2"/>
    </row>
    <row r="111" spans="1:40" ht="15.75" customHeight="1" x14ac:dyDescent="0.25">
      <c r="A111" s="12">
        <f t="shared" si="3"/>
        <v>105</v>
      </c>
      <c r="B111" s="13" t="s">
        <v>377</v>
      </c>
      <c r="C111" s="13" t="s">
        <v>40</v>
      </c>
      <c r="D111" s="13" t="str">
        <f>IF(F111="","",INDEX([1]EF!$A$2:$A$112,MATCH(F111,[1]EF!$C$2:$C$112,0)))</f>
        <v>2. Desarrollo social</v>
      </c>
      <c r="E111" s="13" t="str">
        <f>IF(F111="","",INDEX([1]EF!$B$2:$B$112,MATCH(F111,[1]EF!$C$2:$C$112,0)))</f>
        <v>2.2. Vivienda y servicios a la comunidad</v>
      </c>
      <c r="F111" s="13" t="s">
        <v>378</v>
      </c>
      <c r="G111" s="13" t="s">
        <v>63</v>
      </c>
      <c r="H111" s="14" t="s">
        <v>479</v>
      </c>
      <c r="I111" s="13" t="s">
        <v>480</v>
      </c>
      <c r="J111" s="13" t="s">
        <v>481</v>
      </c>
      <c r="K111" s="13" t="s">
        <v>482</v>
      </c>
      <c r="L111" s="13">
        <v>30000</v>
      </c>
      <c r="M111" s="13">
        <v>30000</v>
      </c>
      <c r="N111" s="13" t="s">
        <v>61</v>
      </c>
      <c r="O111" s="13" t="s">
        <v>62</v>
      </c>
      <c r="P111" s="16"/>
      <c r="Q111" s="16">
        <v>3138438</v>
      </c>
      <c r="R111" s="16"/>
      <c r="S111" s="16"/>
      <c r="T111" s="16"/>
      <c r="U111" s="16"/>
      <c r="V111" s="16"/>
      <c r="W111" s="16"/>
      <c r="X111" s="16"/>
      <c r="Y111" s="13">
        <v>19852</v>
      </c>
      <c r="Z111" s="13">
        <v>30000</v>
      </c>
      <c r="AA111" s="16"/>
      <c r="AB111" s="16">
        <v>0</v>
      </c>
      <c r="AC111" s="16"/>
      <c r="AD111" s="16"/>
      <c r="AE111" s="16"/>
      <c r="AF111" s="16"/>
      <c r="AG111" s="16"/>
      <c r="AH111" s="16"/>
      <c r="AI111" s="16"/>
      <c r="AJ111" s="2"/>
      <c r="AK111" s="2"/>
      <c r="AL111" s="2"/>
      <c r="AM111" s="2"/>
      <c r="AN111" s="2"/>
    </row>
    <row r="112" spans="1:40" ht="15.75" customHeight="1" x14ac:dyDescent="0.25">
      <c r="A112" s="12">
        <f t="shared" si="3"/>
        <v>106</v>
      </c>
      <c r="B112" s="13" t="s">
        <v>377</v>
      </c>
      <c r="C112" s="13" t="s">
        <v>40</v>
      </c>
      <c r="D112" s="13" t="str">
        <f>IF(F112="","",INDEX([1]EF!$A$2:$A$112,MATCH(F112,[1]EF!$C$2:$C$112,0)))</f>
        <v>2. Desarrollo social</v>
      </c>
      <c r="E112" s="13" t="str">
        <f>IF(F112="","",INDEX([1]EF!$B$2:$B$112,MATCH(F112,[1]EF!$C$2:$C$112,0)))</f>
        <v>2.2. Vivienda y servicios a la comunidad</v>
      </c>
      <c r="F112" s="13" t="s">
        <v>378</v>
      </c>
      <c r="G112" s="13" t="s">
        <v>63</v>
      </c>
      <c r="H112" s="14" t="s">
        <v>483</v>
      </c>
      <c r="I112" s="13" t="s">
        <v>484</v>
      </c>
      <c r="J112" s="13" t="s">
        <v>485</v>
      </c>
      <c r="K112" s="13" t="s">
        <v>486</v>
      </c>
      <c r="L112" s="13">
        <v>70</v>
      </c>
      <c r="M112" s="13">
        <v>70</v>
      </c>
      <c r="N112" s="13" t="s">
        <v>61</v>
      </c>
      <c r="O112" s="13" t="s">
        <v>62</v>
      </c>
      <c r="P112" s="16"/>
      <c r="Q112" s="16">
        <v>1997068.18</v>
      </c>
      <c r="R112" s="16">
        <v>600000</v>
      </c>
      <c r="S112" s="16"/>
      <c r="T112" s="16">
        <v>0</v>
      </c>
      <c r="U112" s="16"/>
      <c r="V112" s="16"/>
      <c r="W112" s="16"/>
      <c r="X112" s="16"/>
      <c r="Y112" s="13">
        <v>9</v>
      </c>
      <c r="Z112" s="13">
        <v>70</v>
      </c>
      <c r="AA112" s="16"/>
      <c r="AB112" s="16">
        <v>346260</v>
      </c>
      <c r="AC112" s="16">
        <v>0</v>
      </c>
      <c r="AD112" s="16"/>
      <c r="AE112" s="16">
        <v>0</v>
      </c>
      <c r="AF112" s="16"/>
      <c r="AG112" s="16"/>
      <c r="AH112" s="16"/>
      <c r="AI112" s="16"/>
      <c r="AJ112" s="2"/>
      <c r="AK112" s="2"/>
      <c r="AL112" s="2"/>
      <c r="AM112" s="2"/>
      <c r="AN112" s="2"/>
    </row>
    <row r="113" spans="1:40" ht="15.75" customHeight="1" x14ac:dyDescent="0.25">
      <c r="A113" s="12">
        <f t="shared" si="3"/>
        <v>107</v>
      </c>
      <c r="B113" s="13" t="s">
        <v>377</v>
      </c>
      <c r="C113" s="13" t="s">
        <v>40</v>
      </c>
      <c r="D113" s="13" t="str">
        <f>IF(F113="","",INDEX([1]EF!$A$2:$A$112,MATCH(F113,[1]EF!$C$2:$C$112,0)))</f>
        <v>2. Desarrollo social</v>
      </c>
      <c r="E113" s="13" t="str">
        <f>IF(F113="","",INDEX([1]EF!$B$2:$B$112,MATCH(F113,[1]EF!$C$2:$C$112,0)))</f>
        <v>2.2. Vivienda y servicios a la comunidad</v>
      </c>
      <c r="F113" s="13" t="s">
        <v>378</v>
      </c>
      <c r="G113" s="13" t="s">
        <v>56</v>
      </c>
      <c r="H113" s="14" t="s">
        <v>487</v>
      </c>
      <c r="I113" s="13" t="s">
        <v>488</v>
      </c>
      <c r="J113" s="13" t="s">
        <v>489</v>
      </c>
      <c r="K113" s="13" t="s">
        <v>490</v>
      </c>
      <c r="L113" s="13">
        <v>6000</v>
      </c>
      <c r="M113" s="13">
        <v>9180</v>
      </c>
      <c r="N113" s="13" t="s">
        <v>55</v>
      </c>
      <c r="O113" s="13" t="s">
        <v>62</v>
      </c>
      <c r="P113" s="16"/>
      <c r="Q113" s="16"/>
      <c r="R113" s="16"/>
      <c r="S113" s="16"/>
      <c r="T113" s="16"/>
      <c r="U113" s="16"/>
      <c r="V113" s="16"/>
      <c r="W113" s="16"/>
      <c r="X113" s="16"/>
      <c r="Y113" s="13">
        <v>0</v>
      </c>
      <c r="Z113" s="13">
        <v>0</v>
      </c>
      <c r="AA113" s="16"/>
      <c r="AB113" s="16"/>
      <c r="AC113" s="16"/>
      <c r="AD113" s="16"/>
      <c r="AE113" s="16"/>
      <c r="AF113" s="16"/>
      <c r="AG113" s="16"/>
      <c r="AH113" s="16"/>
      <c r="AI113" s="16"/>
      <c r="AJ113" s="2"/>
      <c r="AK113" s="2"/>
      <c r="AL113" s="2"/>
      <c r="AM113" s="2"/>
      <c r="AN113" s="2"/>
    </row>
    <row r="114" spans="1:40" ht="15.75" customHeight="1" x14ac:dyDescent="0.25">
      <c r="A114" s="12">
        <f t="shared" si="3"/>
        <v>108</v>
      </c>
      <c r="B114" s="13" t="s">
        <v>377</v>
      </c>
      <c r="C114" s="13" t="s">
        <v>40</v>
      </c>
      <c r="D114" s="13" t="str">
        <f>IF(F114="","",INDEX([1]EF!$A$2:$A$112,MATCH(F114,[1]EF!$C$2:$C$112,0)))</f>
        <v>2. Desarrollo social</v>
      </c>
      <c r="E114" s="13" t="str">
        <f>IF(F114="","",INDEX([1]EF!$B$2:$B$112,MATCH(F114,[1]EF!$C$2:$C$112,0)))</f>
        <v>2.2. Vivienda y servicios a la comunidad</v>
      </c>
      <c r="F114" s="13" t="s">
        <v>378</v>
      </c>
      <c r="G114" s="13" t="s">
        <v>63</v>
      </c>
      <c r="H114" s="14" t="s">
        <v>491</v>
      </c>
      <c r="I114" s="13" t="s">
        <v>492</v>
      </c>
      <c r="J114" s="13" t="s">
        <v>493</v>
      </c>
      <c r="K114" s="13" t="s">
        <v>494</v>
      </c>
      <c r="L114" s="13">
        <v>37304112</v>
      </c>
      <c r="M114" s="13">
        <v>12</v>
      </c>
      <c r="N114" s="13" t="s">
        <v>61</v>
      </c>
      <c r="O114" s="13" t="s">
        <v>438</v>
      </c>
      <c r="P114" s="16">
        <v>205324984.91</v>
      </c>
      <c r="Q114" s="16">
        <v>6677436</v>
      </c>
      <c r="R114" s="16">
        <v>51323564</v>
      </c>
      <c r="S114" s="16"/>
      <c r="T114" s="16">
        <v>1254000</v>
      </c>
      <c r="U114" s="16"/>
      <c r="V114" s="16"/>
      <c r="W114" s="16"/>
      <c r="X114" s="16"/>
      <c r="Y114" s="13">
        <v>9815263</v>
      </c>
      <c r="Z114" s="13">
        <v>3</v>
      </c>
      <c r="AA114" s="16">
        <v>101273981.88</v>
      </c>
      <c r="AB114" s="16">
        <v>1537937.22</v>
      </c>
      <c r="AC114" s="16">
        <v>18059194.300000001</v>
      </c>
      <c r="AD114" s="16"/>
      <c r="AE114" s="16">
        <v>0</v>
      </c>
      <c r="AF114" s="16"/>
      <c r="AG114" s="16"/>
      <c r="AH114" s="16"/>
      <c r="AI114" s="16"/>
      <c r="AJ114" s="2"/>
      <c r="AK114" s="2"/>
      <c r="AL114" s="2"/>
      <c r="AM114" s="2"/>
      <c r="AN114" s="2"/>
    </row>
    <row r="115" spans="1:40" ht="15.75" customHeight="1" x14ac:dyDescent="0.25">
      <c r="A115" s="12">
        <f t="shared" si="3"/>
        <v>109</v>
      </c>
      <c r="B115" s="13" t="s">
        <v>377</v>
      </c>
      <c r="C115" s="13" t="s">
        <v>40</v>
      </c>
      <c r="D115" s="13" t="str">
        <f>IF(F115="","",INDEX([1]EF!$A$2:$A$112,MATCH(F115,[1]EF!$C$2:$C$112,0)))</f>
        <v>2. Desarrollo social</v>
      </c>
      <c r="E115" s="13" t="str">
        <f>IF(F115="","",INDEX([1]EF!$B$2:$B$112,MATCH(F115,[1]EF!$C$2:$C$112,0)))</f>
        <v>2.2. Vivienda y servicios a la comunidad</v>
      </c>
      <c r="F115" s="13" t="s">
        <v>378</v>
      </c>
      <c r="G115" s="13" t="s">
        <v>63</v>
      </c>
      <c r="H115" s="14" t="s">
        <v>495</v>
      </c>
      <c r="I115" s="13" t="s">
        <v>496</v>
      </c>
      <c r="J115" s="13" t="s">
        <v>497</v>
      </c>
      <c r="K115" s="13" t="s">
        <v>498</v>
      </c>
      <c r="L115" s="13">
        <v>51550</v>
      </c>
      <c r="M115" s="13">
        <v>51550</v>
      </c>
      <c r="N115" s="13" t="s">
        <v>61</v>
      </c>
      <c r="O115" s="13" t="s">
        <v>62</v>
      </c>
      <c r="P115" s="16"/>
      <c r="Q115" s="16">
        <v>3250000</v>
      </c>
      <c r="R115" s="16">
        <v>21500000</v>
      </c>
      <c r="S115" s="16"/>
      <c r="T115" s="16">
        <v>56706629.600000001</v>
      </c>
      <c r="U115" s="16"/>
      <c r="V115" s="16"/>
      <c r="W115" s="16"/>
      <c r="X115" s="16"/>
      <c r="Y115" s="13">
        <v>28840</v>
      </c>
      <c r="Z115" s="13">
        <v>62900</v>
      </c>
      <c r="AA115" s="16"/>
      <c r="AB115" s="16">
        <v>946728.75</v>
      </c>
      <c r="AC115" s="16">
        <v>7096207.2000000002</v>
      </c>
      <c r="AD115" s="16"/>
      <c r="AE115" s="16">
        <v>55756629.600000001</v>
      </c>
      <c r="AF115" s="16"/>
      <c r="AG115" s="16"/>
      <c r="AH115" s="16"/>
      <c r="AI115" s="16"/>
      <c r="AJ115" s="2"/>
      <c r="AK115" s="2"/>
      <c r="AL115" s="2"/>
      <c r="AM115" s="2"/>
      <c r="AN115" s="2"/>
    </row>
    <row r="116" spans="1:40" ht="15.75" customHeight="1" x14ac:dyDescent="0.25">
      <c r="A116" s="12">
        <f t="shared" si="3"/>
        <v>110</v>
      </c>
      <c r="B116" s="13" t="s">
        <v>377</v>
      </c>
      <c r="C116" s="13" t="s">
        <v>40</v>
      </c>
      <c r="D116" s="13" t="str">
        <f>IF(F116="","",INDEX([1]EF!$A$2:$A$112,MATCH(F116,[1]EF!$C$2:$C$112,0)))</f>
        <v>2. Desarrollo social</v>
      </c>
      <c r="E116" s="13" t="str">
        <f>IF(F116="","",INDEX([1]EF!$B$2:$B$112,MATCH(F116,[1]EF!$C$2:$C$112,0)))</f>
        <v>2.2. Vivienda y servicios a la comunidad</v>
      </c>
      <c r="F116" s="13" t="s">
        <v>378</v>
      </c>
      <c r="G116" s="13" t="s">
        <v>63</v>
      </c>
      <c r="H116" s="14" t="s">
        <v>499</v>
      </c>
      <c r="I116" s="13" t="s">
        <v>500</v>
      </c>
      <c r="J116" s="13" t="s">
        <v>501</v>
      </c>
      <c r="K116" s="13" t="s">
        <v>502</v>
      </c>
      <c r="L116" s="13">
        <v>6714</v>
      </c>
      <c r="M116" s="13">
        <v>6759</v>
      </c>
      <c r="N116" s="13" t="s">
        <v>61</v>
      </c>
      <c r="O116" s="13" t="s">
        <v>62</v>
      </c>
      <c r="P116" s="16"/>
      <c r="Q116" s="16">
        <v>900000</v>
      </c>
      <c r="R116" s="16"/>
      <c r="S116" s="16"/>
      <c r="T116" s="16">
        <v>73000</v>
      </c>
      <c r="U116" s="16"/>
      <c r="V116" s="16"/>
      <c r="W116" s="16"/>
      <c r="X116" s="16"/>
      <c r="Y116" s="13">
        <v>1300</v>
      </c>
      <c r="Z116" s="13">
        <v>1561</v>
      </c>
      <c r="AA116" s="16"/>
      <c r="AB116" s="16">
        <v>9841.1200000000008</v>
      </c>
      <c r="AC116" s="16"/>
      <c r="AD116" s="16"/>
      <c r="AE116" s="16">
        <v>0</v>
      </c>
      <c r="AF116" s="16"/>
      <c r="AG116" s="16"/>
      <c r="AH116" s="16"/>
      <c r="AI116" s="16"/>
      <c r="AJ116" s="2"/>
      <c r="AK116" s="2"/>
      <c r="AL116" s="2"/>
      <c r="AM116" s="2"/>
      <c r="AN116" s="2"/>
    </row>
    <row r="117" spans="1:40" ht="15.75" customHeight="1" x14ac:dyDescent="0.25">
      <c r="A117" s="12">
        <f t="shared" si="3"/>
        <v>111</v>
      </c>
      <c r="B117" s="13" t="s">
        <v>377</v>
      </c>
      <c r="C117" s="13" t="s">
        <v>40</v>
      </c>
      <c r="D117" s="13" t="str">
        <f>IF(F117="","",INDEX([1]EF!$A$2:$A$112,MATCH(F117,[1]EF!$C$2:$C$112,0)))</f>
        <v>2. Desarrollo social</v>
      </c>
      <c r="E117" s="13" t="str">
        <f>IF(F117="","",INDEX([1]EF!$B$2:$B$112,MATCH(F117,[1]EF!$C$2:$C$112,0)))</f>
        <v>2.2. Vivienda y servicios a la comunidad</v>
      </c>
      <c r="F117" s="13" t="s">
        <v>378</v>
      </c>
      <c r="G117" s="13" t="s">
        <v>56</v>
      </c>
      <c r="H117" s="14" t="s">
        <v>503</v>
      </c>
      <c r="I117" s="13" t="s">
        <v>504</v>
      </c>
      <c r="J117" s="13" t="s">
        <v>505</v>
      </c>
      <c r="K117" s="13" t="s">
        <v>506</v>
      </c>
      <c r="L117" s="13">
        <v>417634655</v>
      </c>
      <c r="M117" s="13">
        <v>417634655</v>
      </c>
      <c r="N117" s="13" t="s">
        <v>55</v>
      </c>
      <c r="O117" s="13" t="s">
        <v>62</v>
      </c>
      <c r="P117" s="16"/>
      <c r="Q117" s="16"/>
      <c r="R117" s="16"/>
      <c r="S117" s="16"/>
      <c r="T117" s="16"/>
      <c r="U117" s="16"/>
      <c r="V117" s="16"/>
      <c r="W117" s="16"/>
      <c r="X117" s="16"/>
      <c r="Y117" s="13">
        <v>0</v>
      </c>
      <c r="Z117" s="13">
        <v>0</v>
      </c>
      <c r="AA117" s="16"/>
      <c r="AB117" s="16"/>
      <c r="AC117" s="16"/>
      <c r="AD117" s="16"/>
      <c r="AE117" s="16"/>
      <c r="AF117" s="16"/>
      <c r="AG117" s="16"/>
      <c r="AH117" s="16"/>
      <c r="AI117" s="16"/>
      <c r="AJ117" s="2"/>
      <c r="AK117" s="2"/>
      <c r="AL117" s="2"/>
      <c r="AM117" s="2"/>
      <c r="AN117" s="2"/>
    </row>
    <row r="118" spans="1:40" ht="15.75" customHeight="1" x14ac:dyDescent="0.25">
      <c r="A118" s="12">
        <f t="shared" si="3"/>
        <v>112</v>
      </c>
      <c r="B118" s="13" t="s">
        <v>377</v>
      </c>
      <c r="C118" s="13" t="s">
        <v>40</v>
      </c>
      <c r="D118" s="13" t="str">
        <f>IF(F118="","",INDEX([1]EF!$A$2:$A$112,MATCH(F118,[1]EF!$C$2:$C$112,0)))</f>
        <v>2. Desarrollo social</v>
      </c>
      <c r="E118" s="13" t="str">
        <f>IF(F118="","",INDEX([1]EF!$B$2:$B$112,MATCH(F118,[1]EF!$C$2:$C$112,0)))</f>
        <v>2.2. Vivienda y servicios a la comunidad</v>
      </c>
      <c r="F118" s="13" t="s">
        <v>378</v>
      </c>
      <c r="G118" s="13" t="s">
        <v>63</v>
      </c>
      <c r="H118" s="14" t="s">
        <v>507</v>
      </c>
      <c r="I118" s="13" t="s">
        <v>508</v>
      </c>
      <c r="J118" s="13" t="s">
        <v>509</v>
      </c>
      <c r="K118" s="13" t="s">
        <v>510</v>
      </c>
      <c r="L118" s="13">
        <v>13</v>
      </c>
      <c r="M118" s="13">
        <v>13</v>
      </c>
      <c r="N118" s="13" t="s">
        <v>55</v>
      </c>
      <c r="O118" s="13" t="s">
        <v>62</v>
      </c>
      <c r="P118" s="16">
        <v>47589959.719999999</v>
      </c>
      <c r="Q118" s="16">
        <v>18697676.550000001</v>
      </c>
      <c r="R118" s="16">
        <v>102378844.73999999</v>
      </c>
      <c r="S118" s="16"/>
      <c r="T118" s="16">
        <v>774600</v>
      </c>
      <c r="U118" s="16"/>
      <c r="V118" s="16">
        <v>0</v>
      </c>
      <c r="W118" s="16"/>
      <c r="X118" s="16"/>
      <c r="Y118" s="13">
        <v>0</v>
      </c>
      <c r="Z118" s="13">
        <v>0</v>
      </c>
      <c r="AA118" s="16">
        <v>18636680.789999999</v>
      </c>
      <c r="AB118" s="16">
        <v>10528051.310000001</v>
      </c>
      <c r="AC118" s="16">
        <v>102031533.06999999</v>
      </c>
      <c r="AD118" s="16"/>
      <c r="AE118" s="16">
        <v>13864.32</v>
      </c>
      <c r="AF118" s="16"/>
      <c r="AG118" s="16"/>
      <c r="AH118" s="16"/>
      <c r="AI118" s="16"/>
      <c r="AJ118" s="2"/>
      <c r="AK118" s="2"/>
      <c r="AL118" s="2"/>
      <c r="AM118" s="2"/>
      <c r="AN118" s="2"/>
    </row>
    <row r="119" spans="1:40" ht="15.75" customHeight="1" x14ac:dyDescent="0.25">
      <c r="A119" s="12">
        <f t="shared" si="3"/>
        <v>113</v>
      </c>
      <c r="B119" s="13" t="s">
        <v>377</v>
      </c>
      <c r="C119" s="13" t="s">
        <v>40</v>
      </c>
      <c r="D119" s="13" t="str">
        <f>IF(F119="","",INDEX([1]EF!$A$2:$A$112,MATCH(F119,[1]EF!$C$2:$C$112,0)))</f>
        <v>2. Desarrollo social</v>
      </c>
      <c r="E119" s="13" t="str">
        <f>IF(F119="","",INDEX([1]EF!$B$2:$B$112,MATCH(F119,[1]EF!$C$2:$C$112,0)))</f>
        <v>2.2. Vivienda y servicios a la comunidad</v>
      </c>
      <c r="F119" s="13" t="s">
        <v>378</v>
      </c>
      <c r="G119" s="13" t="s">
        <v>56</v>
      </c>
      <c r="H119" s="14" t="s">
        <v>511</v>
      </c>
      <c r="I119" s="13" t="s">
        <v>512</v>
      </c>
      <c r="J119" s="13" t="s">
        <v>513</v>
      </c>
      <c r="K119" s="13" t="s">
        <v>514</v>
      </c>
      <c r="L119" s="13">
        <v>90581</v>
      </c>
      <c r="M119" s="13">
        <v>94387</v>
      </c>
      <c r="N119" s="13" t="s">
        <v>55</v>
      </c>
      <c r="O119" s="13" t="s">
        <v>62</v>
      </c>
      <c r="P119" s="16"/>
      <c r="Q119" s="16"/>
      <c r="R119" s="16"/>
      <c r="S119" s="16"/>
      <c r="T119" s="16"/>
      <c r="U119" s="16"/>
      <c r="V119" s="16"/>
      <c r="W119" s="16"/>
      <c r="X119" s="16"/>
      <c r="Y119" s="13">
        <v>0</v>
      </c>
      <c r="Z119" s="13">
        <v>0</v>
      </c>
      <c r="AA119" s="16"/>
      <c r="AB119" s="16"/>
      <c r="AC119" s="16"/>
      <c r="AD119" s="16"/>
      <c r="AE119" s="16"/>
      <c r="AF119" s="16"/>
      <c r="AG119" s="16"/>
      <c r="AH119" s="16"/>
      <c r="AI119" s="16"/>
      <c r="AJ119" s="2"/>
      <c r="AK119" s="2"/>
      <c r="AL119" s="2"/>
      <c r="AM119" s="2"/>
      <c r="AN119" s="2"/>
    </row>
    <row r="120" spans="1:40" ht="15.75" customHeight="1" x14ac:dyDescent="0.25">
      <c r="A120" s="12">
        <f t="shared" si="3"/>
        <v>114</v>
      </c>
      <c r="B120" s="13" t="s">
        <v>377</v>
      </c>
      <c r="C120" s="13" t="s">
        <v>40</v>
      </c>
      <c r="D120" s="13" t="str">
        <f>IF(F120="","",INDEX([1]EF!$A$2:$A$112,MATCH(F120,[1]EF!$C$2:$C$112,0)))</f>
        <v>2. Desarrollo social</v>
      </c>
      <c r="E120" s="13" t="str">
        <f>IF(F120="","",INDEX([1]EF!$B$2:$B$112,MATCH(F120,[1]EF!$C$2:$C$112,0)))</f>
        <v>2.2. Vivienda y servicios a la comunidad</v>
      </c>
      <c r="F120" s="13" t="s">
        <v>378</v>
      </c>
      <c r="G120" s="13" t="s">
        <v>63</v>
      </c>
      <c r="H120" s="14" t="s">
        <v>515</v>
      </c>
      <c r="I120" s="13" t="s">
        <v>516</v>
      </c>
      <c r="J120" s="13" t="s">
        <v>517</v>
      </c>
      <c r="K120" s="13" t="s">
        <v>518</v>
      </c>
      <c r="L120" s="13">
        <v>126572</v>
      </c>
      <c r="M120" s="13">
        <v>4</v>
      </c>
      <c r="N120" s="13" t="s">
        <v>61</v>
      </c>
      <c r="O120" s="13" t="s">
        <v>438</v>
      </c>
      <c r="P120" s="16">
        <v>4327094.6900000004</v>
      </c>
      <c r="Q120" s="16"/>
      <c r="R120" s="16">
        <v>30000</v>
      </c>
      <c r="S120" s="16"/>
      <c r="T120" s="16"/>
      <c r="U120" s="16"/>
      <c r="V120" s="16"/>
      <c r="W120" s="16"/>
      <c r="X120" s="16"/>
      <c r="Y120" s="13">
        <v>26997</v>
      </c>
      <c r="Z120" s="13">
        <v>1</v>
      </c>
      <c r="AA120" s="16">
        <v>1151175.81</v>
      </c>
      <c r="AB120" s="16"/>
      <c r="AC120" s="16">
        <v>0</v>
      </c>
      <c r="AD120" s="16"/>
      <c r="AE120" s="16"/>
      <c r="AF120" s="16"/>
      <c r="AG120" s="16"/>
      <c r="AH120" s="16"/>
      <c r="AI120" s="16"/>
      <c r="AJ120" s="2"/>
      <c r="AK120" s="2"/>
      <c r="AL120" s="2"/>
      <c r="AM120" s="2"/>
      <c r="AN120" s="2"/>
    </row>
    <row r="121" spans="1:40" ht="15.75" customHeight="1" x14ac:dyDescent="0.25">
      <c r="A121" s="12">
        <f t="shared" si="3"/>
        <v>115</v>
      </c>
      <c r="B121" s="13" t="s">
        <v>377</v>
      </c>
      <c r="C121" s="13" t="s">
        <v>40</v>
      </c>
      <c r="D121" s="13" t="str">
        <f>IF(F121="","",INDEX([1]EF!$A$2:$A$112,MATCH(F121,[1]EF!$C$2:$C$112,0)))</f>
        <v>2. Desarrollo social</v>
      </c>
      <c r="E121" s="13" t="str">
        <f>IF(F121="","",INDEX([1]EF!$B$2:$B$112,MATCH(F121,[1]EF!$C$2:$C$112,0)))</f>
        <v>2.2. Vivienda y servicios a la comunidad</v>
      </c>
      <c r="F121" s="13" t="s">
        <v>378</v>
      </c>
      <c r="G121" s="13" t="s">
        <v>56</v>
      </c>
      <c r="H121" s="14" t="s">
        <v>519</v>
      </c>
      <c r="I121" s="13" t="s">
        <v>520</v>
      </c>
      <c r="J121" s="13" t="s">
        <v>521</v>
      </c>
      <c r="K121" s="13" t="s">
        <v>522</v>
      </c>
      <c r="L121" s="13">
        <v>634</v>
      </c>
      <c r="M121" s="13">
        <v>720</v>
      </c>
      <c r="N121" s="13" t="s">
        <v>61</v>
      </c>
      <c r="O121" s="13" t="s">
        <v>62</v>
      </c>
      <c r="P121" s="16"/>
      <c r="Q121" s="16"/>
      <c r="R121" s="16"/>
      <c r="S121" s="16"/>
      <c r="T121" s="16"/>
      <c r="U121" s="16"/>
      <c r="V121" s="16"/>
      <c r="W121" s="16"/>
      <c r="X121" s="16"/>
      <c r="Y121" s="13">
        <v>187</v>
      </c>
      <c r="Z121" s="13">
        <v>720</v>
      </c>
      <c r="AA121" s="16"/>
      <c r="AB121" s="16"/>
      <c r="AC121" s="16"/>
      <c r="AD121" s="16"/>
      <c r="AE121" s="16"/>
      <c r="AF121" s="16"/>
      <c r="AG121" s="16"/>
      <c r="AH121" s="16"/>
      <c r="AI121" s="16"/>
      <c r="AJ121" s="2"/>
      <c r="AK121" s="2"/>
      <c r="AL121" s="2"/>
      <c r="AM121" s="2"/>
      <c r="AN121" s="2"/>
    </row>
    <row r="122" spans="1:40" ht="15.75" customHeight="1" x14ac:dyDescent="0.25">
      <c r="A122" s="12">
        <f t="shared" si="3"/>
        <v>116</v>
      </c>
      <c r="B122" s="13" t="s">
        <v>377</v>
      </c>
      <c r="C122" s="13" t="s">
        <v>40</v>
      </c>
      <c r="D122" s="13" t="str">
        <f>IF(F122="","",INDEX([1]EF!$A$2:$A$112,MATCH(F122,[1]EF!$C$2:$C$112,0)))</f>
        <v>2. Desarrollo social</v>
      </c>
      <c r="E122" s="13" t="str">
        <f>IF(F122="","",INDEX([1]EF!$B$2:$B$112,MATCH(F122,[1]EF!$C$2:$C$112,0)))</f>
        <v>2.2. Vivienda y servicios a la comunidad</v>
      </c>
      <c r="F122" s="13" t="s">
        <v>378</v>
      </c>
      <c r="G122" s="13" t="s">
        <v>63</v>
      </c>
      <c r="H122" s="14" t="s">
        <v>523</v>
      </c>
      <c r="I122" s="13" t="s">
        <v>524</v>
      </c>
      <c r="J122" s="13" t="s">
        <v>525</v>
      </c>
      <c r="K122" s="13" t="s">
        <v>526</v>
      </c>
      <c r="L122" s="13">
        <v>53400</v>
      </c>
      <c r="M122" s="13">
        <v>53400</v>
      </c>
      <c r="N122" s="13" t="s">
        <v>61</v>
      </c>
      <c r="O122" s="13" t="s">
        <v>62</v>
      </c>
      <c r="P122" s="16">
        <v>2305737.39</v>
      </c>
      <c r="Q122" s="16">
        <v>92500</v>
      </c>
      <c r="R122" s="16"/>
      <c r="S122" s="16"/>
      <c r="T122" s="16">
        <v>145914.9</v>
      </c>
      <c r="U122" s="16"/>
      <c r="V122" s="16"/>
      <c r="W122" s="16"/>
      <c r="X122" s="16"/>
      <c r="Y122" s="13">
        <v>21140</v>
      </c>
      <c r="Z122" s="13">
        <v>53400</v>
      </c>
      <c r="AA122" s="16">
        <v>1396002.04</v>
      </c>
      <c r="AB122" s="16">
        <v>0</v>
      </c>
      <c r="AC122" s="16"/>
      <c r="AD122" s="16"/>
      <c r="AE122" s="16">
        <v>0</v>
      </c>
      <c r="AF122" s="16"/>
      <c r="AG122" s="16"/>
      <c r="AH122" s="16"/>
      <c r="AI122" s="16"/>
      <c r="AJ122" s="2"/>
      <c r="AK122" s="2"/>
      <c r="AL122" s="2"/>
      <c r="AM122" s="2"/>
      <c r="AN122" s="2"/>
    </row>
    <row r="123" spans="1:40" ht="15.75" customHeight="1" x14ac:dyDescent="0.25">
      <c r="A123" s="12">
        <f t="shared" si="3"/>
        <v>117</v>
      </c>
      <c r="B123" s="13" t="s">
        <v>377</v>
      </c>
      <c r="C123" s="13" t="s">
        <v>40</v>
      </c>
      <c r="D123" s="13" t="str">
        <f>IF(F123="","",INDEX([1]EF!$A$2:$A$112,MATCH(F123,[1]EF!$C$2:$C$112,0)))</f>
        <v>2. Desarrollo social</v>
      </c>
      <c r="E123" s="13" t="str">
        <f>IF(F123="","",INDEX([1]EF!$B$2:$B$112,MATCH(F123,[1]EF!$C$2:$C$112,0)))</f>
        <v>2.2. Vivienda y servicios a la comunidad</v>
      </c>
      <c r="F123" s="13" t="s">
        <v>378</v>
      </c>
      <c r="G123" s="13" t="s">
        <v>63</v>
      </c>
      <c r="H123" s="14" t="s">
        <v>527</v>
      </c>
      <c r="I123" s="13" t="s">
        <v>528</v>
      </c>
      <c r="J123" s="13" t="s">
        <v>529</v>
      </c>
      <c r="K123" s="13" t="s">
        <v>502</v>
      </c>
      <c r="L123" s="13">
        <v>7206</v>
      </c>
      <c r="M123" s="13">
        <v>7377</v>
      </c>
      <c r="N123" s="13" t="s">
        <v>61</v>
      </c>
      <c r="O123" s="13" t="s">
        <v>62</v>
      </c>
      <c r="P123" s="16"/>
      <c r="Q123" s="16">
        <v>526074.19999999995</v>
      </c>
      <c r="R123" s="16">
        <v>365840</v>
      </c>
      <c r="S123" s="16"/>
      <c r="T123" s="16">
        <v>213885.1</v>
      </c>
      <c r="U123" s="16"/>
      <c r="V123" s="16"/>
      <c r="W123" s="16"/>
      <c r="X123" s="16"/>
      <c r="Y123" s="13">
        <v>1695</v>
      </c>
      <c r="Z123" s="13">
        <v>1919</v>
      </c>
      <c r="AA123" s="16"/>
      <c r="AB123" s="16">
        <v>0</v>
      </c>
      <c r="AC123" s="16">
        <v>0</v>
      </c>
      <c r="AD123" s="16"/>
      <c r="AE123" s="16">
        <v>0</v>
      </c>
      <c r="AF123" s="16"/>
      <c r="AG123" s="16"/>
      <c r="AH123" s="16"/>
      <c r="AI123" s="16"/>
      <c r="AJ123" s="2"/>
      <c r="AK123" s="2"/>
      <c r="AL123" s="2"/>
      <c r="AM123" s="2"/>
      <c r="AN123" s="2"/>
    </row>
    <row r="124" spans="1:40" ht="15.75" customHeight="1" x14ac:dyDescent="0.25">
      <c r="A124" s="12">
        <f t="shared" si="3"/>
        <v>118</v>
      </c>
      <c r="B124" s="13" t="s">
        <v>377</v>
      </c>
      <c r="C124" s="13" t="s">
        <v>40</v>
      </c>
      <c r="D124" s="13" t="str">
        <f>IF(F124="","",INDEX([1]EF!$A$2:$A$112,MATCH(F124,[1]EF!$C$2:$C$112,0)))</f>
        <v>2. Desarrollo social</v>
      </c>
      <c r="E124" s="13" t="str">
        <f>IF(F124="","",INDEX([1]EF!$B$2:$B$112,MATCH(F124,[1]EF!$C$2:$C$112,0)))</f>
        <v>2.2. Vivienda y servicios a la comunidad</v>
      </c>
      <c r="F124" s="13" t="s">
        <v>378</v>
      </c>
      <c r="G124" s="13" t="s">
        <v>56</v>
      </c>
      <c r="H124" s="14" t="s">
        <v>530</v>
      </c>
      <c r="I124" s="13" t="s">
        <v>531</v>
      </c>
      <c r="J124" s="13" t="s">
        <v>532</v>
      </c>
      <c r="K124" s="13" t="s">
        <v>533</v>
      </c>
      <c r="L124" s="13">
        <v>225</v>
      </c>
      <c r="M124" s="13">
        <v>225</v>
      </c>
      <c r="N124" s="13" t="s">
        <v>61</v>
      </c>
      <c r="O124" s="13" t="s">
        <v>62</v>
      </c>
      <c r="P124" s="16"/>
      <c r="Q124" s="16"/>
      <c r="R124" s="16"/>
      <c r="S124" s="16"/>
      <c r="T124" s="16"/>
      <c r="U124" s="16"/>
      <c r="V124" s="16"/>
      <c r="W124" s="16"/>
      <c r="X124" s="16"/>
      <c r="Y124" s="13">
        <v>113</v>
      </c>
      <c r="Z124" s="13">
        <v>225</v>
      </c>
      <c r="AA124" s="16"/>
      <c r="AB124" s="16"/>
      <c r="AC124" s="16"/>
      <c r="AD124" s="16"/>
      <c r="AE124" s="16"/>
      <c r="AF124" s="16"/>
      <c r="AG124" s="16"/>
      <c r="AH124" s="16"/>
      <c r="AI124" s="16"/>
      <c r="AJ124" s="2"/>
      <c r="AK124" s="2"/>
      <c r="AL124" s="2"/>
      <c r="AM124" s="2"/>
      <c r="AN124" s="2"/>
    </row>
    <row r="125" spans="1:40" ht="15.75" customHeight="1" x14ac:dyDescent="0.25">
      <c r="A125" s="12">
        <f t="shared" si="3"/>
        <v>119</v>
      </c>
      <c r="B125" s="13" t="s">
        <v>377</v>
      </c>
      <c r="C125" s="13" t="s">
        <v>40</v>
      </c>
      <c r="D125" s="13" t="str">
        <f>IF(F125="","",INDEX([1]EF!$A$2:$A$112,MATCH(F125,[1]EF!$C$2:$C$112,0)))</f>
        <v>2. Desarrollo social</v>
      </c>
      <c r="E125" s="13" t="str">
        <f>IF(F125="","",INDEX([1]EF!$B$2:$B$112,MATCH(F125,[1]EF!$C$2:$C$112,0)))</f>
        <v>2.2. Vivienda y servicios a la comunidad</v>
      </c>
      <c r="F125" s="13" t="s">
        <v>378</v>
      </c>
      <c r="G125" s="13" t="s">
        <v>63</v>
      </c>
      <c r="H125" s="14" t="s">
        <v>534</v>
      </c>
      <c r="I125" s="13" t="s">
        <v>535</v>
      </c>
      <c r="J125" s="13" t="s">
        <v>536</v>
      </c>
      <c r="K125" s="13" t="s">
        <v>537</v>
      </c>
      <c r="L125" s="13">
        <v>176</v>
      </c>
      <c r="M125" s="13">
        <v>176</v>
      </c>
      <c r="N125" s="13" t="s">
        <v>61</v>
      </c>
      <c r="O125" s="13" t="s">
        <v>62</v>
      </c>
      <c r="P125" s="16">
        <v>7845674.9199999999</v>
      </c>
      <c r="Q125" s="16"/>
      <c r="R125" s="16">
        <v>2273684.67</v>
      </c>
      <c r="S125" s="16"/>
      <c r="T125" s="16"/>
      <c r="U125" s="16"/>
      <c r="V125" s="16"/>
      <c r="W125" s="16"/>
      <c r="X125" s="16"/>
      <c r="Y125" s="13">
        <v>91</v>
      </c>
      <c r="Z125" s="13">
        <v>176</v>
      </c>
      <c r="AA125" s="16">
        <v>2431862.7599999998</v>
      </c>
      <c r="AB125" s="16"/>
      <c r="AC125" s="16">
        <v>0</v>
      </c>
      <c r="AD125" s="16"/>
      <c r="AE125" s="16"/>
      <c r="AF125" s="16"/>
      <c r="AG125" s="16"/>
      <c r="AH125" s="16"/>
      <c r="AI125" s="16"/>
      <c r="AJ125" s="2"/>
      <c r="AK125" s="2"/>
      <c r="AL125" s="2"/>
      <c r="AM125" s="2"/>
      <c r="AN125" s="2"/>
    </row>
    <row r="126" spans="1:40" ht="15.75" customHeight="1" x14ac:dyDescent="0.25">
      <c r="A126" s="12">
        <f t="shared" si="3"/>
        <v>120</v>
      </c>
      <c r="B126" s="13" t="s">
        <v>377</v>
      </c>
      <c r="C126" s="13" t="s">
        <v>40</v>
      </c>
      <c r="D126" s="13" t="str">
        <f>IF(F126="","",INDEX([1]EF!$A$2:$A$112,MATCH(F126,[1]EF!$C$2:$C$112,0)))</f>
        <v>2. Desarrollo social</v>
      </c>
      <c r="E126" s="13" t="str">
        <f>IF(F126="","",INDEX([1]EF!$B$2:$B$112,MATCH(F126,[1]EF!$C$2:$C$112,0)))</f>
        <v>2.2. Vivienda y servicios a la comunidad</v>
      </c>
      <c r="F126" s="13" t="s">
        <v>378</v>
      </c>
      <c r="G126" s="13" t="s">
        <v>63</v>
      </c>
      <c r="H126" s="14" t="s">
        <v>538</v>
      </c>
      <c r="I126" s="13" t="s">
        <v>539</v>
      </c>
      <c r="J126" s="13" t="s">
        <v>540</v>
      </c>
      <c r="K126" s="13" t="s">
        <v>541</v>
      </c>
      <c r="L126" s="13">
        <v>49</v>
      </c>
      <c r="M126" s="13">
        <v>49</v>
      </c>
      <c r="N126" s="13" t="s">
        <v>61</v>
      </c>
      <c r="O126" s="13" t="s">
        <v>62</v>
      </c>
      <c r="P126" s="16"/>
      <c r="Q126" s="16"/>
      <c r="R126" s="16">
        <v>0</v>
      </c>
      <c r="S126" s="16"/>
      <c r="T126" s="16">
        <v>0</v>
      </c>
      <c r="U126" s="16"/>
      <c r="V126" s="16"/>
      <c r="W126" s="16"/>
      <c r="X126" s="16"/>
      <c r="Y126" s="13">
        <v>22</v>
      </c>
      <c r="Z126" s="13">
        <v>49</v>
      </c>
      <c r="AA126" s="16"/>
      <c r="AB126" s="16"/>
      <c r="AC126" s="16">
        <v>0</v>
      </c>
      <c r="AD126" s="16"/>
      <c r="AE126" s="16">
        <v>0</v>
      </c>
      <c r="AF126" s="16"/>
      <c r="AG126" s="16"/>
      <c r="AH126" s="16"/>
      <c r="AI126" s="16"/>
      <c r="AJ126" s="2"/>
      <c r="AK126" s="2"/>
      <c r="AL126" s="2"/>
      <c r="AM126" s="2"/>
      <c r="AN126" s="2"/>
    </row>
    <row r="127" spans="1:40" ht="15.75" customHeight="1" x14ac:dyDescent="0.25">
      <c r="A127" s="12">
        <f t="shared" si="3"/>
        <v>121</v>
      </c>
      <c r="B127" s="13" t="s">
        <v>542</v>
      </c>
      <c r="C127" s="13" t="s">
        <v>40</v>
      </c>
      <c r="D127" s="13" t="str">
        <f>IF(F127="","",INDEX([1]EF!$A$2:$A$112,MATCH(F127,[1]EF!$C$2:$C$112,0)))</f>
        <v>2. Desarrollo social</v>
      </c>
      <c r="E127" s="13" t="str">
        <f>IF(F127="","",INDEX([1]EF!$B$2:$B$112,MATCH(F127,[1]EF!$C$2:$C$112,0)))</f>
        <v>2.1. Protección ambiental</v>
      </c>
      <c r="F127" s="13" t="s">
        <v>543</v>
      </c>
      <c r="G127" s="13" t="s">
        <v>42</v>
      </c>
      <c r="H127" s="14" t="s">
        <v>544</v>
      </c>
      <c r="I127" s="13" t="s">
        <v>545</v>
      </c>
      <c r="J127" s="13" t="s">
        <v>546</v>
      </c>
      <c r="K127" s="13" t="s">
        <v>547</v>
      </c>
      <c r="L127" s="13">
        <v>24727</v>
      </c>
      <c r="M127" s="13">
        <v>25198</v>
      </c>
      <c r="N127" s="13" t="s">
        <v>55</v>
      </c>
      <c r="O127" s="13" t="s">
        <v>62</v>
      </c>
      <c r="P127" s="16"/>
      <c r="Q127" s="16"/>
      <c r="R127" s="16"/>
      <c r="S127" s="16"/>
      <c r="T127" s="16"/>
      <c r="U127" s="16"/>
      <c r="V127" s="16"/>
      <c r="W127" s="16"/>
      <c r="X127" s="16"/>
      <c r="Y127" s="13">
        <v>0</v>
      </c>
      <c r="Z127" s="13">
        <v>0</v>
      </c>
      <c r="AA127" s="16"/>
      <c r="AB127" s="16"/>
      <c r="AC127" s="16"/>
      <c r="AD127" s="16"/>
      <c r="AE127" s="16"/>
      <c r="AF127" s="16"/>
      <c r="AG127" s="16"/>
      <c r="AH127" s="16"/>
      <c r="AI127" s="16"/>
      <c r="AJ127" s="2"/>
      <c r="AK127" s="2"/>
      <c r="AL127" s="2"/>
      <c r="AM127" s="2"/>
      <c r="AN127" s="2"/>
    </row>
    <row r="128" spans="1:40" ht="15.75" customHeight="1" x14ac:dyDescent="0.25">
      <c r="A128" s="12">
        <f t="shared" si="3"/>
        <v>122</v>
      </c>
      <c r="B128" s="13" t="s">
        <v>542</v>
      </c>
      <c r="C128" s="13" t="s">
        <v>40</v>
      </c>
      <c r="D128" s="13" t="str">
        <f>IF(F128="","",INDEX([1]EF!$A$2:$A$112,MATCH(F128,[1]EF!$C$2:$C$112,0)))</f>
        <v>2. Desarrollo social</v>
      </c>
      <c r="E128" s="13" t="str">
        <f>IF(F128="","",INDEX([1]EF!$B$2:$B$112,MATCH(F128,[1]EF!$C$2:$C$112,0)))</f>
        <v>2.1. Protección ambiental</v>
      </c>
      <c r="F128" s="13" t="s">
        <v>543</v>
      </c>
      <c r="G128" s="13" t="s">
        <v>50</v>
      </c>
      <c r="H128" s="14" t="s">
        <v>548</v>
      </c>
      <c r="I128" s="13" t="s">
        <v>549</v>
      </c>
      <c r="J128" s="13" t="s">
        <v>550</v>
      </c>
      <c r="K128" s="13" t="s">
        <v>551</v>
      </c>
      <c r="L128" s="13">
        <v>261324</v>
      </c>
      <c r="M128" s="13">
        <v>12</v>
      </c>
      <c r="N128" s="13" t="s">
        <v>55</v>
      </c>
      <c r="O128" s="13" t="s">
        <v>438</v>
      </c>
      <c r="P128" s="16"/>
      <c r="Q128" s="16"/>
      <c r="R128" s="16"/>
      <c r="S128" s="16"/>
      <c r="T128" s="16"/>
      <c r="U128" s="16"/>
      <c r="V128" s="16"/>
      <c r="W128" s="16"/>
      <c r="X128" s="16"/>
      <c r="Y128" s="13">
        <v>0</v>
      </c>
      <c r="Z128" s="13">
        <v>0</v>
      </c>
      <c r="AA128" s="16"/>
      <c r="AB128" s="16"/>
      <c r="AC128" s="16"/>
      <c r="AD128" s="16"/>
      <c r="AE128" s="16"/>
      <c r="AF128" s="16"/>
      <c r="AG128" s="16"/>
      <c r="AH128" s="16"/>
      <c r="AI128" s="16"/>
      <c r="AJ128" s="2"/>
      <c r="AK128" s="2"/>
      <c r="AL128" s="2"/>
      <c r="AM128" s="2"/>
      <c r="AN128" s="2"/>
    </row>
    <row r="129" spans="1:40" ht="15.75" customHeight="1" x14ac:dyDescent="0.25">
      <c r="A129" s="12">
        <f t="shared" si="3"/>
        <v>123</v>
      </c>
      <c r="B129" s="13" t="s">
        <v>542</v>
      </c>
      <c r="C129" s="13" t="s">
        <v>40</v>
      </c>
      <c r="D129" s="13" t="str">
        <f>IF(F129="","",INDEX([1]EF!$A$2:$A$112,MATCH(F129,[1]EF!$C$2:$C$112,0)))</f>
        <v>2. Desarrollo social</v>
      </c>
      <c r="E129" s="13" t="str">
        <f>IF(F129="","",INDEX([1]EF!$B$2:$B$112,MATCH(F129,[1]EF!$C$2:$C$112,0)))</f>
        <v>2.1. Protección ambiental</v>
      </c>
      <c r="F129" s="13" t="s">
        <v>543</v>
      </c>
      <c r="G129" s="13" t="s">
        <v>56</v>
      </c>
      <c r="H129" s="14" t="s">
        <v>552</v>
      </c>
      <c r="I129" s="13" t="s">
        <v>553</v>
      </c>
      <c r="J129" s="13" t="s">
        <v>554</v>
      </c>
      <c r="K129" s="13" t="s">
        <v>555</v>
      </c>
      <c r="L129" s="13">
        <v>11017</v>
      </c>
      <c r="M129" s="13">
        <v>11597</v>
      </c>
      <c r="N129" s="13" t="s">
        <v>61</v>
      </c>
      <c r="O129" s="13" t="s">
        <v>170</v>
      </c>
      <c r="P129" s="16"/>
      <c r="Q129" s="16"/>
      <c r="R129" s="16"/>
      <c r="S129" s="16"/>
      <c r="T129" s="16"/>
      <c r="U129" s="16"/>
      <c r="V129" s="16"/>
      <c r="W129" s="16"/>
      <c r="X129" s="16"/>
      <c r="Y129" s="13">
        <v>4978</v>
      </c>
      <c r="Z129" s="13">
        <v>2735</v>
      </c>
      <c r="AA129" s="16"/>
      <c r="AB129" s="16"/>
      <c r="AC129" s="16"/>
      <c r="AD129" s="16"/>
      <c r="AE129" s="16"/>
      <c r="AF129" s="16"/>
      <c r="AG129" s="16"/>
      <c r="AH129" s="16"/>
      <c r="AI129" s="16"/>
      <c r="AJ129" s="2"/>
      <c r="AK129" s="2"/>
      <c r="AL129" s="2"/>
      <c r="AM129" s="2"/>
      <c r="AN129" s="2"/>
    </row>
    <row r="130" spans="1:40" ht="15.75" customHeight="1" x14ac:dyDescent="0.25">
      <c r="A130" s="12">
        <f t="shared" si="3"/>
        <v>124</v>
      </c>
      <c r="B130" s="13" t="s">
        <v>542</v>
      </c>
      <c r="C130" s="13" t="s">
        <v>40</v>
      </c>
      <c r="D130" s="13" t="str">
        <f>IF(F130="","",INDEX([1]EF!$A$2:$A$112,MATCH(F130,[1]EF!$C$2:$C$112,0)))</f>
        <v>2. Desarrollo social</v>
      </c>
      <c r="E130" s="13" t="str">
        <f>IF(F130="","",INDEX([1]EF!$B$2:$B$112,MATCH(F130,[1]EF!$C$2:$C$112,0)))</f>
        <v>2.1. Protección ambiental</v>
      </c>
      <c r="F130" s="13" t="s">
        <v>543</v>
      </c>
      <c r="G130" s="13" t="s">
        <v>63</v>
      </c>
      <c r="H130" s="14" t="s">
        <v>556</v>
      </c>
      <c r="I130" s="13" t="s">
        <v>557</v>
      </c>
      <c r="J130" s="13" t="s">
        <v>558</v>
      </c>
      <c r="K130" s="13" t="s">
        <v>559</v>
      </c>
      <c r="L130" s="13">
        <v>60</v>
      </c>
      <c r="M130" s="13">
        <v>60</v>
      </c>
      <c r="N130" s="13" t="s">
        <v>61</v>
      </c>
      <c r="O130" s="13" t="s">
        <v>62</v>
      </c>
      <c r="P130" s="16">
        <v>35385946.140000001</v>
      </c>
      <c r="Q130" s="16">
        <v>1165000</v>
      </c>
      <c r="R130" s="16">
        <v>1500000</v>
      </c>
      <c r="S130" s="16"/>
      <c r="T130" s="16">
        <v>115000</v>
      </c>
      <c r="U130" s="16"/>
      <c r="V130" s="16"/>
      <c r="W130" s="16"/>
      <c r="X130" s="16"/>
      <c r="Y130" s="13">
        <v>15</v>
      </c>
      <c r="Z130" s="13">
        <v>60</v>
      </c>
      <c r="AA130" s="16">
        <v>16583332.310000001</v>
      </c>
      <c r="AB130" s="16">
        <v>391622.96</v>
      </c>
      <c r="AC130" s="16">
        <v>1094216.3999999999</v>
      </c>
      <c r="AD130" s="16"/>
      <c r="AE130" s="16">
        <v>0</v>
      </c>
      <c r="AF130" s="16"/>
      <c r="AG130" s="16"/>
      <c r="AH130" s="16"/>
      <c r="AI130" s="16"/>
      <c r="AJ130" s="2"/>
      <c r="AK130" s="2"/>
      <c r="AL130" s="2"/>
      <c r="AM130" s="2"/>
      <c r="AN130" s="2"/>
    </row>
    <row r="131" spans="1:40" ht="15.75" customHeight="1" x14ac:dyDescent="0.25">
      <c r="A131" s="12">
        <f t="shared" si="3"/>
        <v>125</v>
      </c>
      <c r="B131" s="13" t="s">
        <v>542</v>
      </c>
      <c r="C131" s="13" t="s">
        <v>40</v>
      </c>
      <c r="D131" s="13" t="str">
        <f>IF(F131="","",INDEX([1]EF!$A$2:$A$112,MATCH(F131,[1]EF!$C$2:$C$112,0)))</f>
        <v>2. Desarrollo social</v>
      </c>
      <c r="E131" s="13" t="str">
        <f>IF(F131="","",INDEX([1]EF!$B$2:$B$112,MATCH(F131,[1]EF!$C$2:$C$112,0)))</f>
        <v>2.1. Protección ambiental</v>
      </c>
      <c r="F131" s="13" t="s">
        <v>543</v>
      </c>
      <c r="G131" s="13" t="s">
        <v>56</v>
      </c>
      <c r="H131" s="14" t="s">
        <v>560</v>
      </c>
      <c r="I131" s="13" t="s">
        <v>561</v>
      </c>
      <c r="J131" s="13" t="s">
        <v>562</v>
      </c>
      <c r="K131" s="13" t="s">
        <v>563</v>
      </c>
      <c r="L131" s="13">
        <v>250032</v>
      </c>
      <c r="M131" s="13">
        <v>250307</v>
      </c>
      <c r="N131" s="13" t="s">
        <v>61</v>
      </c>
      <c r="O131" s="13" t="s">
        <v>62</v>
      </c>
      <c r="P131" s="16"/>
      <c r="Q131" s="16"/>
      <c r="R131" s="16"/>
      <c r="S131" s="16"/>
      <c r="T131" s="16"/>
      <c r="U131" s="16"/>
      <c r="V131" s="16"/>
      <c r="W131" s="16"/>
      <c r="X131" s="16"/>
      <c r="Y131" s="13">
        <v>64157</v>
      </c>
      <c r="Z131" s="13">
        <v>64290</v>
      </c>
      <c r="AA131" s="16"/>
      <c r="AB131" s="16"/>
      <c r="AC131" s="16"/>
      <c r="AD131" s="16"/>
      <c r="AE131" s="16"/>
      <c r="AF131" s="16"/>
      <c r="AG131" s="16"/>
      <c r="AH131" s="16"/>
      <c r="AI131" s="16"/>
      <c r="AJ131" s="2"/>
      <c r="AK131" s="2"/>
      <c r="AL131" s="2"/>
      <c r="AM131" s="2"/>
      <c r="AN131" s="2"/>
    </row>
    <row r="132" spans="1:40" ht="15.75" customHeight="1" x14ac:dyDescent="0.25">
      <c r="A132" s="12">
        <f t="shared" si="3"/>
        <v>126</v>
      </c>
      <c r="B132" s="13" t="s">
        <v>542</v>
      </c>
      <c r="C132" s="13" t="s">
        <v>40</v>
      </c>
      <c r="D132" s="13" t="str">
        <f>IF(F132="","",INDEX([1]EF!$A$2:$A$112,MATCH(F132,[1]EF!$C$2:$C$112,0)))</f>
        <v>2. Desarrollo social</v>
      </c>
      <c r="E132" s="13" t="str">
        <f>IF(F132="","",INDEX([1]EF!$B$2:$B$112,MATCH(F132,[1]EF!$C$2:$C$112,0)))</f>
        <v>2.1. Protección ambiental</v>
      </c>
      <c r="F132" s="13" t="s">
        <v>543</v>
      </c>
      <c r="G132" s="13" t="s">
        <v>63</v>
      </c>
      <c r="H132" s="14" t="s">
        <v>564</v>
      </c>
      <c r="I132" s="13" t="s">
        <v>565</v>
      </c>
      <c r="J132" s="13" t="s">
        <v>566</v>
      </c>
      <c r="K132" s="13" t="s">
        <v>567</v>
      </c>
      <c r="L132" s="13">
        <v>250307</v>
      </c>
      <c r="M132" s="13">
        <v>250307</v>
      </c>
      <c r="N132" s="13" t="s">
        <v>61</v>
      </c>
      <c r="O132" s="13" t="s">
        <v>62</v>
      </c>
      <c r="P132" s="16">
        <v>105423366.52</v>
      </c>
      <c r="Q132" s="16">
        <v>1730566.16</v>
      </c>
      <c r="R132" s="16">
        <v>17819235.850000001</v>
      </c>
      <c r="S132" s="16"/>
      <c r="T132" s="16">
        <v>944860.45</v>
      </c>
      <c r="U132" s="16"/>
      <c r="V132" s="16"/>
      <c r="W132" s="16"/>
      <c r="X132" s="16"/>
      <c r="Y132" s="13">
        <v>64290</v>
      </c>
      <c r="Z132" s="13">
        <v>250307</v>
      </c>
      <c r="AA132" s="16">
        <v>53439757.979999997</v>
      </c>
      <c r="AB132" s="16">
        <v>700236.26</v>
      </c>
      <c r="AC132" s="16">
        <v>4165637.3</v>
      </c>
      <c r="AD132" s="16"/>
      <c r="AE132" s="16">
        <v>0</v>
      </c>
      <c r="AF132" s="16"/>
      <c r="AG132" s="16"/>
      <c r="AH132" s="16"/>
      <c r="AI132" s="16"/>
      <c r="AJ132" s="2"/>
      <c r="AK132" s="2"/>
      <c r="AL132" s="2"/>
      <c r="AM132" s="2"/>
      <c r="AN132" s="2"/>
    </row>
    <row r="133" spans="1:40" ht="15.75" customHeight="1" x14ac:dyDescent="0.25">
      <c r="A133" s="12">
        <f t="shared" si="3"/>
        <v>127</v>
      </c>
      <c r="B133" s="13" t="s">
        <v>568</v>
      </c>
      <c r="C133" s="13" t="s">
        <v>40</v>
      </c>
      <c r="D133" s="13" t="str">
        <f>IF(F133="","",INDEX([1]EF!$A$2:$A$112,MATCH(F133,[1]EF!$C$2:$C$112,0)))</f>
        <v>3. Desarrollo económico</v>
      </c>
      <c r="E133" s="13" t="str">
        <f>IF(F133="","",INDEX([1]EF!$B$2:$B$112,MATCH(F133,[1]EF!$C$2:$C$112,0)))</f>
        <v>3.1. Asuntos económicos comerciales y laborales generales</v>
      </c>
      <c r="F133" s="13" t="s">
        <v>569</v>
      </c>
      <c r="G133" s="13" t="s">
        <v>42</v>
      </c>
      <c r="H133" s="14" t="s">
        <v>570</v>
      </c>
      <c r="I133" s="13" t="s">
        <v>571</v>
      </c>
      <c r="J133" s="13" t="s">
        <v>572</v>
      </c>
      <c r="K133" s="13" t="s">
        <v>573</v>
      </c>
      <c r="L133" s="13">
        <v>709788</v>
      </c>
      <c r="M133" s="13">
        <v>691801</v>
      </c>
      <c r="N133" s="13" t="s">
        <v>55</v>
      </c>
      <c r="O133" s="13" t="s">
        <v>170</v>
      </c>
      <c r="P133" s="16"/>
      <c r="Q133" s="16"/>
      <c r="R133" s="16"/>
      <c r="S133" s="16"/>
      <c r="T133" s="16"/>
      <c r="U133" s="16"/>
      <c r="V133" s="16"/>
      <c r="W133" s="16"/>
      <c r="X133" s="16"/>
      <c r="Y133" s="13">
        <v>1</v>
      </c>
      <c r="Z133" s="13">
        <v>1</v>
      </c>
      <c r="AA133" s="16"/>
      <c r="AB133" s="16"/>
      <c r="AC133" s="16"/>
      <c r="AD133" s="16"/>
      <c r="AE133" s="16"/>
      <c r="AF133" s="16"/>
      <c r="AG133" s="16"/>
      <c r="AH133" s="16"/>
      <c r="AI133" s="16"/>
      <c r="AJ133" s="2"/>
      <c r="AK133" s="2"/>
      <c r="AL133" s="2"/>
      <c r="AM133" s="2"/>
      <c r="AN133" s="2"/>
    </row>
    <row r="134" spans="1:40" ht="15.75" customHeight="1" x14ac:dyDescent="0.25">
      <c r="A134" s="12">
        <f t="shared" si="3"/>
        <v>128</v>
      </c>
      <c r="B134" s="13" t="s">
        <v>568</v>
      </c>
      <c r="C134" s="13" t="s">
        <v>40</v>
      </c>
      <c r="D134" s="13" t="str">
        <f>IF(F134="","",INDEX([1]EF!$A$2:$A$112,MATCH(F134,[1]EF!$C$2:$C$112,0)))</f>
        <v>3. Desarrollo económico</v>
      </c>
      <c r="E134" s="13" t="str">
        <f>IF(F134="","",INDEX([1]EF!$B$2:$B$112,MATCH(F134,[1]EF!$C$2:$C$112,0)))</f>
        <v>3.1. Asuntos económicos comerciales y laborales generales</v>
      </c>
      <c r="F134" s="13" t="s">
        <v>569</v>
      </c>
      <c r="G134" s="13" t="s">
        <v>50</v>
      </c>
      <c r="H134" s="14" t="s">
        <v>574</v>
      </c>
      <c r="I134" s="13" t="s">
        <v>575</v>
      </c>
      <c r="J134" s="13" t="s">
        <v>576</v>
      </c>
      <c r="K134" s="13" t="s">
        <v>577</v>
      </c>
      <c r="L134" s="13">
        <v>4</v>
      </c>
      <c r="M134" s="13">
        <v>4</v>
      </c>
      <c r="N134" s="13" t="s">
        <v>61</v>
      </c>
      <c r="O134" s="13" t="s">
        <v>62</v>
      </c>
      <c r="P134" s="16"/>
      <c r="Q134" s="16"/>
      <c r="R134" s="16"/>
      <c r="S134" s="16"/>
      <c r="T134" s="16"/>
      <c r="U134" s="16"/>
      <c r="V134" s="16"/>
      <c r="W134" s="16"/>
      <c r="X134" s="16"/>
      <c r="Y134" s="13">
        <v>1</v>
      </c>
      <c r="Z134" s="13">
        <v>4</v>
      </c>
      <c r="AA134" s="16"/>
      <c r="AB134" s="16"/>
      <c r="AC134" s="16"/>
      <c r="AD134" s="16"/>
      <c r="AE134" s="16"/>
      <c r="AF134" s="16"/>
      <c r="AG134" s="16"/>
      <c r="AH134" s="16"/>
      <c r="AI134" s="16"/>
      <c r="AJ134" s="2"/>
      <c r="AK134" s="2"/>
      <c r="AL134" s="2"/>
      <c r="AM134" s="2"/>
      <c r="AN134" s="2"/>
    </row>
    <row r="135" spans="1:40" ht="15.75" customHeight="1" x14ac:dyDescent="0.25">
      <c r="A135" s="12">
        <f t="shared" si="3"/>
        <v>129</v>
      </c>
      <c r="B135" s="13" t="s">
        <v>568</v>
      </c>
      <c r="C135" s="13" t="s">
        <v>40</v>
      </c>
      <c r="D135" s="13" t="str">
        <f>IF(F135="","",INDEX([1]EF!$A$2:$A$112,MATCH(F135,[1]EF!$C$2:$C$112,0)))</f>
        <v>3. Desarrollo económico</v>
      </c>
      <c r="E135" s="13" t="str">
        <f>IF(F135="","",INDEX([1]EF!$B$2:$B$112,MATCH(F135,[1]EF!$C$2:$C$112,0)))</f>
        <v>3.1. Asuntos económicos comerciales y laborales generales</v>
      </c>
      <c r="F135" s="13" t="s">
        <v>569</v>
      </c>
      <c r="G135" s="13" t="s">
        <v>56</v>
      </c>
      <c r="H135" s="14" t="s">
        <v>578</v>
      </c>
      <c r="I135" s="13" t="s">
        <v>579</v>
      </c>
      <c r="J135" s="13" t="s">
        <v>580</v>
      </c>
      <c r="K135" s="13" t="s">
        <v>581</v>
      </c>
      <c r="L135" s="13">
        <v>4</v>
      </c>
      <c r="M135" s="13">
        <v>4</v>
      </c>
      <c r="N135" s="13" t="s">
        <v>61</v>
      </c>
      <c r="O135" s="13" t="s">
        <v>62</v>
      </c>
      <c r="P135" s="16"/>
      <c r="Q135" s="16"/>
      <c r="R135" s="16"/>
      <c r="S135" s="16"/>
      <c r="T135" s="16"/>
      <c r="U135" s="16"/>
      <c r="V135" s="16"/>
      <c r="W135" s="16"/>
      <c r="X135" s="16"/>
      <c r="Y135" s="13">
        <v>1</v>
      </c>
      <c r="Z135" s="13">
        <v>4</v>
      </c>
      <c r="AA135" s="16"/>
      <c r="AB135" s="16"/>
      <c r="AC135" s="16"/>
      <c r="AD135" s="16"/>
      <c r="AE135" s="16"/>
      <c r="AF135" s="16"/>
      <c r="AG135" s="16"/>
      <c r="AH135" s="16"/>
      <c r="AI135" s="16"/>
      <c r="AJ135" s="2"/>
      <c r="AK135" s="2"/>
      <c r="AL135" s="2"/>
      <c r="AM135" s="2"/>
      <c r="AN135" s="2"/>
    </row>
    <row r="136" spans="1:40" ht="15.75" customHeight="1" x14ac:dyDescent="0.25">
      <c r="A136" s="12">
        <f t="shared" ref="A136:A199" si="4">IF(B136&gt;0,A135+1,"")</f>
        <v>130</v>
      </c>
      <c r="B136" s="13" t="s">
        <v>568</v>
      </c>
      <c r="C136" s="13" t="s">
        <v>40</v>
      </c>
      <c r="D136" s="13" t="str">
        <f>IF(F136="","",INDEX([1]EF!$A$2:$A$112,MATCH(F136,[1]EF!$C$2:$C$112,0)))</f>
        <v>3. Desarrollo económico</v>
      </c>
      <c r="E136" s="13" t="str">
        <f>IF(F136="","",INDEX([1]EF!$B$2:$B$112,MATCH(F136,[1]EF!$C$2:$C$112,0)))</f>
        <v>3.1. Asuntos económicos comerciales y laborales generales</v>
      </c>
      <c r="F136" s="13" t="s">
        <v>569</v>
      </c>
      <c r="G136" s="13" t="s">
        <v>63</v>
      </c>
      <c r="H136" s="14" t="s">
        <v>582</v>
      </c>
      <c r="I136" s="13" t="s">
        <v>583</v>
      </c>
      <c r="J136" s="13" t="s">
        <v>584</v>
      </c>
      <c r="K136" s="13" t="s">
        <v>585</v>
      </c>
      <c r="L136" s="13">
        <v>96070</v>
      </c>
      <c r="M136" s="13">
        <v>96070</v>
      </c>
      <c r="N136" s="13" t="s">
        <v>61</v>
      </c>
      <c r="O136" s="13" t="s">
        <v>62</v>
      </c>
      <c r="P136" s="16">
        <v>16348122.26</v>
      </c>
      <c r="Q136" s="16">
        <v>18129.27</v>
      </c>
      <c r="R136" s="16">
        <v>815000</v>
      </c>
      <c r="S136" s="16"/>
      <c r="T136" s="16">
        <v>75000</v>
      </c>
      <c r="U136" s="16"/>
      <c r="V136" s="16"/>
      <c r="W136" s="16"/>
      <c r="X136" s="16"/>
      <c r="Y136" s="13">
        <v>40820</v>
      </c>
      <c r="Z136" s="13">
        <v>96070</v>
      </c>
      <c r="AA136" s="16">
        <v>6377453.1699999999</v>
      </c>
      <c r="AB136" s="16">
        <v>1740</v>
      </c>
      <c r="AC136" s="16">
        <v>0</v>
      </c>
      <c r="AD136" s="16"/>
      <c r="AE136" s="16">
        <v>43599.79</v>
      </c>
      <c r="AF136" s="16"/>
      <c r="AG136" s="16"/>
      <c r="AH136" s="16"/>
      <c r="AI136" s="16"/>
      <c r="AJ136" s="2"/>
      <c r="AK136" s="2"/>
      <c r="AL136" s="2"/>
      <c r="AM136" s="2"/>
      <c r="AN136" s="2"/>
    </row>
    <row r="137" spans="1:40" ht="15.75" customHeight="1" x14ac:dyDescent="0.25">
      <c r="A137" s="12">
        <f t="shared" si="4"/>
        <v>131</v>
      </c>
      <c r="B137" s="13" t="s">
        <v>568</v>
      </c>
      <c r="C137" s="13" t="s">
        <v>40</v>
      </c>
      <c r="D137" s="13" t="str">
        <f>IF(F137="","",INDEX([1]EF!$A$2:$A$112,MATCH(F137,[1]EF!$C$2:$C$112,0)))</f>
        <v>3. Desarrollo económico</v>
      </c>
      <c r="E137" s="13" t="str">
        <f>IF(F137="","",INDEX([1]EF!$B$2:$B$112,MATCH(F137,[1]EF!$C$2:$C$112,0)))</f>
        <v>3.1. Asuntos económicos comerciales y laborales generales</v>
      </c>
      <c r="F137" s="13" t="s">
        <v>569</v>
      </c>
      <c r="G137" s="13" t="s">
        <v>63</v>
      </c>
      <c r="H137" s="14" t="s">
        <v>586</v>
      </c>
      <c r="I137" s="13" t="s">
        <v>587</v>
      </c>
      <c r="J137" s="13" t="s">
        <v>588</v>
      </c>
      <c r="K137" s="13" t="s">
        <v>589</v>
      </c>
      <c r="L137" s="13">
        <v>270</v>
      </c>
      <c r="M137" s="13">
        <v>270</v>
      </c>
      <c r="N137" s="13" t="s">
        <v>61</v>
      </c>
      <c r="O137" s="13" t="s">
        <v>62</v>
      </c>
      <c r="P137" s="16"/>
      <c r="Q137" s="16">
        <v>15000</v>
      </c>
      <c r="R137" s="16">
        <v>1953993.95</v>
      </c>
      <c r="S137" s="16"/>
      <c r="T137" s="16">
        <v>40000</v>
      </c>
      <c r="U137" s="16"/>
      <c r="V137" s="16"/>
      <c r="W137" s="16"/>
      <c r="X137" s="16"/>
      <c r="Y137" s="13">
        <v>107</v>
      </c>
      <c r="Z137" s="13">
        <v>270</v>
      </c>
      <c r="AA137" s="16"/>
      <c r="AB137" s="16">
        <v>0</v>
      </c>
      <c r="AC137" s="16">
        <v>0</v>
      </c>
      <c r="AD137" s="16"/>
      <c r="AE137" s="16">
        <v>35160.32</v>
      </c>
      <c r="AF137" s="16"/>
      <c r="AG137" s="16"/>
      <c r="AH137" s="16"/>
      <c r="AI137" s="16"/>
      <c r="AJ137" s="2"/>
      <c r="AK137" s="2"/>
      <c r="AL137" s="2"/>
      <c r="AM137" s="2"/>
      <c r="AN137" s="2"/>
    </row>
    <row r="138" spans="1:40" ht="15.75" customHeight="1" x14ac:dyDescent="0.25">
      <c r="A138" s="12">
        <f t="shared" si="4"/>
        <v>132</v>
      </c>
      <c r="B138" s="13" t="s">
        <v>568</v>
      </c>
      <c r="C138" s="13" t="s">
        <v>40</v>
      </c>
      <c r="D138" s="13" t="str">
        <f>IF(F138="","",INDEX([1]EF!$A$2:$A$112,MATCH(F138,[1]EF!$C$2:$C$112,0)))</f>
        <v>3. Desarrollo económico</v>
      </c>
      <c r="E138" s="13" t="str">
        <f>IF(F138="","",INDEX([1]EF!$B$2:$B$112,MATCH(F138,[1]EF!$C$2:$C$112,0)))</f>
        <v>3.1. Asuntos económicos comerciales y laborales generales</v>
      </c>
      <c r="F138" s="13" t="s">
        <v>569</v>
      </c>
      <c r="G138" s="13" t="s">
        <v>63</v>
      </c>
      <c r="H138" s="14" t="s">
        <v>590</v>
      </c>
      <c r="I138" s="13" t="s">
        <v>591</v>
      </c>
      <c r="J138" s="13" t="s">
        <v>592</v>
      </c>
      <c r="K138" s="13" t="s">
        <v>593</v>
      </c>
      <c r="L138" s="13">
        <v>1500000</v>
      </c>
      <c r="M138" s="13">
        <v>1500000</v>
      </c>
      <c r="N138" s="13" t="s">
        <v>61</v>
      </c>
      <c r="O138" s="13" t="s">
        <v>62</v>
      </c>
      <c r="P138" s="16"/>
      <c r="Q138" s="16"/>
      <c r="R138" s="16">
        <v>15000</v>
      </c>
      <c r="S138" s="16"/>
      <c r="T138" s="16"/>
      <c r="U138" s="16"/>
      <c r="V138" s="16"/>
      <c r="W138" s="16"/>
      <c r="X138" s="16"/>
      <c r="Y138" s="13">
        <v>898053</v>
      </c>
      <c r="Z138" s="13">
        <v>1500000</v>
      </c>
      <c r="AA138" s="16"/>
      <c r="AB138" s="16"/>
      <c r="AC138" s="16">
        <v>0</v>
      </c>
      <c r="AD138" s="16"/>
      <c r="AE138" s="16"/>
      <c r="AF138" s="16"/>
      <c r="AG138" s="16"/>
      <c r="AH138" s="16"/>
      <c r="AI138" s="16"/>
      <c r="AJ138" s="2"/>
      <c r="AK138" s="2"/>
      <c r="AL138" s="2"/>
      <c r="AM138" s="2"/>
      <c r="AN138" s="2"/>
    </row>
    <row r="139" spans="1:40" ht="15.75" customHeight="1" x14ac:dyDescent="0.25">
      <c r="A139" s="12">
        <f t="shared" si="4"/>
        <v>133</v>
      </c>
      <c r="B139" s="13" t="s">
        <v>568</v>
      </c>
      <c r="C139" s="13" t="s">
        <v>40</v>
      </c>
      <c r="D139" s="13" t="str">
        <f>IF(F139="","",INDEX([1]EF!$A$2:$A$112,MATCH(F139,[1]EF!$C$2:$C$112,0)))</f>
        <v>3. Desarrollo económico</v>
      </c>
      <c r="E139" s="13" t="str">
        <f>IF(F139="","",INDEX([1]EF!$B$2:$B$112,MATCH(F139,[1]EF!$C$2:$C$112,0)))</f>
        <v>3.1. Asuntos económicos comerciales y laborales generales</v>
      </c>
      <c r="F139" s="13" t="s">
        <v>569</v>
      </c>
      <c r="G139" s="13" t="s">
        <v>56</v>
      </c>
      <c r="H139" s="14" t="s">
        <v>594</v>
      </c>
      <c r="I139" s="13" t="s">
        <v>595</v>
      </c>
      <c r="J139" s="13" t="s">
        <v>596</v>
      </c>
      <c r="K139" s="13" t="s">
        <v>597</v>
      </c>
      <c r="L139" s="13">
        <v>588000</v>
      </c>
      <c r="M139" s="13">
        <v>588000</v>
      </c>
      <c r="N139" s="13" t="s">
        <v>61</v>
      </c>
      <c r="O139" s="13" t="s">
        <v>62</v>
      </c>
      <c r="P139" s="16"/>
      <c r="Q139" s="16"/>
      <c r="R139" s="16"/>
      <c r="S139" s="16"/>
      <c r="T139" s="16"/>
      <c r="U139" s="16"/>
      <c r="V139" s="16"/>
      <c r="W139" s="16"/>
      <c r="X139" s="16"/>
      <c r="Y139" s="13">
        <v>158517</v>
      </c>
      <c r="Z139" s="13">
        <v>588000</v>
      </c>
      <c r="AA139" s="16"/>
      <c r="AB139" s="16"/>
      <c r="AC139" s="16"/>
      <c r="AD139" s="16"/>
      <c r="AE139" s="16"/>
      <c r="AF139" s="16"/>
      <c r="AG139" s="16"/>
      <c r="AH139" s="16"/>
      <c r="AI139" s="16"/>
      <c r="AJ139" s="2"/>
      <c r="AK139" s="2"/>
      <c r="AL139" s="2"/>
      <c r="AM139" s="2"/>
      <c r="AN139" s="2"/>
    </row>
    <row r="140" spans="1:40" ht="15.75" customHeight="1" x14ac:dyDescent="0.25">
      <c r="A140" s="12">
        <f t="shared" si="4"/>
        <v>134</v>
      </c>
      <c r="B140" s="13" t="s">
        <v>568</v>
      </c>
      <c r="C140" s="13" t="s">
        <v>40</v>
      </c>
      <c r="D140" s="13" t="str">
        <f>IF(F140="","",INDEX([1]EF!$A$2:$A$112,MATCH(F140,[1]EF!$C$2:$C$112,0)))</f>
        <v>3. Desarrollo económico</v>
      </c>
      <c r="E140" s="13" t="str">
        <f>IF(F140="","",INDEX([1]EF!$B$2:$B$112,MATCH(F140,[1]EF!$C$2:$C$112,0)))</f>
        <v>3.1. Asuntos económicos comerciales y laborales generales</v>
      </c>
      <c r="F140" s="13" t="s">
        <v>569</v>
      </c>
      <c r="G140" s="13" t="s">
        <v>63</v>
      </c>
      <c r="H140" s="14" t="s">
        <v>598</v>
      </c>
      <c r="I140" s="13" t="s">
        <v>599</v>
      </c>
      <c r="J140" s="13" t="s">
        <v>600</v>
      </c>
      <c r="K140" s="13" t="s">
        <v>601</v>
      </c>
      <c r="L140" s="13">
        <v>360000</v>
      </c>
      <c r="M140" s="13">
        <v>360000</v>
      </c>
      <c r="N140" s="13" t="s">
        <v>61</v>
      </c>
      <c r="O140" s="13" t="s">
        <v>62</v>
      </c>
      <c r="P140" s="16"/>
      <c r="Q140" s="16"/>
      <c r="R140" s="16">
        <v>390000</v>
      </c>
      <c r="S140" s="16"/>
      <c r="T140" s="16"/>
      <c r="U140" s="16"/>
      <c r="V140" s="16"/>
      <c r="W140" s="16"/>
      <c r="X140" s="16"/>
      <c r="Y140" s="13">
        <v>124743</v>
      </c>
      <c r="Z140" s="13">
        <v>360000</v>
      </c>
      <c r="AA140" s="16"/>
      <c r="AB140" s="16"/>
      <c r="AC140" s="16">
        <v>0</v>
      </c>
      <c r="AD140" s="16"/>
      <c r="AE140" s="16"/>
      <c r="AF140" s="16"/>
      <c r="AG140" s="16"/>
      <c r="AH140" s="16"/>
      <c r="AI140" s="16"/>
      <c r="AJ140" s="2"/>
      <c r="AK140" s="2"/>
      <c r="AL140" s="2"/>
      <c r="AM140" s="2"/>
      <c r="AN140" s="2"/>
    </row>
    <row r="141" spans="1:40" ht="15.75" customHeight="1" x14ac:dyDescent="0.25">
      <c r="A141" s="12">
        <f t="shared" si="4"/>
        <v>135</v>
      </c>
      <c r="B141" s="13" t="s">
        <v>568</v>
      </c>
      <c r="C141" s="13" t="s">
        <v>40</v>
      </c>
      <c r="D141" s="13" t="str">
        <f>IF(F141="","",INDEX([1]EF!$A$2:$A$112,MATCH(F141,[1]EF!$C$2:$C$112,0)))</f>
        <v>3. Desarrollo económico</v>
      </c>
      <c r="E141" s="13" t="str">
        <f>IF(F141="","",INDEX([1]EF!$B$2:$B$112,MATCH(F141,[1]EF!$C$2:$C$112,0)))</f>
        <v>3.1. Asuntos económicos comerciales y laborales generales</v>
      </c>
      <c r="F141" s="13" t="s">
        <v>569</v>
      </c>
      <c r="G141" s="13" t="s">
        <v>63</v>
      </c>
      <c r="H141" s="14" t="s">
        <v>602</v>
      </c>
      <c r="I141" s="13" t="s">
        <v>603</v>
      </c>
      <c r="J141" s="13" t="s">
        <v>604</v>
      </c>
      <c r="K141" s="13" t="s">
        <v>605</v>
      </c>
      <c r="L141" s="13">
        <v>30000</v>
      </c>
      <c r="M141" s="13">
        <v>30000</v>
      </c>
      <c r="N141" s="13" t="s">
        <v>61</v>
      </c>
      <c r="O141" s="13" t="s">
        <v>62</v>
      </c>
      <c r="P141" s="16"/>
      <c r="Q141" s="16"/>
      <c r="R141" s="16">
        <v>4030000</v>
      </c>
      <c r="S141" s="16"/>
      <c r="T141" s="16">
        <v>100000</v>
      </c>
      <c r="U141" s="16"/>
      <c r="V141" s="16"/>
      <c r="W141" s="16"/>
      <c r="X141" s="16"/>
      <c r="Y141" s="13">
        <v>8114</v>
      </c>
      <c r="Z141" s="13">
        <v>30000</v>
      </c>
      <c r="AA141" s="16"/>
      <c r="AB141" s="16"/>
      <c r="AC141" s="16">
        <v>0</v>
      </c>
      <c r="AD141" s="16"/>
      <c r="AE141" s="16">
        <v>66228.34</v>
      </c>
      <c r="AF141" s="16"/>
      <c r="AG141" s="16"/>
      <c r="AH141" s="16"/>
      <c r="AI141" s="16"/>
      <c r="AJ141" s="2"/>
      <c r="AK141" s="2"/>
      <c r="AL141" s="2"/>
      <c r="AM141" s="2"/>
      <c r="AN141" s="2"/>
    </row>
    <row r="142" spans="1:40" ht="15.75" customHeight="1" x14ac:dyDescent="0.25">
      <c r="A142" s="12">
        <f t="shared" si="4"/>
        <v>136</v>
      </c>
      <c r="B142" s="13" t="s">
        <v>568</v>
      </c>
      <c r="C142" s="13" t="s">
        <v>40</v>
      </c>
      <c r="D142" s="13" t="str">
        <f>IF(F142="","",INDEX([1]EF!$A$2:$A$112,MATCH(F142,[1]EF!$C$2:$C$112,0)))</f>
        <v>3. Desarrollo económico</v>
      </c>
      <c r="E142" s="13" t="str">
        <f>IF(F142="","",INDEX([1]EF!$B$2:$B$112,MATCH(F142,[1]EF!$C$2:$C$112,0)))</f>
        <v>3.1. Asuntos económicos comerciales y laborales generales</v>
      </c>
      <c r="F142" s="13" t="s">
        <v>569</v>
      </c>
      <c r="G142" s="13" t="s">
        <v>63</v>
      </c>
      <c r="H142" s="14" t="s">
        <v>606</v>
      </c>
      <c r="I142" s="13" t="s">
        <v>607</v>
      </c>
      <c r="J142" s="13" t="s">
        <v>608</v>
      </c>
      <c r="K142" s="13" t="s">
        <v>609</v>
      </c>
      <c r="L142" s="13">
        <v>300000</v>
      </c>
      <c r="M142" s="13">
        <v>300000</v>
      </c>
      <c r="N142" s="13" t="s">
        <v>61</v>
      </c>
      <c r="O142" s="13" t="s">
        <v>62</v>
      </c>
      <c r="P142" s="16"/>
      <c r="Q142" s="16"/>
      <c r="R142" s="16">
        <v>3312116.26</v>
      </c>
      <c r="S142" s="16"/>
      <c r="T142" s="16"/>
      <c r="U142" s="16"/>
      <c r="V142" s="16"/>
      <c r="W142" s="16"/>
      <c r="X142" s="16"/>
      <c r="Y142" s="13">
        <v>25660</v>
      </c>
      <c r="Z142" s="13">
        <v>300000</v>
      </c>
      <c r="AA142" s="16"/>
      <c r="AB142" s="16"/>
      <c r="AC142" s="16">
        <v>0</v>
      </c>
      <c r="AD142" s="16"/>
      <c r="AE142" s="16"/>
      <c r="AF142" s="16"/>
      <c r="AG142" s="16"/>
      <c r="AH142" s="16"/>
      <c r="AI142" s="16"/>
      <c r="AJ142" s="2"/>
      <c r="AK142" s="2"/>
      <c r="AL142" s="2"/>
      <c r="AM142" s="2"/>
      <c r="AN142" s="2"/>
    </row>
    <row r="143" spans="1:40" ht="15.75" customHeight="1" x14ac:dyDescent="0.25">
      <c r="A143" s="12">
        <f t="shared" si="4"/>
        <v>137</v>
      </c>
      <c r="B143" s="13" t="s">
        <v>568</v>
      </c>
      <c r="C143" s="13" t="s">
        <v>40</v>
      </c>
      <c r="D143" s="13" t="str">
        <f>IF(F143="","",INDEX([1]EF!$A$2:$A$112,MATCH(F143,[1]EF!$C$2:$C$112,0)))</f>
        <v>3. Desarrollo económico</v>
      </c>
      <c r="E143" s="13" t="str">
        <f>IF(F143="","",INDEX([1]EF!$B$2:$B$112,MATCH(F143,[1]EF!$C$2:$C$112,0)))</f>
        <v>3.1. Asuntos económicos comerciales y laborales generales</v>
      </c>
      <c r="F143" s="13" t="s">
        <v>569</v>
      </c>
      <c r="G143" s="13" t="s">
        <v>56</v>
      </c>
      <c r="H143" s="14" t="s">
        <v>610</v>
      </c>
      <c r="I143" s="13" t="s">
        <v>611</v>
      </c>
      <c r="J143" s="13" t="s">
        <v>612</v>
      </c>
      <c r="K143" s="13" t="s">
        <v>613</v>
      </c>
      <c r="L143" s="13">
        <v>210</v>
      </c>
      <c r="M143" s="13">
        <v>210</v>
      </c>
      <c r="N143" s="13" t="s">
        <v>61</v>
      </c>
      <c r="O143" s="13" t="s">
        <v>62</v>
      </c>
      <c r="P143" s="16"/>
      <c r="Q143" s="16"/>
      <c r="R143" s="16"/>
      <c r="S143" s="16"/>
      <c r="T143" s="16"/>
      <c r="U143" s="16"/>
      <c r="V143" s="16"/>
      <c r="W143" s="16"/>
      <c r="X143" s="16"/>
      <c r="Y143" s="13">
        <v>101</v>
      </c>
      <c r="Z143" s="13">
        <v>210</v>
      </c>
      <c r="AA143" s="16"/>
      <c r="AB143" s="16"/>
      <c r="AC143" s="16"/>
      <c r="AD143" s="16"/>
      <c r="AE143" s="16"/>
      <c r="AF143" s="16"/>
      <c r="AG143" s="16"/>
      <c r="AH143" s="16"/>
      <c r="AI143" s="16"/>
      <c r="AJ143" s="2"/>
      <c r="AK143" s="2"/>
      <c r="AL143" s="2"/>
      <c r="AM143" s="2"/>
      <c r="AN143" s="2"/>
    </row>
    <row r="144" spans="1:40" ht="15.75" customHeight="1" x14ac:dyDescent="0.25">
      <c r="A144" s="12">
        <f t="shared" si="4"/>
        <v>138</v>
      </c>
      <c r="B144" s="13" t="s">
        <v>568</v>
      </c>
      <c r="C144" s="13" t="s">
        <v>40</v>
      </c>
      <c r="D144" s="13" t="str">
        <f>IF(F144="","",INDEX([1]EF!$A$2:$A$112,MATCH(F144,[1]EF!$C$2:$C$112,0)))</f>
        <v>3. Desarrollo económico</v>
      </c>
      <c r="E144" s="13" t="str">
        <f>IF(F144="","",INDEX([1]EF!$B$2:$B$112,MATCH(F144,[1]EF!$C$2:$C$112,0)))</f>
        <v>3.1. Asuntos económicos comerciales y laborales generales</v>
      </c>
      <c r="F144" s="13" t="s">
        <v>569</v>
      </c>
      <c r="G144" s="13" t="s">
        <v>63</v>
      </c>
      <c r="H144" s="14" t="s">
        <v>614</v>
      </c>
      <c r="I144" s="13" t="s">
        <v>615</v>
      </c>
      <c r="J144" s="13" t="s">
        <v>616</v>
      </c>
      <c r="K144" s="13" t="s">
        <v>617</v>
      </c>
      <c r="L144" s="13">
        <v>245</v>
      </c>
      <c r="M144" s="13">
        <v>245</v>
      </c>
      <c r="N144" s="13" t="s">
        <v>61</v>
      </c>
      <c r="O144" s="13" t="s">
        <v>62</v>
      </c>
      <c r="P144" s="16"/>
      <c r="Q144" s="16">
        <v>15000</v>
      </c>
      <c r="R144" s="16"/>
      <c r="S144" s="16"/>
      <c r="T144" s="16"/>
      <c r="U144" s="16"/>
      <c r="V144" s="16"/>
      <c r="W144" s="16"/>
      <c r="X144" s="16"/>
      <c r="Y144" s="13">
        <v>57</v>
      </c>
      <c r="Z144" s="13">
        <v>245</v>
      </c>
      <c r="AA144" s="16"/>
      <c r="AB144" s="16">
        <v>0</v>
      </c>
      <c r="AC144" s="16"/>
      <c r="AD144" s="16"/>
      <c r="AE144" s="16"/>
      <c r="AF144" s="16"/>
      <c r="AG144" s="16"/>
      <c r="AH144" s="16"/>
      <c r="AI144" s="16"/>
      <c r="AJ144" s="2"/>
      <c r="AK144" s="2"/>
      <c r="AL144" s="2"/>
      <c r="AM144" s="2"/>
      <c r="AN144" s="2"/>
    </row>
    <row r="145" spans="1:40" ht="15.75" customHeight="1" x14ac:dyDescent="0.25">
      <c r="A145" s="12">
        <f t="shared" si="4"/>
        <v>139</v>
      </c>
      <c r="B145" s="13" t="s">
        <v>568</v>
      </c>
      <c r="C145" s="13" t="s">
        <v>40</v>
      </c>
      <c r="D145" s="13" t="str">
        <f>IF(F145="","",INDEX([1]EF!$A$2:$A$112,MATCH(F145,[1]EF!$C$2:$C$112,0)))</f>
        <v>3. Desarrollo económico</v>
      </c>
      <c r="E145" s="13" t="str">
        <f>IF(F145="","",INDEX([1]EF!$B$2:$B$112,MATCH(F145,[1]EF!$C$2:$C$112,0)))</f>
        <v>3.1. Asuntos económicos comerciales y laborales generales</v>
      </c>
      <c r="F145" s="13" t="s">
        <v>569</v>
      </c>
      <c r="G145" s="13" t="s">
        <v>63</v>
      </c>
      <c r="H145" s="14" t="s">
        <v>618</v>
      </c>
      <c r="I145" s="13" t="s">
        <v>619</v>
      </c>
      <c r="J145" s="13" t="s">
        <v>620</v>
      </c>
      <c r="K145" s="13" t="s">
        <v>621</v>
      </c>
      <c r="L145" s="13">
        <v>5200</v>
      </c>
      <c r="M145" s="13">
        <v>5200</v>
      </c>
      <c r="N145" s="13" t="s">
        <v>61</v>
      </c>
      <c r="O145" s="13" t="s">
        <v>62</v>
      </c>
      <c r="P145" s="16"/>
      <c r="Q145" s="16">
        <v>55000</v>
      </c>
      <c r="R145" s="16">
        <v>60000</v>
      </c>
      <c r="S145" s="16"/>
      <c r="T145" s="16"/>
      <c r="U145" s="16"/>
      <c r="V145" s="16"/>
      <c r="W145" s="16"/>
      <c r="X145" s="16"/>
      <c r="Y145" s="13">
        <v>1360</v>
      </c>
      <c r="Z145" s="13">
        <v>5200</v>
      </c>
      <c r="AA145" s="16"/>
      <c r="AB145" s="16">
        <v>0</v>
      </c>
      <c r="AC145" s="16">
        <v>0</v>
      </c>
      <c r="AD145" s="16"/>
      <c r="AE145" s="16"/>
      <c r="AF145" s="16"/>
      <c r="AG145" s="16"/>
      <c r="AH145" s="16"/>
      <c r="AI145" s="16"/>
      <c r="AJ145" s="2"/>
      <c r="AK145" s="2"/>
      <c r="AL145" s="2"/>
      <c r="AM145" s="2"/>
      <c r="AN145" s="2"/>
    </row>
    <row r="146" spans="1:40" ht="15.75" customHeight="1" x14ac:dyDescent="0.25">
      <c r="A146" s="12">
        <f t="shared" si="4"/>
        <v>140</v>
      </c>
      <c r="B146" s="13" t="s">
        <v>568</v>
      </c>
      <c r="C146" s="13" t="s">
        <v>40</v>
      </c>
      <c r="D146" s="13" t="str">
        <f>IF(F146="","",INDEX([1]EF!$A$2:$A$112,MATCH(F146,[1]EF!$C$2:$C$112,0)))</f>
        <v>3. Desarrollo económico</v>
      </c>
      <c r="E146" s="13" t="str">
        <f>IF(F146="","",INDEX([1]EF!$B$2:$B$112,MATCH(F146,[1]EF!$C$2:$C$112,0)))</f>
        <v>3.1. Asuntos económicos comerciales y laborales generales</v>
      </c>
      <c r="F146" s="13" t="s">
        <v>569</v>
      </c>
      <c r="G146" s="13" t="s">
        <v>56</v>
      </c>
      <c r="H146" s="14" t="s">
        <v>622</v>
      </c>
      <c r="I146" s="13" t="s">
        <v>623</v>
      </c>
      <c r="J146" s="13" t="s">
        <v>624</v>
      </c>
      <c r="K146" s="13" t="s">
        <v>625</v>
      </c>
      <c r="L146" s="13">
        <v>3</v>
      </c>
      <c r="M146" s="13">
        <v>3</v>
      </c>
      <c r="N146" s="13" t="s">
        <v>61</v>
      </c>
      <c r="O146" s="13" t="s">
        <v>62</v>
      </c>
      <c r="P146" s="16"/>
      <c r="Q146" s="16"/>
      <c r="R146" s="16"/>
      <c r="S146" s="16"/>
      <c r="T146" s="16"/>
      <c r="U146" s="16"/>
      <c r="V146" s="16"/>
      <c r="W146" s="16"/>
      <c r="X146" s="16"/>
      <c r="Y146" s="13">
        <v>0</v>
      </c>
      <c r="Z146" s="13">
        <v>3</v>
      </c>
      <c r="AA146" s="16"/>
      <c r="AB146" s="16"/>
      <c r="AC146" s="16"/>
      <c r="AD146" s="16"/>
      <c r="AE146" s="16"/>
      <c r="AF146" s="16"/>
      <c r="AG146" s="16"/>
      <c r="AH146" s="16"/>
      <c r="AI146" s="16"/>
      <c r="AJ146" s="2"/>
      <c r="AK146" s="2"/>
      <c r="AL146" s="2"/>
      <c r="AM146" s="2"/>
      <c r="AN146" s="2"/>
    </row>
    <row r="147" spans="1:40" ht="15.75" customHeight="1" x14ac:dyDescent="0.25">
      <c r="A147" s="12">
        <f t="shared" si="4"/>
        <v>141</v>
      </c>
      <c r="B147" s="13" t="s">
        <v>568</v>
      </c>
      <c r="C147" s="13" t="s">
        <v>40</v>
      </c>
      <c r="D147" s="13" t="str">
        <f>IF(F147="","",INDEX([1]EF!$A$2:$A$112,MATCH(F147,[1]EF!$C$2:$C$112,0)))</f>
        <v>3. Desarrollo económico</v>
      </c>
      <c r="E147" s="13" t="str">
        <f>IF(F147="","",INDEX([1]EF!$B$2:$B$112,MATCH(F147,[1]EF!$C$2:$C$112,0)))</f>
        <v>3.1. Asuntos económicos comerciales y laborales generales</v>
      </c>
      <c r="F147" s="13" t="s">
        <v>569</v>
      </c>
      <c r="G147" s="13" t="s">
        <v>63</v>
      </c>
      <c r="H147" s="14" t="s">
        <v>626</v>
      </c>
      <c r="I147" s="13" t="s">
        <v>627</v>
      </c>
      <c r="J147" s="13" t="s">
        <v>628</v>
      </c>
      <c r="K147" s="13" t="s">
        <v>629</v>
      </c>
      <c r="L147" s="13">
        <v>3</v>
      </c>
      <c r="M147" s="13">
        <v>3</v>
      </c>
      <c r="N147" s="13" t="s">
        <v>61</v>
      </c>
      <c r="O147" s="13" t="s">
        <v>62</v>
      </c>
      <c r="P147" s="16"/>
      <c r="Q147" s="16"/>
      <c r="R147" s="16"/>
      <c r="S147" s="16">
        <v>20388790</v>
      </c>
      <c r="T147" s="16"/>
      <c r="U147" s="16"/>
      <c r="V147" s="16"/>
      <c r="W147" s="16"/>
      <c r="X147" s="16"/>
      <c r="Y147" s="13">
        <v>0</v>
      </c>
      <c r="Z147" s="13">
        <v>3</v>
      </c>
      <c r="AA147" s="16"/>
      <c r="AB147" s="16"/>
      <c r="AC147" s="16"/>
      <c r="AD147" s="16">
        <v>8200000</v>
      </c>
      <c r="AE147" s="16"/>
      <c r="AF147" s="16"/>
      <c r="AG147" s="16"/>
      <c r="AH147" s="16"/>
      <c r="AI147" s="16"/>
      <c r="AJ147" s="2"/>
      <c r="AK147" s="2"/>
      <c r="AL147" s="2"/>
      <c r="AM147" s="2"/>
      <c r="AN147" s="2"/>
    </row>
    <row r="148" spans="1:40" ht="15.75" customHeight="1" x14ac:dyDescent="0.25">
      <c r="A148" s="12">
        <f t="shared" si="4"/>
        <v>142</v>
      </c>
      <c r="B148" s="13" t="s">
        <v>568</v>
      </c>
      <c r="C148" s="13" t="s">
        <v>40</v>
      </c>
      <c r="D148" s="13" t="str">
        <f>IF(F148="","",INDEX([1]EF!$A$2:$A$112,MATCH(F148,[1]EF!$C$2:$C$112,0)))</f>
        <v>3. Desarrollo económico</v>
      </c>
      <c r="E148" s="13" t="str">
        <f>IF(F148="","",INDEX([1]EF!$B$2:$B$112,MATCH(F148,[1]EF!$C$2:$C$112,0)))</f>
        <v>3.1. Asuntos económicos comerciales y laborales generales</v>
      </c>
      <c r="F148" s="13" t="s">
        <v>569</v>
      </c>
      <c r="G148" s="13" t="s">
        <v>63</v>
      </c>
      <c r="H148" s="14" t="s">
        <v>630</v>
      </c>
      <c r="I148" s="13" t="s">
        <v>631</v>
      </c>
      <c r="J148" s="13" t="s">
        <v>632</v>
      </c>
      <c r="K148" s="13" t="s">
        <v>633</v>
      </c>
      <c r="L148" s="13">
        <v>3</v>
      </c>
      <c r="M148" s="13">
        <v>3</v>
      </c>
      <c r="N148" s="13" t="s">
        <v>61</v>
      </c>
      <c r="O148" s="13" t="s">
        <v>62</v>
      </c>
      <c r="P148" s="16"/>
      <c r="Q148" s="16"/>
      <c r="R148" s="16">
        <v>0</v>
      </c>
      <c r="S148" s="16"/>
      <c r="T148" s="16"/>
      <c r="U148" s="16"/>
      <c r="V148" s="16"/>
      <c r="W148" s="16"/>
      <c r="X148" s="16"/>
      <c r="Y148" s="13">
        <v>0</v>
      </c>
      <c r="Z148" s="13">
        <v>3</v>
      </c>
      <c r="AA148" s="16"/>
      <c r="AB148" s="16"/>
      <c r="AC148" s="16">
        <v>0</v>
      </c>
      <c r="AD148" s="16"/>
      <c r="AE148" s="16"/>
      <c r="AF148" s="16"/>
      <c r="AG148" s="16"/>
      <c r="AH148" s="16"/>
      <c r="AI148" s="16"/>
      <c r="AJ148" s="2"/>
      <c r="AK148" s="2"/>
      <c r="AL148" s="2"/>
      <c r="AM148" s="2"/>
      <c r="AN148" s="2"/>
    </row>
    <row r="149" spans="1:40" ht="15.75" customHeight="1" x14ac:dyDescent="0.25">
      <c r="A149" s="12">
        <f t="shared" si="4"/>
        <v>143</v>
      </c>
      <c r="B149" s="13" t="s">
        <v>568</v>
      </c>
      <c r="C149" s="13" t="s">
        <v>40</v>
      </c>
      <c r="D149" s="13" t="str">
        <f>IF(F149="","",INDEX([1]EF!$A$2:$A$112,MATCH(F149,[1]EF!$C$2:$C$112,0)))</f>
        <v>3. Desarrollo económico</v>
      </c>
      <c r="E149" s="13" t="str">
        <f>IF(F149="","",INDEX([1]EF!$B$2:$B$112,MATCH(F149,[1]EF!$C$2:$C$112,0)))</f>
        <v>3.1. Asuntos económicos comerciales y laborales generales</v>
      </c>
      <c r="F149" s="13" t="s">
        <v>569</v>
      </c>
      <c r="G149" s="13" t="s">
        <v>56</v>
      </c>
      <c r="H149" s="14" t="s">
        <v>634</v>
      </c>
      <c r="I149" s="13" t="s">
        <v>635</v>
      </c>
      <c r="J149" s="13" t="s">
        <v>636</v>
      </c>
      <c r="K149" s="13" t="s">
        <v>637</v>
      </c>
      <c r="L149" s="13">
        <v>30</v>
      </c>
      <c r="M149" s="13">
        <v>30</v>
      </c>
      <c r="N149" s="13" t="s">
        <v>61</v>
      </c>
      <c r="O149" s="13" t="s">
        <v>62</v>
      </c>
      <c r="P149" s="16"/>
      <c r="Q149" s="16"/>
      <c r="R149" s="16"/>
      <c r="S149" s="16"/>
      <c r="T149" s="16"/>
      <c r="U149" s="16"/>
      <c r="V149" s="16"/>
      <c r="W149" s="16"/>
      <c r="X149" s="16"/>
      <c r="Y149" s="13">
        <v>18</v>
      </c>
      <c r="Z149" s="13">
        <v>30</v>
      </c>
      <c r="AA149" s="16"/>
      <c r="AB149" s="16"/>
      <c r="AC149" s="16"/>
      <c r="AD149" s="16"/>
      <c r="AE149" s="16"/>
      <c r="AF149" s="16"/>
      <c r="AG149" s="16"/>
      <c r="AH149" s="16"/>
      <c r="AI149" s="16"/>
      <c r="AJ149" s="2"/>
      <c r="AK149" s="2"/>
      <c r="AL149" s="2"/>
      <c r="AM149" s="2"/>
      <c r="AN149" s="2"/>
    </row>
    <row r="150" spans="1:40" ht="15.75" customHeight="1" x14ac:dyDescent="0.25">
      <c r="A150" s="12">
        <f t="shared" si="4"/>
        <v>144</v>
      </c>
      <c r="B150" s="13" t="s">
        <v>568</v>
      </c>
      <c r="C150" s="13" t="s">
        <v>40</v>
      </c>
      <c r="D150" s="13" t="str">
        <f>IF(F150="","",INDEX([1]EF!$A$2:$A$112,MATCH(F150,[1]EF!$C$2:$C$112,0)))</f>
        <v>3. Desarrollo económico</v>
      </c>
      <c r="E150" s="13" t="str">
        <f>IF(F150="","",INDEX([1]EF!$B$2:$B$112,MATCH(F150,[1]EF!$C$2:$C$112,0)))</f>
        <v>3.1. Asuntos económicos comerciales y laborales generales</v>
      </c>
      <c r="F150" s="13" t="s">
        <v>569</v>
      </c>
      <c r="G150" s="13" t="s">
        <v>63</v>
      </c>
      <c r="H150" s="14" t="s">
        <v>638</v>
      </c>
      <c r="I150" s="13" t="s">
        <v>639</v>
      </c>
      <c r="J150" s="13" t="s">
        <v>640</v>
      </c>
      <c r="K150" s="13" t="s">
        <v>641</v>
      </c>
      <c r="L150" s="13">
        <v>4100</v>
      </c>
      <c r="M150" s="13">
        <v>4100</v>
      </c>
      <c r="N150" s="13" t="s">
        <v>61</v>
      </c>
      <c r="O150" s="13" t="s">
        <v>62</v>
      </c>
      <c r="P150" s="16"/>
      <c r="Q150" s="16"/>
      <c r="R150" s="16">
        <v>300000</v>
      </c>
      <c r="S150" s="16"/>
      <c r="T150" s="16"/>
      <c r="U150" s="16"/>
      <c r="V150" s="16"/>
      <c r="W150" s="16"/>
      <c r="X150" s="16"/>
      <c r="Y150" s="13">
        <v>3896</v>
      </c>
      <c r="Z150" s="13">
        <v>41000</v>
      </c>
      <c r="AA150" s="16"/>
      <c r="AB150" s="16"/>
      <c r="AC150" s="16">
        <v>0</v>
      </c>
      <c r="AD150" s="16"/>
      <c r="AE150" s="16"/>
      <c r="AF150" s="16"/>
      <c r="AG150" s="16"/>
      <c r="AH150" s="16"/>
      <c r="AI150" s="16"/>
      <c r="AJ150" s="2"/>
      <c r="AK150" s="2"/>
      <c r="AL150" s="2"/>
      <c r="AM150" s="2"/>
      <c r="AN150" s="2"/>
    </row>
    <row r="151" spans="1:40" ht="15.75" customHeight="1" x14ac:dyDescent="0.25">
      <c r="A151" s="12">
        <f t="shared" si="4"/>
        <v>145</v>
      </c>
      <c r="B151" s="13" t="s">
        <v>568</v>
      </c>
      <c r="C151" s="13" t="s">
        <v>40</v>
      </c>
      <c r="D151" s="13" t="str">
        <f>IF(F151="","",INDEX([1]EF!$A$2:$A$112,MATCH(F151,[1]EF!$C$2:$C$112,0)))</f>
        <v>3. Desarrollo económico</v>
      </c>
      <c r="E151" s="13" t="str">
        <f>IF(F151="","",INDEX([1]EF!$B$2:$B$112,MATCH(F151,[1]EF!$C$2:$C$112,0)))</f>
        <v>3.1. Asuntos económicos comerciales y laborales generales</v>
      </c>
      <c r="F151" s="13" t="s">
        <v>569</v>
      </c>
      <c r="G151" s="13" t="s">
        <v>63</v>
      </c>
      <c r="H151" s="14" t="s">
        <v>642</v>
      </c>
      <c r="I151" s="13" t="s">
        <v>643</v>
      </c>
      <c r="J151" s="13" t="s">
        <v>644</v>
      </c>
      <c r="K151" s="13" t="s">
        <v>645</v>
      </c>
      <c r="L151" s="13">
        <v>60</v>
      </c>
      <c r="M151" s="13">
        <v>60</v>
      </c>
      <c r="N151" s="13" t="s">
        <v>61</v>
      </c>
      <c r="O151" s="13" t="s">
        <v>62</v>
      </c>
      <c r="P151" s="16"/>
      <c r="Q151" s="16"/>
      <c r="R151" s="16">
        <v>3000</v>
      </c>
      <c r="S151" s="16"/>
      <c r="T151" s="16"/>
      <c r="U151" s="16"/>
      <c r="V151" s="16"/>
      <c r="W151" s="16"/>
      <c r="X151" s="16"/>
      <c r="Y151" s="13">
        <v>15</v>
      </c>
      <c r="Z151" s="13">
        <v>60</v>
      </c>
      <c r="AA151" s="16"/>
      <c r="AB151" s="16"/>
      <c r="AC151" s="16">
        <v>1811.4</v>
      </c>
      <c r="AD151" s="16"/>
      <c r="AE151" s="16"/>
      <c r="AF151" s="16"/>
      <c r="AG151" s="16"/>
      <c r="AH151" s="16"/>
      <c r="AI151" s="16"/>
      <c r="AJ151" s="2"/>
      <c r="AK151" s="2"/>
      <c r="AL151" s="2"/>
      <c r="AM151" s="2"/>
      <c r="AN151" s="2"/>
    </row>
    <row r="152" spans="1:40" ht="15.75" customHeight="1" x14ac:dyDescent="0.25">
      <c r="A152" s="12">
        <f t="shared" si="4"/>
        <v>146</v>
      </c>
      <c r="B152" s="13" t="s">
        <v>568</v>
      </c>
      <c r="C152" s="13" t="s">
        <v>40</v>
      </c>
      <c r="D152" s="13" t="str">
        <f>IF(F152="","",INDEX([1]EF!$A$2:$A$112,MATCH(F152,[1]EF!$C$2:$C$112,0)))</f>
        <v>3. Desarrollo económico</v>
      </c>
      <c r="E152" s="13" t="str">
        <f>IF(F152="","",INDEX([1]EF!$B$2:$B$112,MATCH(F152,[1]EF!$C$2:$C$112,0)))</f>
        <v>3.1. Asuntos económicos comerciales y laborales generales</v>
      </c>
      <c r="F152" s="13" t="s">
        <v>569</v>
      </c>
      <c r="G152" s="13" t="s">
        <v>56</v>
      </c>
      <c r="H152" s="14" t="s">
        <v>646</v>
      </c>
      <c r="I152" s="13" t="s">
        <v>647</v>
      </c>
      <c r="J152" s="13" t="s">
        <v>648</v>
      </c>
      <c r="K152" s="13" t="s">
        <v>649</v>
      </c>
      <c r="L152" s="13">
        <v>4</v>
      </c>
      <c r="M152" s="13">
        <v>4</v>
      </c>
      <c r="N152" s="13" t="s">
        <v>61</v>
      </c>
      <c r="O152" s="13" t="s">
        <v>62</v>
      </c>
      <c r="P152" s="16"/>
      <c r="Q152" s="16"/>
      <c r="R152" s="16"/>
      <c r="S152" s="16"/>
      <c r="T152" s="16"/>
      <c r="U152" s="16"/>
      <c r="V152" s="16"/>
      <c r="W152" s="16"/>
      <c r="X152" s="16"/>
      <c r="Y152" s="13">
        <v>1</v>
      </c>
      <c r="Z152" s="13">
        <v>4</v>
      </c>
      <c r="AA152" s="16"/>
      <c r="AB152" s="16"/>
      <c r="AC152" s="16"/>
      <c r="AD152" s="16"/>
      <c r="AE152" s="16"/>
      <c r="AF152" s="16"/>
      <c r="AG152" s="16"/>
      <c r="AH152" s="16"/>
      <c r="AI152" s="16"/>
      <c r="AJ152" s="2"/>
      <c r="AK152" s="2"/>
      <c r="AL152" s="2"/>
      <c r="AM152" s="2"/>
      <c r="AN152" s="2"/>
    </row>
    <row r="153" spans="1:40" ht="15.75" customHeight="1" x14ac:dyDescent="0.25">
      <c r="A153" s="12">
        <f t="shared" si="4"/>
        <v>147</v>
      </c>
      <c r="B153" s="13" t="s">
        <v>568</v>
      </c>
      <c r="C153" s="13" t="s">
        <v>40</v>
      </c>
      <c r="D153" s="13" t="str">
        <f>IF(F153="","",INDEX([1]EF!$A$2:$A$112,MATCH(F153,[1]EF!$C$2:$C$112,0)))</f>
        <v>3. Desarrollo económico</v>
      </c>
      <c r="E153" s="13" t="str">
        <f>IF(F153="","",INDEX([1]EF!$B$2:$B$112,MATCH(F153,[1]EF!$C$2:$C$112,0)))</f>
        <v>3.1. Asuntos económicos comerciales y laborales generales</v>
      </c>
      <c r="F153" s="13" t="s">
        <v>569</v>
      </c>
      <c r="G153" s="13" t="s">
        <v>63</v>
      </c>
      <c r="H153" s="14" t="s">
        <v>650</v>
      </c>
      <c r="I153" s="13" t="s">
        <v>651</v>
      </c>
      <c r="J153" s="13" t="s">
        <v>652</v>
      </c>
      <c r="K153" s="13" t="s">
        <v>653</v>
      </c>
      <c r="L153" s="13">
        <v>220</v>
      </c>
      <c r="M153" s="13">
        <v>220</v>
      </c>
      <c r="N153" s="13" t="s">
        <v>61</v>
      </c>
      <c r="O153" s="13" t="s">
        <v>62</v>
      </c>
      <c r="P153" s="16">
        <v>6308794.8399999999</v>
      </c>
      <c r="Q153" s="16"/>
      <c r="R153" s="16">
        <v>50000</v>
      </c>
      <c r="S153" s="16"/>
      <c r="T153" s="16"/>
      <c r="U153" s="16"/>
      <c r="V153" s="16"/>
      <c r="W153" s="16"/>
      <c r="X153" s="16"/>
      <c r="Y153" s="13">
        <v>45</v>
      </c>
      <c r="Z153" s="13">
        <v>220</v>
      </c>
      <c r="AA153" s="16">
        <v>3064616.95</v>
      </c>
      <c r="AB153" s="16"/>
      <c r="AC153" s="16">
        <v>0</v>
      </c>
      <c r="AD153" s="16"/>
      <c r="AE153" s="16"/>
      <c r="AF153" s="16"/>
      <c r="AG153" s="16"/>
      <c r="AH153" s="16"/>
      <c r="AI153" s="16"/>
      <c r="AJ153" s="2"/>
      <c r="AK153" s="2"/>
      <c r="AL153" s="2"/>
      <c r="AM153" s="2"/>
      <c r="AN153" s="2"/>
    </row>
    <row r="154" spans="1:40" ht="15.75" customHeight="1" x14ac:dyDescent="0.25">
      <c r="A154" s="12">
        <f t="shared" si="4"/>
        <v>148</v>
      </c>
      <c r="B154" s="13" t="s">
        <v>568</v>
      </c>
      <c r="C154" s="13" t="s">
        <v>40</v>
      </c>
      <c r="D154" s="13" t="str">
        <f>IF(F154="","",INDEX([1]EF!$A$2:$A$112,MATCH(F154,[1]EF!$C$2:$C$112,0)))</f>
        <v>3. Desarrollo económico</v>
      </c>
      <c r="E154" s="13" t="str">
        <f>IF(F154="","",INDEX([1]EF!$B$2:$B$112,MATCH(F154,[1]EF!$C$2:$C$112,0)))</f>
        <v>3.1. Asuntos económicos comerciales y laborales generales</v>
      </c>
      <c r="F154" s="13" t="s">
        <v>569</v>
      </c>
      <c r="G154" s="13" t="s">
        <v>63</v>
      </c>
      <c r="H154" s="14" t="s">
        <v>654</v>
      </c>
      <c r="I154" s="13" t="s">
        <v>655</v>
      </c>
      <c r="J154" s="13" t="s">
        <v>656</v>
      </c>
      <c r="K154" s="13" t="s">
        <v>657</v>
      </c>
      <c r="L154" s="13">
        <v>100</v>
      </c>
      <c r="M154" s="13">
        <v>100</v>
      </c>
      <c r="N154" s="13" t="s">
        <v>61</v>
      </c>
      <c r="O154" s="13" t="s">
        <v>62</v>
      </c>
      <c r="P154" s="16"/>
      <c r="Q154" s="16"/>
      <c r="R154" s="16">
        <v>10000</v>
      </c>
      <c r="S154" s="16">
        <v>3000000</v>
      </c>
      <c r="T154" s="16"/>
      <c r="U154" s="16"/>
      <c r="V154" s="16"/>
      <c r="W154" s="16"/>
      <c r="X154" s="16"/>
      <c r="Y154" s="13">
        <v>8</v>
      </c>
      <c r="Z154" s="13">
        <v>100</v>
      </c>
      <c r="AA154" s="16"/>
      <c r="AB154" s="16"/>
      <c r="AC154" s="16">
        <v>0</v>
      </c>
      <c r="AD154" s="16">
        <v>0</v>
      </c>
      <c r="AE154" s="16"/>
      <c r="AF154" s="16"/>
      <c r="AG154" s="16"/>
      <c r="AH154" s="16"/>
      <c r="AI154" s="16"/>
      <c r="AJ154" s="2"/>
      <c r="AK154" s="2"/>
      <c r="AL154" s="2"/>
      <c r="AM154" s="2"/>
      <c r="AN154" s="2"/>
    </row>
    <row r="155" spans="1:40" ht="15.75" customHeight="1" x14ac:dyDescent="0.25">
      <c r="A155" s="12">
        <f t="shared" si="4"/>
        <v>149</v>
      </c>
      <c r="B155" s="13" t="s">
        <v>568</v>
      </c>
      <c r="C155" s="13" t="s">
        <v>40</v>
      </c>
      <c r="D155" s="13" t="str">
        <f>IF(F155="","",INDEX([1]EF!$A$2:$A$112,MATCH(F155,[1]EF!$C$2:$C$112,0)))</f>
        <v>3. Desarrollo económico</v>
      </c>
      <c r="E155" s="13" t="str">
        <f>IF(F155="","",INDEX([1]EF!$B$2:$B$112,MATCH(F155,[1]EF!$C$2:$C$112,0)))</f>
        <v>3.1. Asuntos económicos comerciales y laborales generales</v>
      </c>
      <c r="F155" s="13" t="s">
        <v>569</v>
      </c>
      <c r="G155" s="13" t="s">
        <v>63</v>
      </c>
      <c r="H155" s="14" t="s">
        <v>658</v>
      </c>
      <c r="I155" s="13" t="s">
        <v>659</v>
      </c>
      <c r="J155" s="13" t="s">
        <v>660</v>
      </c>
      <c r="K155" s="13" t="s">
        <v>661</v>
      </c>
      <c r="L155" s="13">
        <v>1</v>
      </c>
      <c r="M155" s="13">
        <v>1</v>
      </c>
      <c r="N155" s="13" t="s">
        <v>61</v>
      </c>
      <c r="O155" s="13" t="s">
        <v>62</v>
      </c>
      <c r="P155" s="16"/>
      <c r="Q155" s="16"/>
      <c r="R155" s="16">
        <v>60000</v>
      </c>
      <c r="S155" s="16"/>
      <c r="T155" s="16"/>
      <c r="U155" s="16"/>
      <c r="V155" s="16"/>
      <c r="W155" s="16"/>
      <c r="X155" s="16"/>
      <c r="Y155" s="13">
        <v>0</v>
      </c>
      <c r="Z155" s="13">
        <v>1</v>
      </c>
      <c r="AA155" s="16"/>
      <c r="AB155" s="16"/>
      <c r="AC155" s="16">
        <v>0</v>
      </c>
      <c r="AD155" s="16"/>
      <c r="AE155" s="16"/>
      <c r="AF155" s="16"/>
      <c r="AG155" s="16"/>
      <c r="AH155" s="16"/>
      <c r="AI155" s="16"/>
      <c r="AJ155" s="2"/>
      <c r="AK155" s="2"/>
      <c r="AL155" s="2"/>
      <c r="AM155" s="2"/>
      <c r="AN155" s="2"/>
    </row>
    <row r="156" spans="1:40" ht="15.75" customHeight="1" x14ac:dyDescent="0.25">
      <c r="A156" s="12">
        <f t="shared" si="4"/>
        <v>150</v>
      </c>
      <c r="B156" s="13" t="s">
        <v>568</v>
      </c>
      <c r="C156" s="13" t="s">
        <v>40</v>
      </c>
      <c r="D156" s="13" t="str">
        <f>IF(F156="","",INDEX([1]EF!$A$2:$A$112,MATCH(F156,[1]EF!$C$2:$C$112,0)))</f>
        <v>3. Desarrollo económico</v>
      </c>
      <c r="E156" s="13" t="str">
        <f>IF(F156="","",INDEX([1]EF!$B$2:$B$112,MATCH(F156,[1]EF!$C$2:$C$112,0)))</f>
        <v>3.1. Asuntos económicos comerciales y laborales generales</v>
      </c>
      <c r="F156" s="13" t="s">
        <v>569</v>
      </c>
      <c r="G156" s="13" t="s">
        <v>56</v>
      </c>
      <c r="H156" s="14" t="s">
        <v>662</v>
      </c>
      <c r="I156" s="13" t="s">
        <v>663</v>
      </c>
      <c r="J156" s="13" t="s">
        <v>664</v>
      </c>
      <c r="K156" s="13" t="s">
        <v>665</v>
      </c>
      <c r="L156" s="13">
        <v>8</v>
      </c>
      <c r="M156" s="13">
        <v>8</v>
      </c>
      <c r="N156" s="13" t="s">
        <v>61</v>
      </c>
      <c r="O156" s="13" t="s">
        <v>62</v>
      </c>
      <c r="P156" s="16"/>
      <c r="Q156" s="16"/>
      <c r="R156" s="16"/>
      <c r="S156" s="16"/>
      <c r="T156" s="16"/>
      <c r="U156" s="16"/>
      <c r="V156" s="16"/>
      <c r="W156" s="16"/>
      <c r="X156" s="16"/>
      <c r="Y156" s="13">
        <v>0</v>
      </c>
      <c r="Z156" s="13">
        <v>8</v>
      </c>
      <c r="AA156" s="16"/>
      <c r="AB156" s="16"/>
      <c r="AC156" s="16"/>
      <c r="AD156" s="16"/>
      <c r="AE156" s="16"/>
      <c r="AF156" s="16"/>
      <c r="AG156" s="16"/>
      <c r="AH156" s="16"/>
      <c r="AI156" s="16"/>
      <c r="AJ156" s="2"/>
      <c r="AK156" s="2"/>
      <c r="AL156" s="2"/>
      <c r="AM156" s="2"/>
      <c r="AN156" s="2"/>
    </row>
    <row r="157" spans="1:40" ht="15.75" customHeight="1" x14ac:dyDescent="0.25">
      <c r="A157" s="12">
        <f t="shared" si="4"/>
        <v>151</v>
      </c>
      <c r="B157" s="13" t="s">
        <v>568</v>
      </c>
      <c r="C157" s="13" t="s">
        <v>40</v>
      </c>
      <c r="D157" s="13" t="str">
        <f>IF(F157="","",INDEX([1]EF!$A$2:$A$112,MATCH(F157,[1]EF!$C$2:$C$112,0)))</f>
        <v>3. Desarrollo económico</v>
      </c>
      <c r="E157" s="13" t="str">
        <f>IF(F157="","",INDEX([1]EF!$B$2:$B$112,MATCH(F157,[1]EF!$C$2:$C$112,0)))</f>
        <v>3.1. Asuntos económicos comerciales y laborales generales</v>
      </c>
      <c r="F157" s="13" t="s">
        <v>569</v>
      </c>
      <c r="G157" s="13" t="s">
        <v>63</v>
      </c>
      <c r="H157" s="14" t="s">
        <v>666</v>
      </c>
      <c r="I157" s="13" t="s">
        <v>667</v>
      </c>
      <c r="J157" s="13" t="s">
        <v>668</v>
      </c>
      <c r="K157" s="13" t="s">
        <v>669</v>
      </c>
      <c r="L157" s="13">
        <v>8</v>
      </c>
      <c r="M157" s="13">
        <v>8</v>
      </c>
      <c r="N157" s="13" t="s">
        <v>61</v>
      </c>
      <c r="O157" s="13" t="s">
        <v>62</v>
      </c>
      <c r="P157" s="16"/>
      <c r="Q157" s="16"/>
      <c r="R157" s="16"/>
      <c r="S157" s="16">
        <v>200000</v>
      </c>
      <c r="T157" s="16"/>
      <c r="U157" s="16"/>
      <c r="V157" s="16"/>
      <c r="W157" s="16"/>
      <c r="X157" s="16"/>
      <c r="Y157" s="13">
        <v>0</v>
      </c>
      <c r="Z157" s="13">
        <v>8</v>
      </c>
      <c r="AA157" s="16"/>
      <c r="AB157" s="16"/>
      <c r="AC157" s="16"/>
      <c r="AD157" s="16">
        <v>0</v>
      </c>
      <c r="AE157" s="16"/>
      <c r="AF157" s="16"/>
      <c r="AG157" s="16"/>
      <c r="AH157" s="16"/>
      <c r="AI157" s="16"/>
      <c r="AJ157" s="2"/>
      <c r="AK157" s="2"/>
      <c r="AL157" s="2"/>
      <c r="AM157" s="2"/>
      <c r="AN157" s="2"/>
    </row>
    <row r="158" spans="1:40" ht="15.75" customHeight="1" x14ac:dyDescent="0.25">
      <c r="A158" s="12">
        <f t="shared" si="4"/>
        <v>152</v>
      </c>
      <c r="B158" s="13" t="s">
        <v>568</v>
      </c>
      <c r="C158" s="13" t="s">
        <v>40</v>
      </c>
      <c r="D158" s="13" t="str">
        <f>IF(F158="","",INDEX([1]EF!$A$2:$A$112,MATCH(F158,[1]EF!$C$2:$C$112,0)))</f>
        <v>3. Desarrollo económico</v>
      </c>
      <c r="E158" s="13" t="str">
        <f>IF(F158="","",INDEX([1]EF!$B$2:$B$112,MATCH(F158,[1]EF!$C$2:$C$112,0)))</f>
        <v>3.1. Asuntos económicos comerciales y laborales generales</v>
      </c>
      <c r="F158" s="13" t="s">
        <v>569</v>
      </c>
      <c r="G158" s="13" t="s">
        <v>63</v>
      </c>
      <c r="H158" s="14" t="s">
        <v>670</v>
      </c>
      <c r="I158" s="13" t="s">
        <v>671</v>
      </c>
      <c r="J158" s="13" t="s">
        <v>672</v>
      </c>
      <c r="K158" s="13" t="s">
        <v>673</v>
      </c>
      <c r="L158" s="13">
        <v>6</v>
      </c>
      <c r="M158" s="13">
        <v>6</v>
      </c>
      <c r="N158" s="13" t="s">
        <v>61</v>
      </c>
      <c r="O158" s="13" t="s">
        <v>62</v>
      </c>
      <c r="P158" s="16"/>
      <c r="Q158" s="16">
        <v>1000</v>
      </c>
      <c r="R158" s="16"/>
      <c r="S158" s="16"/>
      <c r="T158" s="16"/>
      <c r="U158" s="16"/>
      <c r="V158" s="16"/>
      <c r="W158" s="16"/>
      <c r="X158" s="16"/>
      <c r="Y158" s="13">
        <v>0</v>
      </c>
      <c r="Z158" s="13">
        <v>6</v>
      </c>
      <c r="AA158" s="16"/>
      <c r="AB158" s="16">
        <v>0</v>
      </c>
      <c r="AC158" s="16"/>
      <c r="AD158" s="16"/>
      <c r="AE158" s="16"/>
      <c r="AF158" s="16"/>
      <c r="AG158" s="16"/>
      <c r="AH158" s="16"/>
      <c r="AI158" s="16"/>
      <c r="AJ158" s="2"/>
      <c r="AK158" s="2"/>
      <c r="AL158" s="2"/>
      <c r="AM158" s="2"/>
      <c r="AN158" s="2"/>
    </row>
    <row r="159" spans="1:40" ht="15.75" customHeight="1" x14ac:dyDescent="0.25">
      <c r="A159" s="12">
        <f t="shared" si="4"/>
        <v>153</v>
      </c>
      <c r="B159" s="13" t="s">
        <v>568</v>
      </c>
      <c r="C159" s="13" t="s">
        <v>40</v>
      </c>
      <c r="D159" s="13" t="str">
        <f>IF(F159="","",INDEX([1]EF!$A$2:$A$112,MATCH(F159,[1]EF!$C$2:$C$112,0)))</f>
        <v>3. Desarrollo económico</v>
      </c>
      <c r="E159" s="13" t="str">
        <f>IF(F159="","",INDEX([1]EF!$B$2:$B$112,MATCH(F159,[1]EF!$C$2:$C$112,0)))</f>
        <v>3.1. Asuntos económicos comerciales y laborales generales</v>
      </c>
      <c r="F159" s="13" t="s">
        <v>569</v>
      </c>
      <c r="G159" s="13" t="s">
        <v>56</v>
      </c>
      <c r="H159" s="14" t="s">
        <v>674</v>
      </c>
      <c r="I159" s="13" t="s">
        <v>675</v>
      </c>
      <c r="J159" s="13" t="s">
        <v>676</v>
      </c>
      <c r="K159" s="13" t="s">
        <v>677</v>
      </c>
      <c r="L159" s="13">
        <v>5000</v>
      </c>
      <c r="M159" s="13">
        <v>5000</v>
      </c>
      <c r="N159" s="13" t="s">
        <v>61</v>
      </c>
      <c r="O159" s="13" t="s">
        <v>62</v>
      </c>
      <c r="P159" s="16"/>
      <c r="Q159" s="16"/>
      <c r="R159" s="16"/>
      <c r="S159" s="16"/>
      <c r="T159" s="16"/>
      <c r="U159" s="16"/>
      <c r="V159" s="16"/>
      <c r="W159" s="16"/>
      <c r="X159" s="16"/>
      <c r="Y159" s="13">
        <v>1325</v>
      </c>
      <c r="Z159" s="13">
        <v>5000</v>
      </c>
      <c r="AA159" s="16"/>
      <c r="AB159" s="16"/>
      <c r="AC159" s="16"/>
      <c r="AD159" s="16"/>
      <c r="AE159" s="16"/>
      <c r="AF159" s="16"/>
      <c r="AG159" s="16"/>
      <c r="AH159" s="16"/>
      <c r="AI159" s="16"/>
      <c r="AJ159" s="2"/>
      <c r="AK159" s="2"/>
      <c r="AL159" s="2"/>
      <c r="AM159" s="2"/>
      <c r="AN159" s="2"/>
    </row>
    <row r="160" spans="1:40" ht="15.75" customHeight="1" x14ac:dyDescent="0.25">
      <c r="A160" s="12">
        <f t="shared" si="4"/>
        <v>154</v>
      </c>
      <c r="B160" s="13" t="s">
        <v>568</v>
      </c>
      <c r="C160" s="13" t="s">
        <v>40</v>
      </c>
      <c r="D160" s="13" t="str">
        <f>IF(F160="","",INDEX([1]EF!$A$2:$A$112,MATCH(F160,[1]EF!$C$2:$C$112,0)))</f>
        <v>3. Desarrollo económico</v>
      </c>
      <c r="E160" s="13" t="str">
        <f>IF(F160="","",INDEX([1]EF!$B$2:$B$112,MATCH(F160,[1]EF!$C$2:$C$112,0)))</f>
        <v>3.1. Asuntos económicos comerciales y laborales generales</v>
      </c>
      <c r="F160" s="13" t="s">
        <v>569</v>
      </c>
      <c r="G160" s="13" t="s">
        <v>63</v>
      </c>
      <c r="H160" s="14" t="s">
        <v>678</v>
      </c>
      <c r="I160" s="13" t="s">
        <v>679</v>
      </c>
      <c r="J160" s="13" t="s">
        <v>680</v>
      </c>
      <c r="K160" s="13" t="s">
        <v>681</v>
      </c>
      <c r="L160" s="13">
        <v>6</v>
      </c>
      <c r="M160" s="13">
        <v>6</v>
      </c>
      <c r="N160" s="13" t="s">
        <v>61</v>
      </c>
      <c r="O160" s="13" t="s">
        <v>62</v>
      </c>
      <c r="P160" s="16"/>
      <c r="Q160" s="16"/>
      <c r="R160" s="16">
        <v>1250000</v>
      </c>
      <c r="S160" s="16"/>
      <c r="T160" s="16"/>
      <c r="U160" s="16"/>
      <c r="V160" s="16"/>
      <c r="W160" s="16"/>
      <c r="X160" s="16"/>
      <c r="Y160" s="13">
        <v>3</v>
      </c>
      <c r="Z160" s="13">
        <v>6</v>
      </c>
      <c r="AA160" s="16"/>
      <c r="AB160" s="16"/>
      <c r="AC160" s="16">
        <v>0</v>
      </c>
      <c r="AD160" s="16"/>
      <c r="AE160" s="16"/>
      <c r="AF160" s="16"/>
      <c r="AG160" s="16"/>
      <c r="AH160" s="16"/>
      <c r="AI160" s="16"/>
      <c r="AJ160" s="2"/>
      <c r="AK160" s="2"/>
      <c r="AL160" s="2"/>
      <c r="AM160" s="2"/>
      <c r="AN160" s="2"/>
    </row>
    <row r="161" spans="1:40" ht="15.75" customHeight="1" x14ac:dyDescent="0.25">
      <c r="A161" s="12">
        <f t="shared" si="4"/>
        <v>155</v>
      </c>
      <c r="B161" s="13" t="s">
        <v>568</v>
      </c>
      <c r="C161" s="13" t="s">
        <v>40</v>
      </c>
      <c r="D161" s="13" t="str">
        <f>IF(F161="","",INDEX([1]EF!$A$2:$A$112,MATCH(F161,[1]EF!$C$2:$C$112,0)))</f>
        <v>3. Desarrollo económico</v>
      </c>
      <c r="E161" s="13" t="str">
        <f>IF(F161="","",INDEX([1]EF!$B$2:$B$112,MATCH(F161,[1]EF!$C$2:$C$112,0)))</f>
        <v>3.1. Asuntos económicos comerciales y laborales generales</v>
      </c>
      <c r="F161" s="13" t="s">
        <v>569</v>
      </c>
      <c r="G161" s="13" t="s">
        <v>63</v>
      </c>
      <c r="H161" s="14" t="s">
        <v>682</v>
      </c>
      <c r="I161" s="13" t="s">
        <v>683</v>
      </c>
      <c r="J161" s="13" t="s">
        <v>684</v>
      </c>
      <c r="K161" s="13" t="s">
        <v>685</v>
      </c>
      <c r="L161" s="13">
        <v>1500</v>
      </c>
      <c r="M161" s="13">
        <v>1500</v>
      </c>
      <c r="N161" s="13" t="s">
        <v>61</v>
      </c>
      <c r="O161" s="13" t="s">
        <v>62</v>
      </c>
      <c r="P161" s="16"/>
      <c r="Q161" s="16"/>
      <c r="R161" s="16">
        <v>200000</v>
      </c>
      <c r="S161" s="16"/>
      <c r="T161" s="16"/>
      <c r="U161" s="16"/>
      <c r="V161" s="16"/>
      <c r="W161" s="16"/>
      <c r="X161" s="16"/>
      <c r="Y161" s="13">
        <v>543</v>
      </c>
      <c r="Z161" s="13">
        <v>1500</v>
      </c>
      <c r="AA161" s="16"/>
      <c r="AB161" s="16"/>
      <c r="AC161" s="16">
        <v>0</v>
      </c>
      <c r="AD161" s="16"/>
      <c r="AE161" s="16"/>
      <c r="AF161" s="16"/>
      <c r="AG161" s="16"/>
      <c r="AH161" s="16"/>
      <c r="AI161" s="16"/>
      <c r="AJ161" s="2"/>
      <c r="AK161" s="2"/>
      <c r="AL161" s="2"/>
      <c r="AM161" s="2"/>
      <c r="AN161" s="2"/>
    </row>
    <row r="162" spans="1:40" ht="15.75" customHeight="1" x14ac:dyDescent="0.25">
      <c r="A162" s="12">
        <f t="shared" si="4"/>
        <v>156</v>
      </c>
      <c r="B162" s="13" t="s">
        <v>568</v>
      </c>
      <c r="C162" s="13" t="s">
        <v>40</v>
      </c>
      <c r="D162" s="13" t="str">
        <f>IF(F162="","",INDEX([1]EF!$A$2:$A$112,MATCH(F162,[1]EF!$C$2:$C$112,0)))</f>
        <v>3. Desarrollo económico</v>
      </c>
      <c r="E162" s="13" t="str">
        <f>IF(F162="","",INDEX([1]EF!$B$2:$B$112,MATCH(F162,[1]EF!$C$2:$C$112,0)))</f>
        <v>3.1. Asuntos económicos comerciales y laborales generales</v>
      </c>
      <c r="F162" s="13" t="s">
        <v>569</v>
      </c>
      <c r="G162" s="13" t="s">
        <v>63</v>
      </c>
      <c r="H162" s="14" t="s">
        <v>686</v>
      </c>
      <c r="I162" s="13" t="s">
        <v>687</v>
      </c>
      <c r="J162" s="13" t="s">
        <v>688</v>
      </c>
      <c r="K162" s="13" t="s">
        <v>689</v>
      </c>
      <c r="L162" s="13">
        <v>1500</v>
      </c>
      <c r="M162" s="13">
        <v>1500</v>
      </c>
      <c r="N162" s="13" t="s">
        <v>61</v>
      </c>
      <c r="O162" s="13" t="s">
        <v>62</v>
      </c>
      <c r="P162" s="16"/>
      <c r="Q162" s="16"/>
      <c r="R162" s="16">
        <v>500000</v>
      </c>
      <c r="S162" s="16"/>
      <c r="T162" s="16"/>
      <c r="U162" s="16"/>
      <c r="V162" s="16"/>
      <c r="W162" s="16"/>
      <c r="X162" s="16"/>
      <c r="Y162" s="13">
        <v>3467</v>
      </c>
      <c r="Z162" s="13">
        <v>1500</v>
      </c>
      <c r="AA162" s="16"/>
      <c r="AB162" s="16"/>
      <c r="AC162" s="16">
        <v>0</v>
      </c>
      <c r="AD162" s="16"/>
      <c r="AE162" s="16"/>
      <c r="AF162" s="16"/>
      <c r="AG162" s="16"/>
      <c r="AH162" s="16"/>
      <c r="AI162" s="16"/>
      <c r="AJ162" s="2"/>
      <c r="AK162" s="2"/>
      <c r="AL162" s="2"/>
      <c r="AM162" s="2"/>
      <c r="AN162" s="2"/>
    </row>
    <row r="163" spans="1:40" ht="15.75" customHeight="1" x14ac:dyDescent="0.25">
      <c r="A163" s="12">
        <f t="shared" si="4"/>
        <v>157</v>
      </c>
      <c r="B163" s="13" t="s">
        <v>568</v>
      </c>
      <c r="C163" s="13" t="s">
        <v>40</v>
      </c>
      <c r="D163" s="13" t="str">
        <f>IF(F163="","",INDEX([1]EF!$A$2:$A$112,MATCH(F163,[1]EF!$C$2:$C$112,0)))</f>
        <v>3. Desarrollo económico</v>
      </c>
      <c r="E163" s="13" t="str">
        <f>IF(F163="","",INDEX([1]EF!$B$2:$B$112,MATCH(F163,[1]EF!$C$2:$C$112,0)))</f>
        <v>3.1. Asuntos económicos comerciales y laborales generales</v>
      </c>
      <c r="F163" s="13" t="s">
        <v>569</v>
      </c>
      <c r="G163" s="13" t="s">
        <v>63</v>
      </c>
      <c r="H163" s="14" t="s">
        <v>690</v>
      </c>
      <c r="I163" s="13" t="s">
        <v>691</v>
      </c>
      <c r="J163" s="13" t="s">
        <v>692</v>
      </c>
      <c r="K163" s="13" t="s">
        <v>693</v>
      </c>
      <c r="L163" s="13">
        <v>648</v>
      </c>
      <c r="M163" s="13">
        <v>648</v>
      </c>
      <c r="N163" s="13" t="s">
        <v>61</v>
      </c>
      <c r="O163" s="13" t="s">
        <v>62</v>
      </c>
      <c r="P163" s="16"/>
      <c r="Q163" s="16"/>
      <c r="R163" s="16">
        <v>150000</v>
      </c>
      <c r="S163" s="16"/>
      <c r="T163" s="16"/>
      <c r="U163" s="16"/>
      <c r="V163" s="16"/>
      <c r="W163" s="16"/>
      <c r="X163" s="16"/>
      <c r="Y163" s="13">
        <v>119</v>
      </c>
      <c r="Z163" s="13">
        <v>648</v>
      </c>
      <c r="AA163" s="16"/>
      <c r="AB163" s="16"/>
      <c r="AC163" s="16">
        <v>87928</v>
      </c>
      <c r="AD163" s="16"/>
      <c r="AE163" s="16"/>
      <c r="AF163" s="16"/>
      <c r="AG163" s="16"/>
      <c r="AH163" s="16"/>
      <c r="AI163" s="16"/>
      <c r="AJ163" s="2"/>
      <c r="AK163" s="2"/>
      <c r="AL163" s="2"/>
      <c r="AM163" s="2"/>
      <c r="AN163" s="2"/>
    </row>
    <row r="164" spans="1:40" ht="15.75" customHeight="1" x14ac:dyDescent="0.25">
      <c r="A164" s="12">
        <f t="shared" si="4"/>
        <v>158</v>
      </c>
      <c r="B164" s="13" t="s">
        <v>568</v>
      </c>
      <c r="C164" s="13" t="s">
        <v>40</v>
      </c>
      <c r="D164" s="13" t="str">
        <f>IF(F164="","",INDEX([1]EF!$A$2:$A$112,MATCH(F164,[1]EF!$C$2:$C$112,0)))</f>
        <v>3. Desarrollo económico</v>
      </c>
      <c r="E164" s="13" t="str">
        <f>IF(F164="","",INDEX([1]EF!$B$2:$B$112,MATCH(F164,[1]EF!$C$2:$C$112,0)))</f>
        <v>3.1. Asuntos económicos comerciales y laborales generales</v>
      </c>
      <c r="F164" s="13" t="s">
        <v>569</v>
      </c>
      <c r="G164" s="13" t="s">
        <v>56</v>
      </c>
      <c r="H164" s="14" t="s">
        <v>694</v>
      </c>
      <c r="I164" s="13" t="s">
        <v>695</v>
      </c>
      <c r="J164" s="13" t="s">
        <v>696</v>
      </c>
      <c r="K164" s="13" t="s">
        <v>697</v>
      </c>
      <c r="L164" s="13">
        <v>142</v>
      </c>
      <c r="M164" s="13">
        <v>142</v>
      </c>
      <c r="N164" s="13" t="s">
        <v>61</v>
      </c>
      <c r="O164" s="13" t="s">
        <v>62</v>
      </c>
      <c r="P164" s="16"/>
      <c r="Q164" s="16"/>
      <c r="R164" s="16"/>
      <c r="S164" s="16"/>
      <c r="T164" s="16"/>
      <c r="U164" s="16"/>
      <c r="V164" s="16"/>
      <c r="W164" s="16"/>
      <c r="X164" s="16"/>
      <c r="Y164" s="13">
        <v>48</v>
      </c>
      <c r="Z164" s="13">
        <v>142</v>
      </c>
      <c r="AA164" s="16"/>
      <c r="AB164" s="16"/>
      <c r="AC164" s="16"/>
      <c r="AD164" s="16"/>
      <c r="AE164" s="16"/>
      <c r="AF164" s="16"/>
      <c r="AG164" s="16"/>
      <c r="AH164" s="16"/>
      <c r="AI164" s="16"/>
      <c r="AJ164" s="2"/>
      <c r="AK164" s="2"/>
      <c r="AL164" s="2"/>
      <c r="AM164" s="2"/>
      <c r="AN164" s="2"/>
    </row>
    <row r="165" spans="1:40" ht="15.75" customHeight="1" x14ac:dyDescent="0.25">
      <c r="A165" s="12">
        <f t="shared" si="4"/>
        <v>159</v>
      </c>
      <c r="B165" s="13" t="s">
        <v>568</v>
      </c>
      <c r="C165" s="13" t="s">
        <v>40</v>
      </c>
      <c r="D165" s="13" t="str">
        <f>IF(F165="","",INDEX([1]EF!$A$2:$A$112,MATCH(F165,[1]EF!$C$2:$C$112,0)))</f>
        <v>3. Desarrollo económico</v>
      </c>
      <c r="E165" s="13" t="str">
        <f>IF(F165="","",INDEX([1]EF!$B$2:$B$112,MATCH(F165,[1]EF!$C$2:$C$112,0)))</f>
        <v>3.1. Asuntos económicos comerciales y laborales generales</v>
      </c>
      <c r="F165" s="13" t="s">
        <v>569</v>
      </c>
      <c r="G165" s="13" t="s">
        <v>63</v>
      </c>
      <c r="H165" s="14" t="s">
        <v>698</v>
      </c>
      <c r="I165" s="13" t="s">
        <v>699</v>
      </c>
      <c r="J165" s="13" t="s">
        <v>700</v>
      </c>
      <c r="K165" s="13" t="s">
        <v>701</v>
      </c>
      <c r="L165" s="13">
        <v>12</v>
      </c>
      <c r="M165" s="13">
        <v>12</v>
      </c>
      <c r="N165" s="13" t="s">
        <v>61</v>
      </c>
      <c r="O165" s="13" t="s">
        <v>62</v>
      </c>
      <c r="P165" s="16">
        <v>13194651.74</v>
      </c>
      <c r="Q165" s="16">
        <v>4000</v>
      </c>
      <c r="R165" s="16">
        <v>105000</v>
      </c>
      <c r="S165" s="16"/>
      <c r="T165" s="16"/>
      <c r="U165" s="16"/>
      <c r="V165" s="16"/>
      <c r="W165" s="16"/>
      <c r="X165" s="16"/>
      <c r="Y165" s="13">
        <v>3</v>
      </c>
      <c r="Z165" s="13">
        <v>12</v>
      </c>
      <c r="AA165" s="16">
        <v>6858383.8399999999</v>
      </c>
      <c r="AB165" s="16">
        <v>0</v>
      </c>
      <c r="AC165" s="16">
        <v>0</v>
      </c>
      <c r="AD165" s="16"/>
      <c r="AE165" s="16"/>
      <c r="AF165" s="16"/>
      <c r="AG165" s="16"/>
      <c r="AH165" s="16"/>
      <c r="AI165" s="16"/>
      <c r="AJ165" s="2"/>
      <c r="AK165" s="2"/>
      <c r="AL165" s="2"/>
      <c r="AM165" s="2"/>
      <c r="AN165" s="2"/>
    </row>
    <row r="166" spans="1:40" ht="15.75" customHeight="1" x14ac:dyDescent="0.25">
      <c r="A166" s="12">
        <f t="shared" si="4"/>
        <v>160</v>
      </c>
      <c r="B166" s="13" t="s">
        <v>568</v>
      </c>
      <c r="C166" s="13" t="s">
        <v>40</v>
      </c>
      <c r="D166" s="13" t="str">
        <f>IF(F166="","",INDEX([1]EF!$A$2:$A$112,MATCH(F166,[1]EF!$C$2:$C$112,0)))</f>
        <v>3. Desarrollo económico</v>
      </c>
      <c r="E166" s="13" t="str">
        <f>IF(F166="","",INDEX([1]EF!$B$2:$B$112,MATCH(F166,[1]EF!$C$2:$C$112,0)))</f>
        <v>3.1. Asuntos económicos comerciales y laborales generales</v>
      </c>
      <c r="F166" s="13" t="s">
        <v>569</v>
      </c>
      <c r="G166" s="13" t="s">
        <v>63</v>
      </c>
      <c r="H166" s="14" t="s">
        <v>702</v>
      </c>
      <c r="I166" s="13" t="s">
        <v>703</v>
      </c>
      <c r="J166" s="13" t="s">
        <v>704</v>
      </c>
      <c r="K166" s="13" t="s">
        <v>705</v>
      </c>
      <c r="L166" s="13">
        <v>20</v>
      </c>
      <c r="M166" s="13">
        <v>20</v>
      </c>
      <c r="N166" s="13" t="s">
        <v>61</v>
      </c>
      <c r="O166" s="13" t="s">
        <v>62</v>
      </c>
      <c r="P166" s="16"/>
      <c r="Q166" s="16"/>
      <c r="R166" s="16">
        <v>230000</v>
      </c>
      <c r="S166" s="16"/>
      <c r="T166" s="16">
        <v>710000</v>
      </c>
      <c r="U166" s="16"/>
      <c r="V166" s="16"/>
      <c r="W166" s="16"/>
      <c r="X166" s="16"/>
      <c r="Y166" s="13">
        <v>7</v>
      </c>
      <c r="Z166" s="13">
        <v>20</v>
      </c>
      <c r="AA166" s="16"/>
      <c r="AB166" s="16"/>
      <c r="AC166" s="16">
        <v>0</v>
      </c>
      <c r="AD166" s="16"/>
      <c r="AE166" s="16">
        <v>115445.38</v>
      </c>
      <c r="AF166" s="16"/>
      <c r="AG166" s="16"/>
      <c r="AH166" s="16"/>
      <c r="AI166" s="16"/>
      <c r="AJ166" s="2"/>
      <c r="AK166" s="2"/>
      <c r="AL166" s="2"/>
      <c r="AM166" s="2"/>
      <c r="AN166" s="2"/>
    </row>
    <row r="167" spans="1:40" ht="15.75" customHeight="1" x14ac:dyDescent="0.25">
      <c r="A167" s="12">
        <f t="shared" si="4"/>
        <v>161</v>
      </c>
      <c r="B167" s="13" t="s">
        <v>568</v>
      </c>
      <c r="C167" s="13" t="s">
        <v>40</v>
      </c>
      <c r="D167" s="13" t="str">
        <f>IF(F167="","",INDEX([1]EF!$A$2:$A$112,MATCH(F167,[1]EF!$C$2:$C$112,0)))</f>
        <v>3. Desarrollo económico</v>
      </c>
      <c r="E167" s="13" t="str">
        <f>IF(F167="","",INDEX([1]EF!$B$2:$B$112,MATCH(F167,[1]EF!$C$2:$C$112,0)))</f>
        <v>3.1. Asuntos económicos comerciales y laborales generales</v>
      </c>
      <c r="F167" s="13" t="s">
        <v>569</v>
      </c>
      <c r="G167" s="13" t="s">
        <v>63</v>
      </c>
      <c r="H167" s="14" t="s">
        <v>706</v>
      </c>
      <c r="I167" s="13" t="s">
        <v>707</v>
      </c>
      <c r="J167" s="13" t="s">
        <v>708</v>
      </c>
      <c r="K167" s="13" t="s">
        <v>709</v>
      </c>
      <c r="L167" s="13">
        <v>15</v>
      </c>
      <c r="M167" s="13">
        <v>15</v>
      </c>
      <c r="N167" s="13" t="s">
        <v>61</v>
      </c>
      <c r="O167" s="13" t="s">
        <v>62</v>
      </c>
      <c r="P167" s="16"/>
      <c r="Q167" s="16"/>
      <c r="R167" s="16">
        <v>35000</v>
      </c>
      <c r="S167" s="16"/>
      <c r="T167" s="16"/>
      <c r="U167" s="16"/>
      <c r="V167" s="16"/>
      <c r="W167" s="16"/>
      <c r="X167" s="16"/>
      <c r="Y167" s="13">
        <v>11</v>
      </c>
      <c r="Z167" s="13">
        <v>15</v>
      </c>
      <c r="AA167" s="16"/>
      <c r="AB167" s="16"/>
      <c r="AC167" s="16">
        <v>0</v>
      </c>
      <c r="AD167" s="16"/>
      <c r="AE167" s="16"/>
      <c r="AF167" s="16"/>
      <c r="AG167" s="16"/>
      <c r="AH167" s="16"/>
      <c r="AI167" s="16"/>
      <c r="AJ167" s="2"/>
      <c r="AK167" s="2"/>
      <c r="AL167" s="2"/>
      <c r="AM167" s="2"/>
      <c r="AN167" s="2"/>
    </row>
    <row r="168" spans="1:40" ht="15.75" customHeight="1" x14ac:dyDescent="0.25">
      <c r="A168" s="12">
        <f t="shared" si="4"/>
        <v>162</v>
      </c>
      <c r="B168" s="13" t="s">
        <v>568</v>
      </c>
      <c r="C168" s="13" t="s">
        <v>40</v>
      </c>
      <c r="D168" s="13" t="str">
        <f>IF(F168="","",INDEX([1]EF!$A$2:$A$112,MATCH(F168,[1]EF!$C$2:$C$112,0)))</f>
        <v>3. Desarrollo económico</v>
      </c>
      <c r="E168" s="13" t="str">
        <f>IF(F168="","",INDEX([1]EF!$B$2:$B$112,MATCH(F168,[1]EF!$C$2:$C$112,0)))</f>
        <v>3.1. Asuntos económicos comerciales y laborales generales</v>
      </c>
      <c r="F168" s="13" t="s">
        <v>569</v>
      </c>
      <c r="G168" s="13" t="s">
        <v>63</v>
      </c>
      <c r="H168" s="14" t="s">
        <v>710</v>
      </c>
      <c r="I168" s="13" t="s">
        <v>711</v>
      </c>
      <c r="J168" s="13" t="s">
        <v>712</v>
      </c>
      <c r="K168" s="13" t="s">
        <v>713</v>
      </c>
      <c r="L168" s="13">
        <v>95</v>
      </c>
      <c r="M168" s="13">
        <v>95</v>
      </c>
      <c r="N168" s="13" t="s">
        <v>61</v>
      </c>
      <c r="O168" s="13" t="s">
        <v>62</v>
      </c>
      <c r="P168" s="16"/>
      <c r="Q168" s="16">
        <v>10000</v>
      </c>
      <c r="R168" s="16">
        <v>93000</v>
      </c>
      <c r="S168" s="16"/>
      <c r="T168" s="16"/>
      <c r="U168" s="16"/>
      <c r="V168" s="16"/>
      <c r="W168" s="16"/>
      <c r="X168" s="16"/>
      <c r="Y168" s="13">
        <v>14</v>
      </c>
      <c r="Z168" s="13">
        <v>95</v>
      </c>
      <c r="AA168" s="16"/>
      <c r="AB168" s="16">
        <v>0</v>
      </c>
      <c r="AC168" s="16">
        <v>0</v>
      </c>
      <c r="AD168" s="16"/>
      <c r="AE168" s="16"/>
      <c r="AF168" s="16"/>
      <c r="AG168" s="16"/>
      <c r="AH168" s="16"/>
      <c r="AI168" s="16"/>
      <c r="AJ168" s="2"/>
      <c r="AK168" s="2"/>
      <c r="AL168" s="2"/>
      <c r="AM168" s="2"/>
      <c r="AN168" s="2"/>
    </row>
    <row r="169" spans="1:40" ht="15.75" customHeight="1" x14ac:dyDescent="0.25">
      <c r="A169" s="12">
        <f t="shared" si="4"/>
        <v>163</v>
      </c>
      <c r="B169" s="13" t="s">
        <v>568</v>
      </c>
      <c r="C169" s="13" t="s">
        <v>40</v>
      </c>
      <c r="D169" s="13" t="str">
        <f>IF(F169="","",INDEX([1]EF!$A$2:$A$112,MATCH(F169,[1]EF!$C$2:$C$112,0)))</f>
        <v>3. Desarrollo económico</v>
      </c>
      <c r="E169" s="13" t="str">
        <f>IF(F169="","",INDEX([1]EF!$B$2:$B$112,MATCH(F169,[1]EF!$C$2:$C$112,0)))</f>
        <v>3.1. Asuntos económicos comerciales y laborales generales</v>
      </c>
      <c r="F169" s="13" t="s">
        <v>569</v>
      </c>
      <c r="G169" s="13" t="s">
        <v>56</v>
      </c>
      <c r="H169" s="14" t="s">
        <v>714</v>
      </c>
      <c r="I169" s="13" t="s">
        <v>715</v>
      </c>
      <c r="J169" s="13" t="s">
        <v>716</v>
      </c>
      <c r="K169" s="13" t="s">
        <v>717</v>
      </c>
      <c r="L169" s="13">
        <v>200</v>
      </c>
      <c r="M169" s="13">
        <v>200</v>
      </c>
      <c r="N169" s="13" t="s">
        <v>61</v>
      </c>
      <c r="O169" s="13" t="s">
        <v>62</v>
      </c>
      <c r="P169" s="16"/>
      <c r="Q169" s="16"/>
      <c r="R169" s="16"/>
      <c r="S169" s="16"/>
      <c r="T169" s="16"/>
      <c r="U169" s="16"/>
      <c r="V169" s="16"/>
      <c r="W169" s="16"/>
      <c r="X169" s="16"/>
      <c r="Y169" s="13">
        <v>59</v>
      </c>
      <c r="Z169" s="13">
        <v>200</v>
      </c>
      <c r="AA169" s="16"/>
      <c r="AB169" s="16"/>
      <c r="AC169" s="16"/>
      <c r="AD169" s="16"/>
      <c r="AE169" s="16"/>
      <c r="AF169" s="16"/>
      <c r="AG169" s="16"/>
      <c r="AH169" s="16"/>
      <c r="AI169" s="16"/>
      <c r="AJ169" s="2"/>
      <c r="AK169" s="2"/>
      <c r="AL169" s="2"/>
      <c r="AM169" s="2"/>
      <c r="AN169" s="2"/>
    </row>
    <row r="170" spans="1:40" ht="15.75" customHeight="1" x14ac:dyDescent="0.25">
      <c r="A170" s="12">
        <f t="shared" si="4"/>
        <v>164</v>
      </c>
      <c r="B170" s="13" t="s">
        <v>568</v>
      </c>
      <c r="C170" s="13" t="s">
        <v>40</v>
      </c>
      <c r="D170" s="13" t="str">
        <f>IF(F170="","",INDEX([1]EF!$A$2:$A$112,MATCH(F170,[1]EF!$C$2:$C$112,0)))</f>
        <v>3. Desarrollo económico</v>
      </c>
      <c r="E170" s="13" t="str">
        <f>IF(F170="","",INDEX([1]EF!$B$2:$B$112,MATCH(F170,[1]EF!$C$2:$C$112,0)))</f>
        <v>3.1. Asuntos económicos comerciales y laborales generales</v>
      </c>
      <c r="F170" s="13" t="s">
        <v>569</v>
      </c>
      <c r="G170" s="13" t="s">
        <v>63</v>
      </c>
      <c r="H170" s="14" t="s">
        <v>718</v>
      </c>
      <c r="I170" s="13" t="s">
        <v>719</v>
      </c>
      <c r="J170" s="13" t="s">
        <v>720</v>
      </c>
      <c r="K170" s="13" t="s">
        <v>721</v>
      </c>
      <c r="L170" s="13">
        <v>185</v>
      </c>
      <c r="M170" s="13">
        <v>185</v>
      </c>
      <c r="N170" s="13" t="s">
        <v>61</v>
      </c>
      <c r="O170" s="13" t="s">
        <v>62</v>
      </c>
      <c r="P170" s="16"/>
      <c r="Q170" s="16"/>
      <c r="R170" s="16">
        <v>50000</v>
      </c>
      <c r="S170" s="16"/>
      <c r="T170" s="16"/>
      <c r="U170" s="16"/>
      <c r="V170" s="16"/>
      <c r="W170" s="16"/>
      <c r="X170" s="16"/>
      <c r="Y170" s="13">
        <v>37</v>
      </c>
      <c r="Z170" s="13">
        <v>185</v>
      </c>
      <c r="AA170" s="16"/>
      <c r="AB170" s="16"/>
      <c r="AC170" s="16">
        <v>0</v>
      </c>
      <c r="AD170" s="16"/>
      <c r="AE170" s="16"/>
      <c r="AF170" s="16"/>
      <c r="AG170" s="16"/>
      <c r="AH170" s="16"/>
      <c r="AI170" s="16"/>
      <c r="AJ170" s="2"/>
      <c r="AK170" s="2"/>
      <c r="AL170" s="2"/>
      <c r="AM170" s="2"/>
      <c r="AN170" s="2"/>
    </row>
    <row r="171" spans="1:40" ht="15.75" customHeight="1" x14ac:dyDescent="0.25">
      <c r="A171" s="12">
        <f t="shared" si="4"/>
        <v>165</v>
      </c>
      <c r="B171" s="13" t="s">
        <v>568</v>
      </c>
      <c r="C171" s="13" t="s">
        <v>40</v>
      </c>
      <c r="D171" s="13" t="str">
        <f>IF(F171="","",INDEX([1]EF!$A$2:$A$112,MATCH(F171,[1]EF!$C$2:$C$112,0)))</f>
        <v>3. Desarrollo económico</v>
      </c>
      <c r="E171" s="13" t="str">
        <f>IF(F171="","",INDEX([1]EF!$B$2:$B$112,MATCH(F171,[1]EF!$C$2:$C$112,0)))</f>
        <v>3.1. Asuntos económicos comerciales y laborales generales</v>
      </c>
      <c r="F171" s="13" t="s">
        <v>569</v>
      </c>
      <c r="G171" s="13" t="s">
        <v>63</v>
      </c>
      <c r="H171" s="14" t="s">
        <v>722</v>
      </c>
      <c r="I171" s="13" t="s">
        <v>723</v>
      </c>
      <c r="J171" s="13" t="s">
        <v>724</v>
      </c>
      <c r="K171" s="13" t="s">
        <v>725</v>
      </c>
      <c r="L171" s="13">
        <v>15</v>
      </c>
      <c r="M171" s="13">
        <v>15</v>
      </c>
      <c r="N171" s="13" t="s">
        <v>61</v>
      </c>
      <c r="O171" s="13" t="s">
        <v>62</v>
      </c>
      <c r="P171" s="16"/>
      <c r="Q171" s="16"/>
      <c r="R171" s="16">
        <v>50000</v>
      </c>
      <c r="S171" s="16"/>
      <c r="T171" s="16"/>
      <c r="U171" s="16"/>
      <c r="V171" s="16"/>
      <c r="W171" s="16"/>
      <c r="X171" s="16"/>
      <c r="Y171" s="13">
        <v>0</v>
      </c>
      <c r="Z171" s="13">
        <v>15</v>
      </c>
      <c r="AA171" s="16"/>
      <c r="AB171" s="16"/>
      <c r="AC171" s="16">
        <v>0</v>
      </c>
      <c r="AD171" s="16"/>
      <c r="AE171" s="16"/>
      <c r="AF171" s="16"/>
      <c r="AG171" s="16"/>
      <c r="AH171" s="16"/>
      <c r="AI171" s="16"/>
      <c r="AJ171" s="2"/>
      <c r="AK171" s="2"/>
      <c r="AL171" s="2"/>
      <c r="AM171" s="2"/>
      <c r="AN171" s="2"/>
    </row>
    <row r="172" spans="1:40" ht="15.75" customHeight="1" x14ac:dyDescent="0.25">
      <c r="A172" s="12">
        <f t="shared" si="4"/>
        <v>166</v>
      </c>
      <c r="B172" s="13" t="s">
        <v>568</v>
      </c>
      <c r="C172" s="13" t="s">
        <v>40</v>
      </c>
      <c r="D172" s="13" t="str">
        <f>IF(F172="","",INDEX([1]EF!$A$2:$A$112,MATCH(F172,[1]EF!$C$2:$C$112,0)))</f>
        <v>3. Desarrollo económico</v>
      </c>
      <c r="E172" s="13" t="str">
        <f>IF(F172="","",INDEX([1]EF!$B$2:$B$112,MATCH(F172,[1]EF!$C$2:$C$112,0)))</f>
        <v>3.1. Asuntos económicos comerciales y laborales generales</v>
      </c>
      <c r="F172" s="13" t="s">
        <v>569</v>
      </c>
      <c r="G172" s="13" t="s">
        <v>56</v>
      </c>
      <c r="H172" s="14" t="s">
        <v>726</v>
      </c>
      <c r="I172" s="13" t="s">
        <v>727</v>
      </c>
      <c r="J172" s="13" t="s">
        <v>728</v>
      </c>
      <c r="K172" s="13" t="s">
        <v>729</v>
      </c>
      <c r="L172" s="13">
        <v>26000</v>
      </c>
      <c r="M172" s="13">
        <v>26000</v>
      </c>
      <c r="N172" s="13" t="s">
        <v>61</v>
      </c>
      <c r="O172" s="13" t="s">
        <v>62</v>
      </c>
      <c r="P172" s="16"/>
      <c r="Q172" s="16"/>
      <c r="R172" s="16"/>
      <c r="S172" s="16"/>
      <c r="T172" s="16"/>
      <c r="U172" s="16"/>
      <c r="V172" s="16"/>
      <c r="W172" s="16"/>
      <c r="X172" s="16"/>
      <c r="Y172" s="13">
        <v>6384</v>
      </c>
      <c r="Z172" s="13">
        <v>26000</v>
      </c>
      <c r="AA172" s="16"/>
      <c r="AB172" s="16"/>
      <c r="AC172" s="16"/>
      <c r="AD172" s="16"/>
      <c r="AE172" s="16"/>
      <c r="AF172" s="16"/>
      <c r="AG172" s="16"/>
      <c r="AH172" s="16"/>
      <c r="AI172" s="16"/>
      <c r="AJ172" s="2"/>
      <c r="AK172" s="2"/>
      <c r="AL172" s="2"/>
      <c r="AM172" s="2"/>
      <c r="AN172" s="2"/>
    </row>
    <row r="173" spans="1:40" ht="15.75" customHeight="1" x14ac:dyDescent="0.25">
      <c r="A173" s="12">
        <f t="shared" si="4"/>
        <v>167</v>
      </c>
      <c r="B173" s="13" t="s">
        <v>568</v>
      </c>
      <c r="C173" s="13" t="s">
        <v>40</v>
      </c>
      <c r="D173" s="13" t="str">
        <f>IF(F173="","",INDEX([1]EF!$A$2:$A$112,MATCH(F173,[1]EF!$C$2:$C$112,0)))</f>
        <v>3. Desarrollo económico</v>
      </c>
      <c r="E173" s="13" t="str">
        <f>IF(F173="","",INDEX([1]EF!$B$2:$B$112,MATCH(F173,[1]EF!$C$2:$C$112,0)))</f>
        <v>3.1. Asuntos económicos comerciales y laborales generales</v>
      </c>
      <c r="F173" s="13" t="s">
        <v>569</v>
      </c>
      <c r="G173" s="13" t="s">
        <v>63</v>
      </c>
      <c r="H173" s="14" t="s">
        <v>730</v>
      </c>
      <c r="I173" s="13" t="s">
        <v>731</v>
      </c>
      <c r="J173" s="13" t="s">
        <v>732</v>
      </c>
      <c r="K173" s="13" t="s">
        <v>733</v>
      </c>
      <c r="L173" s="13">
        <v>28000</v>
      </c>
      <c r="M173" s="13">
        <v>28000</v>
      </c>
      <c r="N173" s="13" t="s">
        <v>61</v>
      </c>
      <c r="O173" s="13" t="s">
        <v>62</v>
      </c>
      <c r="P173" s="16"/>
      <c r="Q173" s="16">
        <v>17000</v>
      </c>
      <c r="R173" s="16">
        <v>74000</v>
      </c>
      <c r="S173" s="16"/>
      <c r="T173" s="16">
        <v>303000</v>
      </c>
      <c r="U173" s="16"/>
      <c r="V173" s="16"/>
      <c r="W173" s="16"/>
      <c r="X173" s="16"/>
      <c r="Y173" s="13">
        <v>5700</v>
      </c>
      <c r="Z173" s="13">
        <v>28000</v>
      </c>
      <c r="AA173" s="16"/>
      <c r="AB173" s="16">
        <v>0</v>
      </c>
      <c r="AC173" s="16">
        <v>2215.6</v>
      </c>
      <c r="AD173" s="16"/>
      <c r="AE173" s="16">
        <v>0</v>
      </c>
      <c r="AF173" s="16"/>
      <c r="AG173" s="16"/>
      <c r="AH173" s="16"/>
      <c r="AI173" s="16"/>
      <c r="AJ173" s="2"/>
      <c r="AK173" s="2"/>
      <c r="AL173" s="2"/>
      <c r="AM173" s="2"/>
      <c r="AN173" s="2"/>
    </row>
    <row r="174" spans="1:40" ht="15.75" customHeight="1" x14ac:dyDescent="0.25">
      <c r="A174" s="12">
        <f t="shared" si="4"/>
        <v>168</v>
      </c>
      <c r="B174" s="13" t="s">
        <v>568</v>
      </c>
      <c r="C174" s="13" t="s">
        <v>40</v>
      </c>
      <c r="D174" s="13" t="str">
        <f>IF(F174="","",INDEX([1]EF!$A$2:$A$112,MATCH(F174,[1]EF!$C$2:$C$112,0)))</f>
        <v>3. Desarrollo económico</v>
      </c>
      <c r="E174" s="13" t="str">
        <f>IF(F174="","",INDEX([1]EF!$B$2:$B$112,MATCH(F174,[1]EF!$C$2:$C$112,0)))</f>
        <v>3.1. Asuntos económicos comerciales y laborales generales</v>
      </c>
      <c r="F174" s="13" t="s">
        <v>569</v>
      </c>
      <c r="G174" s="13" t="s">
        <v>63</v>
      </c>
      <c r="H174" s="14" t="s">
        <v>734</v>
      </c>
      <c r="I174" s="13" t="s">
        <v>735</v>
      </c>
      <c r="J174" s="13" t="s">
        <v>736</v>
      </c>
      <c r="K174" s="13" t="s">
        <v>737</v>
      </c>
      <c r="L174" s="13">
        <v>26000</v>
      </c>
      <c r="M174" s="13">
        <v>26000</v>
      </c>
      <c r="N174" s="13" t="s">
        <v>61</v>
      </c>
      <c r="O174" s="13" t="s">
        <v>62</v>
      </c>
      <c r="P174" s="16"/>
      <c r="Q174" s="16">
        <v>140000</v>
      </c>
      <c r="R174" s="16">
        <v>1633153.92</v>
      </c>
      <c r="S174" s="16"/>
      <c r="T174" s="16"/>
      <c r="U174" s="16"/>
      <c r="V174" s="16"/>
      <c r="W174" s="16"/>
      <c r="X174" s="16"/>
      <c r="Y174" s="13">
        <v>3213</v>
      </c>
      <c r="Z174" s="13">
        <v>26000</v>
      </c>
      <c r="AA174" s="16"/>
      <c r="AB174" s="16">
        <v>0</v>
      </c>
      <c r="AC174" s="16">
        <v>639880.80000000005</v>
      </c>
      <c r="AD174" s="16"/>
      <c r="AE174" s="16"/>
      <c r="AF174" s="16"/>
      <c r="AG174" s="16"/>
      <c r="AH174" s="16"/>
      <c r="AI174" s="16"/>
      <c r="AJ174" s="2"/>
      <c r="AK174" s="2"/>
      <c r="AL174" s="2"/>
      <c r="AM174" s="2"/>
      <c r="AN174" s="2"/>
    </row>
    <row r="175" spans="1:40" ht="15.75" customHeight="1" x14ac:dyDescent="0.25">
      <c r="A175" s="12">
        <f t="shared" si="4"/>
        <v>169</v>
      </c>
      <c r="B175" s="13" t="s">
        <v>738</v>
      </c>
      <c r="C175" s="13" t="s">
        <v>40</v>
      </c>
      <c r="D175" s="13" t="str">
        <f>IF(F175="","",INDEX([1]EF!$A$2:$A$112,MATCH(F175,[1]EF!$C$2:$C$112,0)))</f>
        <v>3. Desarrollo económico</v>
      </c>
      <c r="E175" s="13" t="str">
        <f>IF(F175="","",INDEX([1]EF!$B$2:$B$112,MATCH(F175,[1]EF!$C$2:$C$112,0)))</f>
        <v>3.1. Asuntos económicos comerciales y laborales generales</v>
      </c>
      <c r="F175" s="13" t="s">
        <v>739</v>
      </c>
      <c r="G175" s="13" t="s">
        <v>42</v>
      </c>
      <c r="H175" s="14" t="s">
        <v>740</v>
      </c>
      <c r="I175" s="13" t="s">
        <v>571</v>
      </c>
      <c r="J175" s="13" t="s">
        <v>571</v>
      </c>
      <c r="K175" s="13" t="s">
        <v>573</v>
      </c>
      <c r="L175" s="13">
        <v>709788</v>
      </c>
      <c r="M175" s="13">
        <v>691801</v>
      </c>
      <c r="N175" s="13" t="s">
        <v>55</v>
      </c>
      <c r="O175" s="13" t="s">
        <v>170</v>
      </c>
      <c r="P175" s="16"/>
      <c r="Q175" s="16"/>
      <c r="R175" s="16"/>
      <c r="S175" s="16"/>
      <c r="T175" s="16"/>
      <c r="U175" s="16"/>
      <c r="V175" s="16"/>
      <c r="W175" s="16"/>
      <c r="X175" s="16"/>
      <c r="Y175" s="13">
        <v>1</v>
      </c>
      <c r="Z175" s="13">
        <v>1</v>
      </c>
      <c r="AA175" s="16"/>
      <c r="AB175" s="16"/>
      <c r="AC175" s="16"/>
      <c r="AD175" s="16"/>
      <c r="AE175" s="16"/>
      <c r="AF175" s="16"/>
      <c r="AG175" s="16"/>
      <c r="AH175" s="16"/>
      <c r="AI175" s="16"/>
      <c r="AJ175" s="2"/>
      <c r="AK175" s="2"/>
      <c r="AL175" s="2"/>
      <c r="AM175" s="2"/>
      <c r="AN175" s="2"/>
    </row>
    <row r="176" spans="1:40" ht="15.75" customHeight="1" x14ac:dyDescent="0.25">
      <c r="A176" s="12">
        <f t="shared" si="4"/>
        <v>170</v>
      </c>
      <c r="B176" s="13" t="s">
        <v>738</v>
      </c>
      <c r="C176" s="13" t="s">
        <v>40</v>
      </c>
      <c r="D176" s="13" t="str">
        <f>IF(F176="","",INDEX([1]EF!$A$2:$A$112,MATCH(F176,[1]EF!$C$2:$C$112,0)))</f>
        <v>3. Desarrollo económico</v>
      </c>
      <c r="E176" s="13" t="str">
        <f>IF(F176="","",INDEX([1]EF!$B$2:$B$112,MATCH(F176,[1]EF!$C$2:$C$112,0)))</f>
        <v>3.1. Asuntos económicos comerciales y laborales generales</v>
      </c>
      <c r="F176" s="13" t="s">
        <v>739</v>
      </c>
      <c r="G176" s="13" t="s">
        <v>50</v>
      </c>
      <c r="H176" s="14" t="s">
        <v>741</v>
      </c>
      <c r="I176" s="13" t="s">
        <v>742</v>
      </c>
      <c r="J176" s="13" t="s">
        <v>743</v>
      </c>
      <c r="K176" s="13" t="s">
        <v>744</v>
      </c>
      <c r="L176" s="13">
        <v>3120</v>
      </c>
      <c r="M176" s="13">
        <v>3120</v>
      </c>
      <c r="N176" s="13" t="s">
        <v>61</v>
      </c>
      <c r="O176" s="13" t="s">
        <v>62</v>
      </c>
      <c r="P176" s="16"/>
      <c r="Q176" s="16"/>
      <c r="R176" s="16"/>
      <c r="S176" s="16"/>
      <c r="T176" s="16"/>
      <c r="U176" s="16"/>
      <c r="V176" s="16"/>
      <c r="W176" s="16"/>
      <c r="X176" s="16"/>
      <c r="Y176" s="13">
        <v>2783</v>
      </c>
      <c r="Z176" s="13">
        <v>3120</v>
      </c>
      <c r="AA176" s="16"/>
      <c r="AB176" s="16"/>
      <c r="AC176" s="16"/>
      <c r="AD176" s="16"/>
      <c r="AE176" s="16"/>
      <c r="AF176" s="16"/>
      <c r="AG176" s="16"/>
      <c r="AH176" s="16"/>
      <c r="AI176" s="16"/>
      <c r="AJ176" s="2"/>
      <c r="AK176" s="2"/>
      <c r="AL176" s="2"/>
      <c r="AM176" s="2"/>
      <c r="AN176" s="2"/>
    </row>
    <row r="177" spans="1:40" ht="15.75" customHeight="1" x14ac:dyDescent="0.25">
      <c r="A177" s="12">
        <f t="shared" si="4"/>
        <v>171</v>
      </c>
      <c r="B177" s="13" t="s">
        <v>738</v>
      </c>
      <c r="C177" s="13" t="s">
        <v>40</v>
      </c>
      <c r="D177" s="13" t="str">
        <f>IF(F177="","",INDEX([1]EF!$A$2:$A$112,MATCH(F177,[1]EF!$C$2:$C$112,0)))</f>
        <v>3. Desarrollo económico</v>
      </c>
      <c r="E177" s="13" t="str">
        <f>IF(F177="","",INDEX([1]EF!$B$2:$B$112,MATCH(F177,[1]EF!$C$2:$C$112,0)))</f>
        <v>3.1. Asuntos económicos comerciales y laborales generales</v>
      </c>
      <c r="F177" s="13" t="s">
        <v>739</v>
      </c>
      <c r="G177" s="13" t="s">
        <v>56</v>
      </c>
      <c r="H177" s="14" t="s">
        <v>745</v>
      </c>
      <c r="I177" s="13" t="s">
        <v>746</v>
      </c>
      <c r="J177" s="13" t="s">
        <v>747</v>
      </c>
      <c r="K177" s="13" t="s">
        <v>748</v>
      </c>
      <c r="L177" s="13">
        <v>40</v>
      </c>
      <c r="M177" s="13">
        <v>40</v>
      </c>
      <c r="N177" s="13" t="s">
        <v>61</v>
      </c>
      <c r="O177" s="13" t="s">
        <v>62</v>
      </c>
      <c r="P177" s="16"/>
      <c r="Q177" s="16"/>
      <c r="R177" s="16"/>
      <c r="S177" s="16"/>
      <c r="T177" s="16"/>
      <c r="U177" s="16"/>
      <c r="V177" s="16"/>
      <c r="W177" s="16"/>
      <c r="X177" s="16"/>
      <c r="Y177" s="13">
        <v>45</v>
      </c>
      <c r="Z177" s="13">
        <v>40</v>
      </c>
      <c r="AA177" s="16"/>
      <c r="AB177" s="16"/>
      <c r="AC177" s="16"/>
      <c r="AD177" s="16"/>
      <c r="AE177" s="16"/>
      <c r="AF177" s="16"/>
      <c r="AG177" s="16"/>
      <c r="AH177" s="16"/>
      <c r="AI177" s="16"/>
      <c r="AJ177" s="2"/>
      <c r="AK177" s="2"/>
      <c r="AL177" s="2"/>
      <c r="AM177" s="2"/>
      <c r="AN177" s="2"/>
    </row>
    <row r="178" spans="1:40" ht="15.75" customHeight="1" x14ac:dyDescent="0.25">
      <c r="A178" s="12">
        <f t="shared" si="4"/>
        <v>172</v>
      </c>
      <c r="B178" s="13" t="s">
        <v>738</v>
      </c>
      <c r="C178" s="13" t="s">
        <v>40</v>
      </c>
      <c r="D178" s="13" t="str">
        <f>IF(F178="","",INDEX([1]EF!$A$2:$A$112,MATCH(F178,[1]EF!$C$2:$C$112,0)))</f>
        <v>3. Desarrollo económico</v>
      </c>
      <c r="E178" s="13" t="str">
        <f>IF(F178="","",INDEX([1]EF!$B$2:$B$112,MATCH(F178,[1]EF!$C$2:$C$112,0)))</f>
        <v>3.1. Asuntos económicos comerciales y laborales generales</v>
      </c>
      <c r="F178" s="13" t="s">
        <v>739</v>
      </c>
      <c r="G178" s="13" t="s">
        <v>63</v>
      </c>
      <c r="H178" s="14" t="s">
        <v>749</v>
      </c>
      <c r="I178" s="13" t="s">
        <v>750</v>
      </c>
      <c r="J178" s="13" t="s">
        <v>751</v>
      </c>
      <c r="K178" s="13" t="s">
        <v>752</v>
      </c>
      <c r="L178" s="13">
        <v>80</v>
      </c>
      <c r="M178" s="13">
        <v>80</v>
      </c>
      <c r="N178" s="13" t="s">
        <v>61</v>
      </c>
      <c r="O178" s="13" t="s">
        <v>62</v>
      </c>
      <c r="P178" s="16">
        <v>38416044.880000003</v>
      </c>
      <c r="Q178" s="16"/>
      <c r="R178" s="16">
        <v>250000</v>
      </c>
      <c r="S178" s="16">
        <v>11500000</v>
      </c>
      <c r="T178" s="16">
        <v>150000</v>
      </c>
      <c r="U178" s="16"/>
      <c r="V178" s="16"/>
      <c r="W178" s="16"/>
      <c r="X178" s="16"/>
      <c r="Y178" s="13">
        <v>120</v>
      </c>
      <c r="Z178" s="13">
        <v>80</v>
      </c>
      <c r="AA178" s="16">
        <v>6344971.5700000003</v>
      </c>
      <c r="AB178" s="16"/>
      <c r="AC178" s="16">
        <v>0</v>
      </c>
      <c r="AD178" s="16">
        <v>6698000</v>
      </c>
      <c r="AE178" s="16">
        <v>0</v>
      </c>
      <c r="AF178" s="16"/>
      <c r="AG178" s="16"/>
      <c r="AH178" s="16"/>
      <c r="AI178" s="16"/>
      <c r="AJ178" s="2"/>
      <c r="AK178" s="2"/>
      <c r="AL178" s="2"/>
      <c r="AM178" s="2"/>
      <c r="AN178" s="2"/>
    </row>
    <row r="179" spans="1:40" ht="15.75" customHeight="1" x14ac:dyDescent="0.25">
      <c r="A179" s="12">
        <f t="shared" si="4"/>
        <v>173</v>
      </c>
      <c r="B179" s="13" t="s">
        <v>738</v>
      </c>
      <c r="C179" s="13" t="s">
        <v>40</v>
      </c>
      <c r="D179" s="13" t="str">
        <f>IF(F179="","",INDEX([1]EF!$A$2:$A$112,MATCH(F179,[1]EF!$C$2:$C$112,0)))</f>
        <v>3. Desarrollo económico</v>
      </c>
      <c r="E179" s="13" t="str">
        <f>IF(F179="","",INDEX([1]EF!$B$2:$B$112,MATCH(F179,[1]EF!$C$2:$C$112,0)))</f>
        <v>3.1. Asuntos económicos comerciales y laborales generales</v>
      </c>
      <c r="F179" s="13" t="s">
        <v>739</v>
      </c>
      <c r="G179" s="13" t="s">
        <v>63</v>
      </c>
      <c r="H179" s="14" t="s">
        <v>753</v>
      </c>
      <c r="I179" s="13" t="s">
        <v>754</v>
      </c>
      <c r="J179" s="13" t="s">
        <v>755</v>
      </c>
      <c r="K179" s="13" t="s">
        <v>756</v>
      </c>
      <c r="L179" s="13">
        <v>2000</v>
      </c>
      <c r="M179" s="13">
        <v>2000</v>
      </c>
      <c r="N179" s="13" t="s">
        <v>61</v>
      </c>
      <c r="O179" s="13" t="s">
        <v>62</v>
      </c>
      <c r="P179" s="16"/>
      <c r="Q179" s="16">
        <v>100000</v>
      </c>
      <c r="R179" s="16">
        <v>350000</v>
      </c>
      <c r="S179" s="16">
        <v>3000000</v>
      </c>
      <c r="T179" s="16"/>
      <c r="U179" s="16"/>
      <c r="V179" s="16"/>
      <c r="W179" s="16"/>
      <c r="X179" s="16"/>
      <c r="Y179" s="13">
        <v>224</v>
      </c>
      <c r="Z179" s="13">
        <v>2000</v>
      </c>
      <c r="AA179" s="16"/>
      <c r="AB179" s="16">
        <v>8755.68</v>
      </c>
      <c r="AC179" s="16">
        <v>0</v>
      </c>
      <c r="AD179" s="16">
        <v>3000000</v>
      </c>
      <c r="AE179" s="16"/>
      <c r="AF179" s="16"/>
      <c r="AG179" s="16"/>
      <c r="AH179" s="16"/>
      <c r="AI179" s="16"/>
      <c r="AJ179" s="2"/>
      <c r="AK179" s="2"/>
      <c r="AL179" s="2"/>
      <c r="AM179" s="2"/>
      <c r="AN179" s="2"/>
    </row>
    <row r="180" spans="1:40" ht="15.75" customHeight="1" x14ac:dyDescent="0.25">
      <c r="A180" s="12">
        <f t="shared" si="4"/>
        <v>174</v>
      </c>
      <c r="B180" s="13" t="s">
        <v>738</v>
      </c>
      <c r="C180" s="13" t="s">
        <v>40</v>
      </c>
      <c r="D180" s="13" t="str">
        <f>IF(F180="","",INDEX([1]EF!$A$2:$A$112,MATCH(F180,[1]EF!$C$2:$C$112,0)))</f>
        <v>3. Desarrollo económico</v>
      </c>
      <c r="E180" s="13" t="str">
        <f>IF(F180="","",INDEX([1]EF!$B$2:$B$112,MATCH(F180,[1]EF!$C$2:$C$112,0)))</f>
        <v>3.1. Asuntos económicos comerciales y laborales generales</v>
      </c>
      <c r="F180" s="13" t="s">
        <v>739</v>
      </c>
      <c r="G180" s="13" t="s">
        <v>63</v>
      </c>
      <c r="H180" s="14" t="s">
        <v>757</v>
      </c>
      <c r="I180" s="13" t="s">
        <v>758</v>
      </c>
      <c r="J180" s="13" t="s">
        <v>759</v>
      </c>
      <c r="K180" s="13" t="s">
        <v>760</v>
      </c>
      <c r="L180" s="13">
        <v>32</v>
      </c>
      <c r="M180" s="13">
        <v>32</v>
      </c>
      <c r="N180" s="13" t="s">
        <v>61</v>
      </c>
      <c r="O180" s="13" t="s">
        <v>62</v>
      </c>
      <c r="P180" s="16"/>
      <c r="Q180" s="16"/>
      <c r="R180" s="16"/>
      <c r="S180" s="16">
        <v>3000000</v>
      </c>
      <c r="T180" s="16"/>
      <c r="U180" s="16"/>
      <c r="V180" s="16"/>
      <c r="W180" s="16"/>
      <c r="X180" s="16"/>
      <c r="Y180" s="13">
        <v>75</v>
      </c>
      <c r="Z180" s="13">
        <v>32</v>
      </c>
      <c r="AA180" s="16"/>
      <c r="AB180" s="16"/>
      <c r="AC180" s="16"/>
      <c r="AD180" s="16">
        <v>2379666.66</v>
      </c>
      <c r="AE180" s="16"/>
      <c r="AF180" s="16"/>
      <c r="AG180" s="16"/>
      <c r="AH180" s="16"/>
      <c r="AI180" s="16"/>
      <c r="AJ180" s="2"/>
      <c r="AK180" s="2"/>
      <c r="AL180" s="2"/>
      <c r="AM180" s="2"/>
      <c r="AN180" s="2"/>
    </row>
    <row r="181" spans="1:40" ht="15.75" customHeight="1" x14ac:dyDescent="0.25">
      <c r="A181" s="12">
        <f t="shared" si="4"/>
        <v>175</v>
      </c>
      <c r="B181" s="13" t="s">
        <v>738</v>
      </c>
      <c r="C181" s="13" t="s">
        <v>40</v>
      </c>
      <c r="D181" s="13" t="str">
        <f>IF(F181="","",INDEX([1]EF!$A$2:$A$112,MATCH(F181,[1]EF!$C$2:$C$112,0)))</f>
        <v>3. Desarrollo económico</v>
      </c>
      <c r="E181" s="13" t="str">
        <f>IF(F181="","",INDEX([1]EF!$B$2:$B$112,MATCH(F181,[1]EF!$C$2:$C$112,0)))</f>
        <v>3.1. Asuntos económicos comerciales y laborales generales</v>
      </c>
      <c r="F181" s="13" t="s">
        <v>739</v>
      </c>
      <c r="G181" s="13" t="s">
        <v>56</v>
      </c>
      <c r="H181" s="14" t="s">
        <v>761</v>
      </c>
      <c r="I181" s="13" t="s">
        <v>762</v>
      </c>
      <c r="J181" s="13" t="s">
        <v>763</v>
      </c>
      <c r="K181" s="13" t="s">
        <v>764</v>
      </c>
      <c r="L181" s="13">
        <v>480</v>
      </c>
      <c r="M181" s="13">
        <v>480</v>
      </c>
      <c r="N181" s="13" t="s">
        <v>61</v>
      </c>
      <c r="O181" s="13" t="s">
        <v>62</v>
      </c>
      <c r="P181" s="16"/>
      <c r="Q181" s="16"/>
      <c r="R181" s="16"/>
      <c r="S181" s="16"/>
      <c r="T181" s="16"/>
      <c r="U181" s="16"/>
      <c r="V181" s="16"/>
      <c r="W181" s="16"/>
      <c r="X181" s="16"/>
      <c r="Y181" s="13">
        <v>169</v>
      </c>
      <c r="Z181" s="13">
        <v>480</v>
      </c>
      <c r="AA181" s="16"/>
      <c r="AB181" s="16"/>
      <c r="AC181" s="16"/>
      <c r="AD181" s="16"/>
      <c r="AE181" s="16"/>
      <c r="AF181" s="16"/>
      <c r="AG181" s="16"/>
      <c r="AH181" s="16"/>
      <c r="AI181" s="16"/>
      <c r="AJ181" s="2"/>
      <c r="AK181" s="2"/>
      <c r="AL181" s="2"/>
      <c r="AM181" s="2"/>
      <c r="AN181" s="2"/>
    </row>
    <row r="182" spans="1:40" ht="15.75" customHeight="1" x14ac:dyDescent="0.25">
      <c r="A182" s="12">
        <f t="shared" si="4"/>
        <v>176</v>
      </c>
      <c r="B182" s="13" t="s">
        <v>738</v>
      </c>
      <c r="C182" s="13" t="s">
        <v>40</v>
      </c>
      <c r="D182" s="13" t="str">
        <f>IF(F182="","",INDEX([1]EF!$A$2:$A$112,MATCH(F182,[1]EF!$C$2:$C$112,0)))</f>
        <v>3. Desarrollo económico</v>
      </c>
      <c r="E182" s="13" t="str">
        <f>IF(F182="","",INDEX([1]EF!$B$2:$B$112,MATCH(F182,[1]EF!$C$2:$C$112,0)))</f>
        <v>3.1. Asuntos económicos comerciales y laborales generales</v>
      </c>
      <c r="F182" s="13" t="s">
        <v>739</v>
      </c>
      <c r="G182" s="13" t="s">
        <v>63</v>
      </c>
      <c r="H182" s="14" t="s">
        <v>765</v>
      </c>
      <c r="I182" s="13" t="s">
        <v>766</v>
      </c>
      <c r="J182" s="13" t="s">
        <v>767</v>
      </c>
      <c r="K182" s="13" t="s">
        <v>768</v>
      </c>
      <c r="L182" s="13">
        <v>4</v>
      </c>
      <c r="M182" s="13">
        <v>4</v>
      </c>
      <c r="N182" s="13" t="s">
        <v>61</v>
      </c>
      <c r="O182" s="13" t="s">
        <v>62</v>
      </c>
      <c r="P182" s="16"/>
      <c r="Q182" s="16"/>
      <c r="R182" s="16"/>
      <c r="S182" s="16">
        <v>18200000</v>
      </c>
      <c r="T182" s="16"/>
      <c r="U182" s="16"/>
      <c r="V182" s="16"/>
      <c r="W182" s="16"/>
      <c r="X182" s="16"/>
      <c r="Y182" s="13">
        <v>1</v>
      </c>
      <c r="Z182" s="13">
        <v>4</v>
      </c>
      <c r="AA182" s="16"/>
      <c r="AB182" s="16"/>
      <c r="AC182" s="16"/>
      <c r="AD182" s="16">
        <v>17911610.66</v>
      </c>
      <c r="AE182" s="16"/>
      <c r="AF182" s="16"/>
      <c r="AG182" s="16"/>
      <c r="AH182" s="16"/>
      <c r="AI182" s="16"/>
      <c r="AJ182" s="2"/>
      <c r="AK182" s="2"/>
      <c r="AL182" s="2"/>
      <c r="AM182" s="2"/>
      <c r="AN182" s="2"/>
    </row>
    <row r="183" spans="1:40" ht="15.75" customHeight="1" x14ac:dyDescent="0.25">
      <c r="A183" s="12">
        <f t="shared" si="4"/>
        <v>177</v>
      </c>
      <c r="B183" s="13" t="s">
        <v>738</v>
      </c>
      <c r="C183" s="13" t="s">
        <v>40</v>
      </c>
      <c r="D183" s="13" t="str">
        <f>IF(F183="","",INDEX([1]EF!$A$2:$A$112,MATCH(F183,[1]EF!$C$2:$C$112,0)))</f>
        <v>3. Desarrollo económico</v>
      </c>
      <c r="E183" s="13" t="str">
        <f>IF(F183="","",INDEX([1]EF!$B$2:$B$112,MATCH(F183,[1]EF!$C$2:$C$112,0)))</f>
        <v>3.1. Asuntos económicos comerciales y laborales generales</v>
      </c>
      <c r="F183" s="13" t="s">
        <v>739</v>
      </c>
      <c r="G183" s="13" t="s">
        <v>63</v>
      </c>
      <c r="H183" s="14" t="s">
        <v>769</v>
      </c>
      <c r="I183" s="13" t="s">
        <v>770</v>
      </c>
      <c r="J183" s="13" t="s">
        <v>771</v>
      </c>
      <c r="K183" s="13" t="s">
        <v>772</v>
      </c>
      <c r="L183" s="13">
        <v>4</v>
      </c>
      <c r="M183" s="13">
        <v>4</v>
      </c>
      <c r="N183" s="13" t="s">
        <v>61</v>
      </c>
      <c r="O183" s="13" t="s">
        <v>62</v>
      </c>
      <c r="P183" s="16"/>
      <c r="Q183" s="16"/>
      <c r="R183" s="16">
        <v>2000000</v>
      </c>
      <c r="S183" s="16">
        <v>700000</v>
      </c>
      <c r="T183" s="16"/>
      <c r="U183" s="16"/>
      <c r="V183" s="16"/>
      <c r="W183" s="16"/>
      <c r="X183" s="16"/>
      <c r="Y183" s="13">
        <v>1</v>
      </c>
      <c r="Z183" s="13">
        <v>4</v>
      </c>
      <c r="AA183" s="16"/>
      <c r="AB183" s="16"/>
      <c r="AC183" s="16">
        <v>0</v>
      </c>
      <c r="AD183" s="16">
        <v>0</v>
      </c>
      <c r="AE183" s="16"/>
      <c r="AF183" s="16"/>
      <c r="AG183" s="16"/>
      <c r="AH183" s="16"/>
      <c r="AI183" s="16"/>
      <c r="AJ183" s="2"/>
      <c r="AK183" s="2"/>
      <c r="AL183" s="2"/>
      <c r="AM183" s="2"/>
      <c r="AN183" s="2"/>
    </row>
    <row r="184" spans="1:40" ht="15.75" customHeight="1" x14ac:dyDescent="0.25">
      <c r="A184" s="12">
        <f t="shared" si="4"/>
        <v>178</v>
      </c>
      <c r="B184" s="13" t="s">
        <v>738</v>
      </c>
      <c r="C184" s="13" t="s">
        <v>40</v>
      </c>
      <c r="D184" s="13" t="str">
        <f>IF(F184="","",INDEX([1]EF!$A$2:$A$112,MATCH(F184,[1]EF!$C$2:$C$112,0)))</f>
        <v>3. Desarrollo económico</v>
      </c>
      <c r="E184" s="13" t="str">
        <f>IF(F184="","",INDEX([1]EF!$B$2:$B$112,MATCH(F184,[1]EF!$C$2:$C$112,0)))</f>
        <v>3.1. Asuntos económicos comerciales y laborales generales</v>
      </c>
      <c r="F184" s="13" t="s">
        <v>739</v>
      </c>
      <c r="G184" s="13" t="s">
        <v>56</v>
      </c>
      <c r="H184" s="14" t="s">
        <v>773</v>
      </c>
      <c r="I184" s="13" t="s">
        <v>774</v>
      </c>
      <c r="J184" s="13" t="s">
        <v>775</v>
      </c>
      <c r="K184" s="13" t="s">
        <v>776</v>
      </c>
      <c r="L184" s="13">
        <v>700</v>
      </c>
      <c r="M184" s="13">
        <v>700</v>
      </c>
      <c r="N184" s="13" t="s">
        <v>61</v>
      </c>
      <c r="O184" s="13" t="s">
        <v>62</v>
      </c>
      <c r="P184" s="16"/>
      <c r="Q184" s="16"/>
      <c r="R184" s="16"/>
      <c r="S184" s="16"/>
      <c r="T184" s="16"/>
      <c r="U184" s="16"/>
      <c r="V184" s="16"/>
      <c r="W184" s="16"/>
      <c r="X184" s="16"/>
      <c r="Y184" s="13">
        <v>82</v>
      </c>
      <c r="Z184" s="13">
        <v>700</v>
      </c>
      <c r="AA184" s="16"/>
      <c r="AB184" s="16"/>
      <c r="AC184" s="16"/>
      <c r="AD184" s="16"/>
      <c r="AE184" s="16"/>
      <c r="AF184" s="16"/>
      <c r="AG184" s="16"/>
      <c r="AH184" s="16"/>
      <c r="AI184" s="16"/>
      <c r="AJ184" s="2"/>
      <c r="AK184" s="2"/>
      <c r="AL184" s="2"/>
      <c r="AM184" s="2"/>
      <c r="AN184" s="2"/>
    </row>
    <row r="185" spans="1:40" ht="15.75" customHeight="1" x14ac:dyDescent="0.25">
      <c r="A185" s="12">
        <f t="shared" si="4"/>
        <v>179</v>
      </c>
      <c r="B185" s="13" t="s">
        <v>738</v>
      </c>
      <c r="C185" s="13" t="s">
        <v>40</v>
      </c>
      <c r="D185" s="13" t="str">
        <f>IF(F185="","",INDEX([1]EF!$A$2:$A$112,MATCH(F185,[1]EF!$C$2:$C$112,0)))</f>
        <v>3. Desarrollo económico</v>
      </c>
      <c r="E185" s="13" t="str">
        <f>IF(F185="","",INDEX([1]EF!$B$2:$B$112,MATCH(F185,[1]EF!$C$2:$C$112,0)))</f>
        <v>3.1. Asuntos económicos comerciales y laborales generales</v>
      </c>
      <c r="F185" s="13" t="s">
        <v>739</v>
      </c>
      <c r="G185" s="13" t="s">
        <v>63</v>
      </c>
      <c r="H185" s="14" t="s">
        <v>777</v>
      </c>
      <c r="I185" s="13" t="s">
        <v>778</v>
      </c>
      <c r="J185" s="13" t="s">
        <v>779</v>
      </c>
      <c r="K185" s="13" t="s">
        <v>780</v>
      </c>
      <c r="L185" s="13">
        <v>4</v>
      </c>
      <c r="M185" s="13">
        <v>4</v>
      </c>
      <c r="N185" s="13" t="s">
        <v>61</v>
      </c>
      <c r="O185" s="13" t="s">
        <v>62</v>
      </c>
      <c r="P185" s="16"/>
      <c r="Q185" s="16"/>
      <c r="R185" s="16"/>
      <c r="S185" s="16">
        <v>3500000</v>
      </c>
      <c r="T185" s="16"/>
      <c r="U185" s="16"/>
      <c r="V185" s="16"/>
      <c r="W185" s="16"/>
      <c r="X185" s="16"/>
      <c r="Y185" s="13">
        <v>1</v>
      </c>
      <c r="Z185" s="13">
        <v>4</v>
      </c>
      <c r="AA185" s="16"/>
      <c r="AB185" s="16"/>
      <c r="AC185" s="16"/>
      <c r="AD185" s="16">
        <v>3000000</v>
      </c>
      <c r="AE185" s="16"/>
      <c r="AF185" s="16"/>
      <c r="AG185" s="16"/>
      <c r="AH185" s="16"/>
      <c r="AI185" s="16"/>
      <c r="AJ185" s="2"/>
      <c r="AK185" s="2"/>
      <c r="AL185" s="2"/>
      <c r="AM185" s="2"/>
      <c r="AN185" s="2"/>
    </row>
    <row r="186" spans="1:40" ht="15.75" customHeight="1" x14ac:dyDescent="0.25">
      <c r="A186" s="12">
        <f t="shared" si="4"/>
        <v>180</v>
      </c>
      <c r="B186" s="13" t="s">
        <v>738</v>
      </c>
      <c r="C186" s="13" t="s">
        <v>40</v>
      </c>
      <c r="D186" s="13" t="str">
        <f>IF(F186="","",INDEX([1]EF!$A$2:$A$112,MATCH(F186,[1]EF!$C$2:$C$112,0)))</f>
        <v>3. Desarrollo económico</v>
      </c>
      <c r="E186" s="13" t="str">
        <f>IF(F186="","",INDEX([1]EF!$B$2:$B$112,MATCH(F186,[1]EF!$C$2:$C$112,0)))</f>
        <v>3.1. Asuntos económicos comerciales y laborales generales</v>
      </c>
      <c r="F186" s="13" t="s">
        <v>739</v>
      </c>
      <c r="G186" s="13" t="s">
        <v>63</v>
      </c>
      <c r="H186" s="14" t="s">
        <v>781</v>
      </c>
      <c r="I186" s="13" t="s">
        <v>782</v>
      </c>
      <c r="J186" s="13" t="s">
        <v>783</v>
      </c>
      <c r="K186" s="13" t="s">
        <v>784</v>
      </c>
      <c r="L186" s="13">
        <v>4</v>
      </c>
      <c r="M186" s="13">
        <v>4</v>
      </c>
      <c r="N186" s="13" t="s">
        <v>61</v>
      </c>
      <c r="O186" s="13" t="s">
        <v>62</v>
      </c>
      <c r="P186" s="16"/>
      <c r="Q186" s="16"/>
      <c r="R186" s="16"/>
      <c r="S186" s="16">
        <v>1500000</v>
      </c>
      <c r="T186" s="16"/>
      <c r="U186" s="16"/>
      <c r="V186" s="16"/>
      <c r="W186" s="16"/>
      <c r="X186" s="16"/>
      <c r="Y186" s="13">
        <v>1</v>
      </c>
      <c r="Z186" s="13">
        <v>4</v>
      </c>
      <c r="AA186" s="16"/>
      <c r="AB186" s="16"/>
      <c r="AC186" s="16"/>
      <c r="AD186" s="16">
        <v>0</v>
      </c>
      <c r="AE186" s="16"/>
      <c r="AF186" s="16"/>
      <c r="AG186" s="16"/>
      <c r="AH186" s="16"/>
      <c r="AI186" s="16"/>
      <c r="AJ186" s="2"/>
      <c r="AK186" s="2"/>
      <c r="AL186" s="2"/>
      <c r="AM186" s="2"/>
      <c r="AN186" s="2"/>
    </row>
    <row r="187" spans="1:40" ht="15.75" customHeight="1" x14ac:dyDescent="0.25">
      <c r="A187" s="12">
        <f t="shared" si="4"/>
        <v>181</v>
      </c>
      <c r="B187" s="13" t="s">
        <v>738</v>
      </c>
      <c r="C187" s="13" t="s">
        <v>40</v>
      </c>
      <c r="D187" s="13" t="str">
        <f>IF(F187="","",INDEX([1]EF!$A$2:$A$112,MATCH(F187,[1]EF!$C$2:$C$112,0)))</f>
        <v>3. Desarrollo económico</v>
      </c>
      <c r="E187" s="13" t="str">
        <f>IF(F187="","",INDEX([1]EF!$B$2:$B$112,MATCH(F187,[1]EF!$C$2:$C$112,0)))</f>
        <v>3.1. Asuntos económicos comerciales y laborales generales</v>
      </c>
      <c r="F187" s="13" t="s">
        <v>739</v>
      </c>
      <c r="G187" s="13" t="s">
        <v>56</v>
      </c>
      <c r="H187" s="14" t="s">
        <v>785</v>
      </c>
      <c r="I187" s="13" t="s">
        <v>786</v>
      </c>
      <c r="J187" s="13" t="s">
        <v>787</v>
      </c>
      <c r="K187" s="13" t="s">
        <v>788</v>
      </c>
      <c r="L187" s="13">
        <v>1900</v>
      </c>
      <c r="M187" s="13">
        <v>1900</v>
      </c>
      <c r="N187" s="13" t="s">
        <v>61</v>
      </c>
      <c r="O187" s="13" t="s">
        <v>62</v>
      </c>
      <c r="P187" s="16"/>
      <c r="Q187" s="16"/>
      <c r="R187" s="16"/>
      <c r="S187" s="16"/>
      <c r="T187" s="16"/>
      <c r="U187" s="16"/>
      <c r="V187" s="16"/>
      <c r="W187" s="16"/>
      <c r="X187" s="16"/>
      <c r="Y187" s="13">
        <v>2487</v>
      </c>
      <c r="Z187" s="13">
        <v>1900</v>
      </c>
      <c r="AA187" s="16"/>
      <c r="AB187" s="16"/>
      <c r="AC187" s="16"/>
      <c r="AD187" s="16"/>
      <c r="AE187" s="16"/>
      <c r="AF187" s="16"/>
      <c r="AG187" s="16"/>
      <c r="AH187" s="16"/>
      <c r="AI187" s="16"/>
      <c r="AJ187" s="2"/>
      <c r="AK187" s="2"/>
      <c r="AL187" s="2"/>
      <c r="AM187" s="2"/>
      <c r="AN187" s="2"/>
    </row>
    <row r="188" spans="1:40" ht="15.75" customHeight="1" x14ac:dyDescent="0.25">
      <c r="A188" s="12">
        <f t="shared" si="4"/>
        <v>182</v>
      </c>
      <c r="B188" s="13" t="s">
        <v>738</v>
      </c>
      <c r="C188" s="13" t="s">
        <v>40</v>
      </c>
      <c r="D188" s="13" t="str">
        <f>IF(F188="","",INDEX([1]EF!$A$2:$A$112,MATCH(F188,[1]EF!$C$2:$C$112,0)))</f>
        <v>3. Desarrollo económico</v>
      </c>
      <c r="E188" s="13" t="str">
        <f>IF(F188="","",INDEX([1]EF!$B$2:$B$112,MATCH(F188,[1]EF!$C$2:$C$112,0)))</f>
        <v>3.1. Asuntos económicos comerciales y laborales generales</v>
      </c>
      <c r="F188" s="13" t="s">
        <v>739</v>
      </c>
      <c r="G188" s="13" t="s">
        <v>63</v>
      </c>
      <c r="H188" s="14" t="s">
        <v>789</v>
      </c>
      <c r="I188" s="13" t="s">
        <v>790</v>
      </c>
      <c r="J188" s="13" t="s">
        <v>791</v>
      </c>
      <c r="K188" s="13" t="s">
        <v>792</v>
      </c>
      <c r="L188" s="13">
        <v>500</v>
      </c>
      <c r="M188" s="13">
        <v>500</v>
      </c>
      <c r="N188" s="13" t="s">
        <v>61</v>
      </c>
      <c r="O188" s="13" t="s">
        <v>62</v>
      </c>
      <c r="P188" s="16"/>
      <c r="Q188" s="16"/>
      <c r="R188" s="16"/>
      <c r="S188" s="16">
        <v>1000000</v>
      </c>
      <c r="T188" s="16"/>
      <c r="U188" s="16"/>
      <c r="V188" s="16"/>
      <c r="W188" s="16"/>
      <c r="X188" s="16"/>
      <c r="Y188" s="13">
        <v>1072</v>
      </c>
      <c r="Z188" s="13">
        <v>500</v>
      </c>
      <c r="AA188" s="16"/>
      <c r="AB188" s="16"/>
      <c r="AC188" s="16"/>
      <c r="AD188" s="16">
        <v>1000000</v>
      </c>
      <c r="AE188" s="16"/>
      <c r="AF188" s="16"/>
      <c r="AG188" s="16"/>
      <c r="AH188" s="16"/>
      <c r="AI188" s="16"/>
      <c r="AJ188" s="2"/>
      <c r="AK188" s="2"/>
      <c r="AL188" s="2"/>
      <c r="AM188" s="2"/>
      <c r="AN188" s="2"/>
    </row>
    <row r="189" spans="1:40" ht="15.75" customHeight="1" x14ac:dyDescent="0.25">
      <c r="A189" s="12">
        <f t="shared" si="4"/>
        <v>183</v>
      </c>
      <c r="B189" s="13" t="s">
        <v>738</v>
      </c>
      <c r="C189" s="13" t="s">
        <v>40</v>
      </c>
      <c r="D189" s="13" t="str">
        <f>IF(F189="","",INDEX([1]EF!$A$2:$A$112,MATCH(F189,[1]EF!$C$2:$C$112,0)))</f>
        <v>3. Desarrollo económico</v>
      </c>
      <c r="E189" s="13" t="str">
        <f>IF(F189="","",INDEX([1]EF!$B$2:$B$112,MATCH(F189,[1]EF!$C$2:$C$112,0)))</f>
        <v>3.1. Asuntos económicos comerciales y laborales generales</v>
      </c>
      <c r="F189" s="13" t="s">
        <v>739</v>
      </c>
      <c r="G189" s="13" t="s">
        <v>63</v>
      </c>
      <c r="H189" s="14" t="s">
        <v>793</v>
      </c>
      <c r="I189" s="13" t="s">
        <v>794</v>
      </c>
      <c r="J189" s="13" t="s">
        <v>795</v>
      </c>
      <c r="K189" s="13" t="s">
        <v>796</v>
      </c>
      <c r="L189" s="13">
        <v>1400</v>
      </c>
      <c r="M189" s="13">
        <v>1400</v>
      </c>
      <c r="N189" s="13" t="s">
        <v>61</v>
      </c>
      <c r="O189" s="13" t="s">
        <v>62</v>
      </c>
      <c r="P189" s="16"/>
      <c r="Q189" s="16"/>
      <c r="R189" s="16"/>
      <c r="S189" s="16">
        <v>1000000</v>
      </c>
      <c r="T189" s="16"/>
      <c r="U189" s="16"/>
      <c r="V189" s="16"/>
      <c r="W189" s="16"/>
      <c r="X189" s="16"/>
      <c r="Y189" s="13">
        <v>1415</v>
      </c>
      <c r="Z189" s="13">
        <v>1400</v>
      </c>
      <c r="AA189" s="16"/>
      <c r="AB189" s="16"/>
      <c r="AC189" s="16"/>
      <c r="AD189" s="16">
        <v>1000000</v>
      </c>
      <c r="AE189" s="16"/>
      <c r="AF189" s="16"/>
      <c r="AG189" s="16"/>
      <c r="AH189" s="16"/>
      <c r="AI189" s="16"/>
      <c r="AJ189" s="2"/>
      <c r="AK189" s="2"/>
      <c r="AL189" s="2"/>
      <c r="AM189" s="2"/>
      <c r="AN189" s="2"/>
    </row>
    <row r="190" spans="1:40" ht="15.75" customHeight="1" x14ac:dyDescent="0.25">
      <c r="A190" s="12">
        <f t="shared" si="4"/>
        <v>184</v>
      </c>
      <c r="B190" s="13" t="s">
        <v>797</v>
      </c>
      <c r="C190" s="13" t="s">
        <v>40</v>
      </c>
      <c r="D190" s="13" t="str">
        <f>IF(F190="","",INDEX([1]EF!$A$2:$A$112,MATCH(F190,[1]EF!$C$2:$C$112,0)))</f>
        <v>3. Desarrollo económico</v>
      </c>
      <c r="E190" s="13" t="str">
        <f>IF(F190="","",INDEX([1]EF!$B$2:$B$112,MATCH(F190,[1]EF!$C$2:$C$112,0)))</f>
        <v>3.1. Asuntos económicos comerciales y laborales generales</v>
      </c>
      <c r="F190" s="13" t="s">
        <v>569</v>
      </c>
      <c r="G190" s="13" t="s">
        <v>42</v>
      </c>
      <c r="H190" s="14" t="s">
        <v>798</v>
      </c>
      <c r="I190" s="13" t="s">
        <v>571</v>
      </c>
      <c r="J190" s="13" t="s">
        <v>572</v>
      </c>
      <c r="K190" s="13" t="s">
        <v>573</v>
      </c>
      <c r="L190" s="13">
        <v>709788</v>
      </c>
      <c r="M190" s="13">
        <v>691801</v>
      </c>
      <c r="N190" s="13" t="s">
        <v>55</v>
      </c>
      <c r="O190" s="13" t="s">
        <v>170</v>
      </c>
      <c r="P190" s="16"/>
      <c r="Q190" s="16"/>
      <c r="R190" s="16"/>
      <c r="S190" s="16"/>
      <c r="T190" s="16"/>
      <c r="U190" s="16"/>
      <c r="V190" s="16"/>
      <c r="W190" s="16"/>
      <c r="X190" s="16"/>
      <c r="Y190" s="13">
        <v>1</v>
      </c>
      <c r="Z190" s="13">
        <v>1</v>
      </c>
      <c r="AA190" s="16"/>
      <c r="AB190" s="16"/>
      <c r="AC190" s="16"/>
      <c r="AD190" s="16"/>
      <c r="AE190" s="16"/>
      <c r="AF190" s="16"/>
      <c r="AG190" s="16"/>
      <c r="AH190" s="16"/>
      <c r="AI190" s="16"/>
      <c r="AJ190" s="2"/>
      <c r="AK190" s="2"/>
      <c r="AL190" s="2"/>
      <c r="AM190" s="2"/>
      <c r="AN190" s="2"/>
    </row>
    <row r="191" spans="1:40" ht="15.75" customHeight="1" x14ac:dyDescent="0.25">
      <c r="A191" s="12">
        <f t="shared" si="4"/>
        <v>185</v>
      </c>
      <c r="B191" s="13" t="s">
        <v>797</v>
      </c>
      <c r="C191" s="13" t="s">
        <v>40</v>
      </c>
      <c r="D191" s="13" t="str">
        <f>IF(F191="","",INDEX([1]EF!$A$2:$A$112,MATCH(F191,[1]EF!$C$2:$C$112,0)))</f>
        <v>3. Desarrollo económico</v>
      </c>
      <c r="E191" s="13" t="str">
        <f>IF(F191="","",INDEX([1]EF!$B$2:$B$112,MATCH(F191,[1]EF!$C$2:$C$112,0)))</f>
        <v>3.1. Asuntos económicos comerciales y laborales generales</v>
      </c>
      <c r="F191" s="13" t="s">
        <v>569</v>
      </c>
      <c r="G191" s="13" t="s">
        <v>50</v>
      </c>
      <c r="H191" s="14" t="s">
        <v>799</v>
      </c>
      <c r="I191" s="13" t="s">
        <v>800</v>
      </c>
      <c r="J191" s="13" t="s">
        <v>801</v>
      </c>
      <c r="K191" s="13" t="s">
        <v>577</v>
      </c>
      <c r="L191" s="13">
        <v>4</v>
      </c>
      <c r="M191" s="13">
        <v>4</v>
      </c>
      <c r="N191" s="13" t="s">
        <v>61</v>
      </c>
      <c r="O191" s="13" t="s">
        <v>62</v>
      </c>
      <c r="P191" s="16"/>
      <c r="Q191" s="16"/>
      <c r="R191" s="16"/>
      <c r="S191" s="16"/>
      <c r="T191" s="16"/>
      <c r="U191" s="16"/>
      <c r="V191" s="16"/>
      <c r="W191" s="16"/>
      <c r="X191" s="16"/>
      <c r="Y191" s="13">
        <v>1</v>
      </c>
      <c r="Z191" s="13">
        <v>4</v>
      </c>
      <c r="AA191" s="16"/>
      <c r="AB191" s="16"/>
      <c r="AC191" s="16"/>
      <c r="AD191" s="16"/>
      <c r="AE191" s="16"/>
      <c r="AF191" s="16"/>
      <c r="AG191" s="16"/>
      <c r="AH191" s="16"/>
      <c r="AI191" s="16"/>
      <c r="AJ191" s="2"/>
      <c r="AK191" s="2"/>
      <c r="AL191" s="2"/>
      <c r="AM191" s="2"/>
      <c r="AN191" s="2"/>
    </row>
    <row r="192" spans="1:40" ht="15.75" customHeight="1" x14ac:dyDescent="0.25">
      <c r="A192" s="12">
        <f t="shared" si="4"/>
        <v>186</v>
      </c>
      <c r="B192" s="13" t="s">
        <v>797</v>
      </c>
      <c r="C192" s="13" t="s">
        <v>40</v>
      </c>
      <c r="D192" s="13" t="str">
        <f>IF(F192="","",INDEX([1]EF!$A$2:$A$112,MATCH(F192,[1]EF!$C$2:$C$112,0)))</f>
        <v>3. Desarrollo económico</v>
      </c>
      <c r="E192" s="13" t="str">
        <f>IF(F192="","",INDEX([1]EF!$B$2:$B$112,MATCH(F192,[1]EF!$C$2:$C$112,0)))</f>
        <v>3.1. Asuntos económicos comerciales y laborales generales</v>
      </c>
      <c r="F192" s="13" t="s">
        <v>569</v>
      </c>
      <c r="G192" s="13" t="s">
        <v>56</v>
      </c>
      <c r="H192" s="14" t="s">
        <v>802</v>
      </c>
      <c r="I192" s="13" t="s">
        <v>803</v>
      </c>
      <c r="J192" s="13" t="s">
        <v>804</v>
      </c>
      <c r="K192" s="13" t="s">
        <v>805</v>
      </c>
      <c r="L192" s="13">
        <v>95</v>
      </c>
      <c r="M192" s="13">
        <v>95</v>
      </c>
      <c r="N192" s="13" t="s">
        <v>61</v>
      </c>
      <c r="O192" s="13" t="s">
        <v>62</v>
      </c>
      <c r="P192" s="16"/>
      <c r="Q192" s="16"/>
      <c r="R192" s="16"/>
      <c r="S192" s="16"/>
      <c r="T192" s="16"/>
      <c r="U192" s="16"/>
      <c r="V192" s="16"/>
      <c r="W192" s="16"/>
      <c r="X192" s="16"/>
      <c r="Y192" s="13">
        <v>30</v>
      </c>
      <c r="Z192" s="13">
        <v>95</v>
      </c>
      <c r="AA192" s="16"/>
      <c r="AB192" s="16"/>
      <c r="AC192" s="16"/>
      <c r="AD192" s="16"/>
      <c r="AE192" s="16"/>
      <c r="AF192" s="16"/>
      <c r="AG192" s="16"/>
      <c r="AH192" s="16"/>
      <c r="AI192" s="16"/>
      <c r="AJ192" s="2"/>
      <c r="AK192" s="2"/>
      <c r="AL192" s="2"/>
      <c r="AM192" s="2"/>
      <c r="AN192" s="2"/>
    </row>
    <row r="193" spans="1:40" ht="15.75" customHeight="1" x14ac:dyDescent="0.25">
      <c r="A193" s="12">
        <f t="shared" si="4"/>
        <v>187</v>
      </c>
      <c r="B193" s="13" t="s">
        <v>797</v>
      </c>
      <c r="C193" s="13" t="s">
        <v>40</v>
      </c>
      <c r="D193" s="13" t="str">
        <f>IF(F193="","",INDEX([1]EF!$A$2:$A$112,MATCH(F193,[1]EF!$C$2:$C$112,0)))</f>
        <v>3. Desarrollo económico</v>
      </c>
      <c r="E193" s="13" t="str">
        <f>IF(F193="","",INDEX([1]EF!$B$2:$B$112,MATCH(F193,[1]EF!$C$2:$C$112,0)))</f>
        <v>3.1. Asuntos económicos comerciales y laborales generales</v>
      </c>
      <c r="F193" s="13" t="s">
        <v>569</v>
      </c>
      <c r="G193" s="13" t="s">
        <v>63</v>
      </c>
      <c r="H193" s="14" t="s">
        <v>806</v>
      </c>
      <c r="I193" s="13" t="s">
        <v>807</v>
      </c>
      <c r="J193" s="13" t="s">
        <v>808</v>
      </c>
      <c r="K193" s="13" t="s">
        <v>809</v>
      </c>
      <c r="L193" s="13">
        <v>950</v>
      </c>
      <c r="M193" s="13">
        <v>1000</v>
      </c>
      <c r="N193" s="13" t="s">
        <v>61</v>
      </c>
      <c r="O193" s="13" t="s">
        <v>62</v>
      </c>
      <c r="P193" s="16">
        <v>95793223.049999997</v>
      </c>
      <c r="Q193" s="16">
        <v>7257298.1799999997</v>
      </c>
      <c r="R193" s="16">
        <v>5511944.8600000003</v>
      </c>
      <c r="S193" s="16"/>
      <c r="T193" s="16">
        <v>1685756.96</v>
      </c>
      <c r="U193" s="16"/>
      <c r="V193" s="16"/>
      <c r="W193" s="16"/>
      <c r="X193" s="16"/>
      <c r="Y193" s="13">
        <v>99</v>
      </c>
      <c r="Z193" s="13">
        <v>1000</v>
      </c>
      <c r="AA193" s="16">
        <v>43650569.490000002</v>
      </c>
      <c r="AB193" s="16">
        <v>646137.81000000006</v>
      </c>
      <c r="AC193" s="16">
        <v>2424804.0299999998</v>
      </c>
      <c r="AD193" s="16"/>
      <c r="AE193" s="16">
        <v>106777.95</v>
      </c>
      <c r="AF193" s="16"/>
      <c r="AG193" s="16"/>
      <c r="AH193" s="16"/>
      <c r="AI193" s="16"/>
      <c r="AJ193" s="2"/>
      <c r="AK193" s="2"/>
      <c r="AL193" s="2"/>
      <c r="AM193" s="2"/>
      <c r="AN193" s="2"/>
    </row>
    <row r="194" spans="1:40" ht="15.75" customHeight="1" x14ac:dyDescent="0.25">
      <c r="A194" s="12">
        <f t="shared" si="4"/>
        <v>188</v>
      </c>
      <c r="B194" s="13" t="s">
        <v>797</v>
      </c>
      <c r="C194" s="13" t="s">
        <v>40</v>
      </c>
      <c r="D194" s="13" t="str">
        <f>IF(F194="","",INDEX([1]EF!$A$2:$A$112,MATCH(F194,[1]EF!$C$2:$C$112,0)))</f>
        <v>3. Desarrollo económico</v>
      </c>
      <c r="E194" s="13" t="str">
        <f>IF(F194="","",INDEX([1]EF!$B$2:$B$112,MATCH(F194,[1]EF!$C$2:$C$112,0)))</f>
        <v>3.1. Asuntos económicos comerciales y laborales generales</v>
      </c>
      <c r="F194" s="13" t="s">
        <v>569</v>
      </c>
      <c r="G194" s="13" t="s">
        <v>63</v>
      </c>
      <c r="H194" s="14" t="s">
        <v>810</v>
      </c>
      <c r="I194" s="13" t="s">
        <v>811</v>
      </c>
      <c r="J194" s="13" t="s">
        <v>812</v>
      </c>
      <c r="K194" s="13" t="s">
        <v>813</v>
      </c>
      <c r="L194" s="13">
        <v>450</v>
      </c>
      <c r="M194" s="13">
        <v>500</v>
      </c>
      <c r="N194" s="13" t="s">
        <v>61</v>
      </c>
      <c r="O194" s="13" t="s">
        <v>62</v>
      </c>
      <c r="P194" s="16"/>
      <c r="Q194" s="16"/>
      <c r="R194" s="16"/>
      <c r="S194" s="16"/>
      <c r="T194" s="16">
        <v>15000</v>
      </c>
      <c r="U194" s="16"/>
      <c r="V194" s="16"/>
      <c r="W194" s="16"/>
      <c r="X194" s="16"/>
      <c r="Y194" s="13">
        <v>53</v>
      </c>
      <c r="Z194" s="13">
        <v>500</v>
      </c>
      <c r="AA194" s="16"/>
      <c r="AB194" s="16"/>
      <c r="AC194" s="16"/>
      <c r="AD194" s="16"/>
      <c r="AE194" s="16">
        <v>0</v>
      </c>
      <c r="AF194" s="16"/>
      <c r="AG194" s="16"/>
      <c r="AH194" s="16"/>
      <c r="AI194" s="16"/>
      <c r="AJ194" s="2"/>
      <c r="AK194" s="2"/>
      <c r="AL194" s="2"/>
      <c r="AM194" s="2"/>
      <c r="AN194" s="2"/>
    </row>
    <row r="195" spans="1:40" ht="15.75" customHeight="1" x14ac:dyDescent="0.25">
      <c r="A195" s="12">
        <f t="shared" si="4"/>
        <v>189</v>
      </c>
      <c r="B195" s="13" t="s">
        <v>797</v>
      </c>
      <c r="C195" s="13" t="s">
        <v>40</v>
      </c>
      <c r="D195" s="13" t="str">
        <f>IF(F195="","",INDEX([1]EF!$A$2:$A$112,MATCH(F195,[1]EF!$C$2:$C$112,0)))</f>
        <v>3. Desarrollo económico</v>
      </c>
      <c r="E195" s="13" t="str">
        <f>IF(F195="","",INDEX([1]EF!$B$2:$B$112,MATCH(F195,[1]EF!$C$2:$C$112,0)))</f>
        <v>3.1. Asuntos económicos comerciales y laborales generales</v>
      </c>
      <c r="F195" s="13" t="s">
        <v>569</v>
      </c>
      <c r="G195" s="13" t="s">
        <v>56</v>
      </c>
      <c r="H195" s="14" t="s">
        <v>814</v>
      </c>
      <c r="I195" s="13" t="s">
        <v>815</v>
      </c>
      <c r="J195" s="13" t="s">
        <v>816</v>
      </c>
      <c r="K195" s="13" t="s">
        <v>817</v>
      </c>
      <c r="L195" s="13">
        <v>150</v>
      </c>
      <c r="M195" s="13">
        <v>166</v>
      </c>
      <c r="N195" s="13" t="s">
        <v>61</v>
      </c>
      <c r="O195" s="13" t="s">
        <v>62</v>
      </c>
      <c r="P195" s="16"/>
      <c r="Q195" s="16"/>
      <c r="R195" s="16"/>
      <c r="S195" s="16"/>
      <c r="T195" s="16"/>
      <c r="U195" s="16"/>
      <c r="V195" s="16"/>
      <c r="W195" s="16"/>
      <c r="X195" s="16"/>
      <c r="Y195" s="13">
        <v>11</v>
      </c>
      <c r="Z195" s="13">
        <v>166</v>
      </c>
      <c r="AA195" s="16"/>
      <c r="AB195" s="16"/>
      <c r="AC195" s="16"/>
      <c r="AD195" s="16"/>
      <c r="AE195" s="16"/>
      <c r="AF195" s="16"/>
      <c r="AG195" s="16"/>
      <c r="AH195" s="16"/>
      <c r="AI195" s="16"/>
      <c r="AJ195" s="2"/>
      <c r="AK195" s="2"/>
      <c r="AL195" s="2"/>
      <c r="AM195" s="2"/>
      <c r="AN195" s="2"/>
    </row>
    <row r="196" spans="1:40" ht="15.75" customHeight="1" x14ac:dyDescent="0.25">
      <c r="A196" s="12">
        <f t="shared" si="4"/>
        <v>190</v>
      </c>
      <c r="B196" s="13" t="s">
        <v>797</v>
      </c>
      <c r="C196" s="13" t="s">
        <v>40</v>
      </c>
      <c r="D196" s="13" t="str">
        <f>IF(F196="","",INDEX([1]EF!$A$2:$A$112,MATCH(F196,[1]EF!$C$2:$C$112,0)))</f>
        <v>3. Desarrollo económico</v>
      </c>
      <c r="E196" s="13" t="str">
        <f>IF(F196="","",INDEX([1]EF!$B$2:$B$112,MATCH(F196,[1]EF!$C$2:$C$112,0)))</f>
        <v>3.1. Asuntos económicos comerciales y laborales generales</v>
      </c>
      <c r="F196" s="13" t="s">
        <v>569</v>
      </c>
      <c r="G196" s="13" t="s">
        <v>63</v>
      </c>
      <c r="H196" s="14" t="s">
        <v>818</v>
      </c>
      <c r="I196" s="13" t="s">
        <v>819</v>
      </c>
      <c r="J196" s="13" t="s">
        <v>820</v>
      </c>
      <c r="K196" s="13" t="s">
        <v>821</v>
      </c>
      <c r="L196" s="13">
        <v>166</v>
      </c>
      <c r="M196" s="13">
        <v>166</v>
      </c>
      <c r="N196" s="13" t="s">
        <v>61</v>
      </c>
      <c r="O196" s="13" t="s">
        <v>62</v>
      </c>
      <c r="P196" s="16">
        <v>29263444.629999999</v>
      </c>
      <c r="Q196" s="16">
        <v>1215000</v>
      </c>
      <c r="R196" s="16">
        <v>25000</v>
      </c>
      <c r="S196" s="16"/>
      <c r="T196" s="16">
        <v>600000</v>
      </c>
      <c r="U196" s="16"/>
      <c r="V196" s="16"/>
      <c r="W196" s="16"/>
      <c r="X196" s="16"/>
      <c r="Y196" s="13">
        <v>3</v>
      </c>
      <c r="Z196" s="13">
        <v>166</v>
      </c>
      <c r="AA196" s="16">
        <v>12272871.17</v>
      </c>
      <c r="AB196" s="16">
        <v>612619.19999999995</v>
      </c>
      <c r="AC196" s="16">
        <v>0</v>
      </c>
      <c r="AD196" s="16"/>
      <c r="AE196" s="16">
        <v>0</v>
      </c>
      <c r="AF196" s="16"/>
      <c r="AG196" s="16"/>
      <c r="AH196" s="16"/>
      <c r="AI196" s="16"/>
      <c r="AJ196" s="2"/>
      <c r="AK196" s="2"/>
      <c r="AL196" s="2"/>
      <c r="AM196" s="2"/>
      <c r="AN196" s="2"/>
    </row>
    <row r="197" spans="1:40" ht="15.75" customHeight="1" x14ac:dyDescent="0.25">
      <c r="A197" s="12">
        <f t="shared" si="4"/>
        <v>191</v>
      </c>
      <c r="B197" s="13" t="s">
        <v>797</v>
      </c>
      <c r="C197" s="13" t="s">
        <v>40</v>
      </c>
      <c r="D197" s="13" t="str">
        <f>IF(F197="","",INDEX([1]EF!$A$2:$A$112,MATCH(F197,[1]EF!$C$2:$C$112,0)))</f>
        <v>3. Desarrollo económico</v>
      </c>
      <c r="E197" s="13" t="str">
        <f>IF(F197="","",INDEX([1]EF!$B$2:$B$112,MATCH(F197,[1]EF!$C$2:$C$112,0)))</f>
        <v>3.1. Asuntos económicos comerciales y laborales generales</v>
      </c>
      <c r="F197" s="13" t="s">
        <v>569</v>
      </c>
      <c r="G197" s="13" t="s">
        <v>63</v>
      </c>
      <c r="H197" s="14" t="s">
        <v>822</v>
      </c>
      <c r="I197" s="13" t="s">
        <v>823</v>
      </c>
      <c r="J197" s="13" t="s">
        <v>824</v>
      </c>
      <c r="K197" s="13" t="s">
        <v>825</v>
      </c>
      <c r="L197" s="13">
        <v>65200</v>
      </c>
      <c r="M197" s="13">
        <v>67000</v>
      </c>
      <c r="N197" s="13" t="s">
        <v>61</v>
      </c>
      <c r="O197" s="13" t="s">
        <v>62</v>
      </c>
      <c r="P197" s="16"/>
      <c r="Q197" s="16">
        <v>500000</v>
      </c>
      <c r="R197" s="16"/>
      <c r="S197" s="16"/>
      <c r="T197" s="16">
        <v>220000</v>
      </c>
      <c r="U197" s="16"/>
      <c r="V197" s="16"/>
      <c r="W197" s="16"/>
      <c r="X197" s="16"/>
      <c r="Y197" s="13">
        <v>7549</v>
      </c>
      <c r="Z197" s="13">
        <v>67000</v>
      </c>
      <c r="AA197" s="16"/>
      <c r="AB197" s="16">
        <v>6484.4</v>
      </c>
      <c r="AC197" s="16"/>
      <c r="AD197" s="16"/>
      <c r="AE197" s="16"/>
      <c r="AF197" s="16"/>
      <c r="AG197" s="16"/>
      <c r="AH197" s="16"/>
      <c r="AI197" s="16"/>
      <c r="AJ197" s="2"/>
      <c r="AK197" s="2"/>
      <c r="AL197" s="2"/>
      <c r="AM197" s="2"/>
      <c r="AN197" s="2"/>
    </row>
    <row r="198" spans="1:40" ht="15.75" customHeight="1" x14ac:dyDescent="0.25">
      <c r="A198" s="12">
        <f t="shared" si="4"/>
        <v>192</v>
      </c>
      <c r="B198" s="13" t="s">
        <v>797</v>
      </c>
      <c r="C198" s="13" t="s">
        <v>40</v>
      </c>
      <c r="D198" s="13" t="str">
        <f>IF(F198="","",INDEX([1]EF!$A$2:$A$112,MATCH(F198,[1]EF!$C$2:$C$112,0)))</f>
        <v>3. Desarrollo económico</v>
      </c>
      <c r="E198" s="13" t="str">
        <f>IF(F198="","",INDEX([1]EF!$B$2:$B$112,MATCH(F198,[1]EF!$C$2:$C$112,0)))</f>
        <v>3.1. Asuntos económicos comerciales y laborales generales</v>
      </c>
      <c r="F198" s="13" t="s">
        <v>569</v>
      </c>
      <c r="G198" s="13" t="s">
        <v>63</v>
      </c>
      <c r="H198" s="14" t="s">
        <v>826</v>
      </c>
      <c r="I198" s="13" t="s">
        <v>827</v>
      </c>
      <c r="J198" s="13" t="s">
        <v>828</v>
      </c>
      <c r="K198" s="13" t="s">
        <v>829</v>
      </c>
      <c r="L198" s="13">
        <v>69500</v>
      </c>
      <c r="M198" s="13">
        <v>69500</v>
      </c>
      <c r="N198" s="13" t="s">
        <v>61</v>
      </c>
      <c r="O198" s="13" t="s">
        <v>62</v>
      </c>
      <c r="P198" s="16"/>
      <c r="Q198" s="16">
        <v>18000</v>
      </c>
      <c r="R198" s="16"/>
      <c r="S198" s="16"/>
      <c r="T198" s="16"/>
      <c r="U198" s="16"/>
      <c r="V198" s="16"/>
      <c r="W198" s="16"/>
      <c r="X198" s="16"/>
      <c r="Y198" s="13">
        <v>8071</v>
      </c>
      <c r="Z198" s="13">
        <v>69500</v>
      </c>
      <c r="AA198" s="16"/>
      <c r="AB198" s="16">
        <v>7633.75</v>
      </c>
      <c r="AC198" s="16"/>
      <c r="AD198" s="16"/>
      <c r="AE198" s="16">
        <v>0</v>
      </c>
      <c r="AF198" s="16"/>
      <c r="AG198" s="16"/>
      <c r="AH198" s="16"/>
      <c r="AI198" s="16"/>
      <c r="AJ198" s="2"/>
      <c r="AK198" s="2"/>
      <c r="AL198" s="2"/>
      <c r="AM198" s="2"/>
      <c r="AN198" s="2"/>
    </row>
    <row r="199" spans="1:40" ht="15.75" customHeight="1" x14ac:dyDescent="0.25">
      <c r="A199" s="12">
        <f t="shared" si="4"/>
        <v>193</v>
      </c>
      <c r="B199" s="13" t="s">
        <v>797</v>
      </c>
      <c r="C199" s="13" t="s">
        <v>40</v>
      </c>
      <c r="D199" s="13" t="str">
        <f>IF(F199="","",INDEX([1]EF!$A$2:$A$112,MATCH(F199,[1]EF!$C$2:$C$112,0)))</f>
        <v>3. Desarrollo económico</v>
      </c>
      <c r="E199" s="13" t="str">
        <f>IF(F199="","",INDEX([1]EF!$B$2:$B$112,MATCH(F199,[1]EF!$C$2:$C$112,0)))</f>
        <v>3.1. Asuntos económicos comerciales y laborales generales</v>
      </c>
      <c r="F199" s="13" t="s">
        <v>569</v>
      </c>
      <c r="G199" s="13" t="s">
        <v>56</v>
      </c>
      <c r="H199" s="14" t="s">
        <v>830</v>
      </c>
      <c r="I199" s="13" t="s">
        <v>831</v>
      </c>
      <c r="J199" s="13" t="s">
        <v>832</v>
      </c>
      <c r="K199" s="13" t="s">
        <v>833</v>
      </c>
      <c r="L199" s="13">
        <v>6900</v>
      </c>
      <c r="M199" s="13">
        <v>7100</v>
      </c>
      <c r="N199" s="13" t="s">
        <v>61</v>
      </c>
      <c r="O199" s="13" t="s">
        <v>62</v>
      </c>
      <c r="P199" s="16"/>
      <c r="Q199" s="16"/>
      <c r="R199" s="16"/>
      <c r="S199" s="16"/>
      <c r="T199" s="16"/>
      <c r="U199" s="16"/>
      <c r="V199" s="16"/>
      <c r="W199" s="16"/>
      <c r="X199" s="16"/>
      <c r="Y199" s="13">
        <v>1802</v>
      </c>
      <c r="Z199" s="13">
        <v>7100</v>
      </c>
      <c r="AA199" s="16"/>
      <c r="AB199" s="16"/>
      <c r="AC199" s="16"/>
      <c r="AD199" s="16"/>
      <c r="AE199" s="16"/>
      <c r="AF199" s="16"/>
      <c r="AG199" s="16"/>
      <c r="AH199" s="16"/>
      <c r="AI199" s="16"/>
      <c r="AJ199" s="2"/>
      <c r="AK199" s="2"/>
      <c r="AL199" s="2"/>
      <c r="AM199" s="2"/>
      <c r="AN199" s="2"/>
    </row>
    <row r="200" spans="1:40" ht="15.75" customHeight="1" x14ac:dyDescent="0.25">
      <c r="A200" s="12">
        <f t="shared" ref="A200:A263" si="5">IF(B200&gt;0,A199+1,"")</f>
        <v>194</v>
      </c>
      <c r="B200" s="13" t="s">
        <v>797</v>
      </c>
      <c r="C200" s="13" t="s">
        <v>40</v>
      </c>
      <c r="D200" s="13" t="str">
        <f>IF(F200="","",INDEX([1]EF!$A$2:$A$112,MATCH(F200,[1]EF!$C$2:$C$112,0)))</f>
        <v>3. Desarrollo económico</v>
      </c>
      <c r="E200" s="13" t="str">
        <f>IF(F200="","",INDEX([1]EF!$B$2:$B$112,MATCH(F200,[1]EF!$C$2:$C$112,0)))</f>
        <v>3.1. Asuntos económicos comerciales y laborales generales</v>
      </c>
      <c r="F200" s="13" t="s">
        <v>569</v>
      </c>
      <c r="G200" s="13" t="s">
        <v>63</v>
      </c>
      <c r="H200" s="14" t="s">
        <v>834</v>
      </c>
      <c r="I200" s="13" t="s">
        <v>835</v>
      </c>
      <c r="J200" s="13" t="s">
        <v>836</v>
      </c>
      <c r="K200" s="13" t="s">
        <v>837</v>
      </c>
      <c r="L200" s="13">
        <v>3000</v>
      </c>
      <c r="M200" s="13">
        <v>3000</v>
      </c>
      <c r="N200" s="13" t="s">
        <v>61</v>
      </c>
      <c r="O200" s="13" t="s">
        <v>62</v>
      </c>
      <c r="P200" s="16">
        <v>26689558.359999999</v>
      </c>
      <c r="Q200" s="16">
        <v>270000</v>
      </c>
      <c r="R200" s="16">
        <v>205000</v>
      </c>
      <c r="S200" s="16"/>
      <c r="T200" s="16">
        <v>170000</v>
      </c>
      <c r="U200" s="16"/>
      <c r="V200" s="16"/>
      <c r="W200" s="16"/>
      <c r="X200" s="16"/>
      <c r="Y200" s="13">
        <v>830</v>
      </c>
      <c r="Z200" s="13">
        <v>3000</v>
      </c>
      <c r="AA200" s="16">
        <v>12082293.300000001</v>
      </c>
      <c r="AB200" s="16">
        <v>299</v>
      </c>
      <c r="AC200" s="16">
        <v>0</v>
      </c>
      <c r="AD200" s="16"/>
      <c r="AE200" s="16">
        <v>67031.64</v>
      </c>
      <c r="AF200" s="16"/>
      <c r="AG200" s="16"/>
      <c r="AH200" s="16"/>
      <c r="AI200" s="16"/>
      <c r="AJ200" s="2"/>
      <c r="AK200" s="2"/>
      <c r="AL200" s="2"/>
      <c r="AM200" s="2"/>
      <c r="AN200" s="2"/>
    </row>
    <row r="201" spans="1:40" ht="15.75" customHeight="1" x14ac:dyDescent="0.25">
      <c r="A201" s="12">
        <f t="shared" si="5"/>
        <v>195</v>
      </c>
      <c r="B201" s="13" t="s">
        <v>797</v>
      </c>
      <c r="C201" s="13" t="s">
        <v>40</v>
      </c>
      <c r="D201" s="13" t="str">
        <f>IF(F201="","",INDEX([1]EF!$A$2:$A$112,MATCH(F201,[1]EF!$C$2:$C$112,0)))</f>
        <v>3. Desarrollo económico</v>
      </c>
      <c r="E201" s="13" t="str">
        <f>IF(F201="","",INDEX([1]EF!$B$2:$B$112,MATCH(F201,[1]EF!$C$2:$C$112,0)))</f>
        <v>3.1. Asuntos económicos comerciales y laborales generales</v>
      </c>
      <c r="F201" s="13" t="s">
        <v>569</v>
      </c>
      <c r="G201" s="13" t="s">
        <v>63</v>
      </c>
      <c r="H201" s="14" t="s">
        <v>838</v>
      </c>
      <c r="I201" s="13" t="s">
        <v>839</v>
      </c>
      <c r="J201" s="13" t="s">
        <v>840</v>
      </c>
      <c r="K201" s="13" t="s">
        <v>841</v>
      </c>
      <c r="L201" s="13">
        <v>3400</v>
      </c>
      <c r="M201" s="13">
        <v>4100</v>
      </c>
      <c r="N201" s="13" t="s">
        <v>61</v>
      </c>
      <c r="O201" s="13" t="s">
        <v>62</v>
      </c>
      <c r="P201" s="16"/>
      <c r="Q201" s="16">
        <v>1500</v>
      </c>
      <c r="R201" s="16">
        <v>150000</v>
      </c>
      <c r="S201" s="16"/>
      <c r="T201" s="16">
        <v>830000</v>
      </c>
      <c r="U201" s="16"/>
      <c r="V201" s="16"/>
      <c r="W201" s="16"/>
      <c r="X201" s="16"/>
      <c r="Y201" s="13">
        <v>1275</v>
      </c>
      <c r="Z201" s="13">
        <v>4100</v>
      </c>
      <c r="AA201" s="16"/>
      <c r="AB201" s="16">
        <v>1419.53</v>
      </c>
      <c r="AC201" s="16">
        <v>0</v>
      </c>
      <c r="AD201" s="16"/>
      <c r="AE201" s="16">
        <v>0</v>
      </c>
      <c r="AF201" s="16"/>
      <c r="AG201" s="16"/>
      <c r="AH201" s="16"/>
      <c r="AI201" s="16"/>
      <c r="AJ201" s="2"/>
      <c r="AK201" s="2"/>
      <c r="AL201" s="2"/>
      <c r="AM201" s="2"/>
      <c r="AN201" s="2"/>
    </row>
    <row r="202" spans="1:40" ht="15.75" customHeight="1" x14ac:dyDescent="0.25">
      <c r="A202" s="12">
        <f t="shared" si="5"/>
        <v>196</v>
      </c>
      <c r="B202" s="13" t="s">
        <v>797</v>
      </c>
      <c r="C202" s="13" t="s">
        <v>40</v>
      </c>
      <c r="D202" s="13" t="str">
        <f>IF(F202="","",INDEX([1]EF!$A$2:$A$112,MATCH(F202,[1]EF!$C$2:$C$112,0)))</f>
        <v>3. Desarrollo económico</v>
      </c>
      <c r="E202" s="13" t="str">
        <f>IF(F202="","",INDEX([1]EF!$B$2:$B$112,MATCH(F202,[1]EF!$C$2:$C$112,0)))</f>
        <v>3.1. Asuntos económicos comerciales y laborales generales</v>
      </c>
      <c r="F202" s="13" t="s">
        <v>569</v>
      </c>
      <c r="G202" s="13" t="s">
        <v>63</v>
      </c>
      <c r="H202" s="14" t="s">
        <v>842</v>
      </c>
      <c r="I202" s="13" t="s">
        <v>843</v>
      </c>
      <c r="J202" s="13" t="s">
        <v>844</v>
      </c>
      <c r="K202" s="13" t="s">
        <v>845</v>
      </c>
      <c r="L202" s="13">
        <v>2200</v>
      </c>
      <c r="M202" s="13">
        <v>2200</v>
      </c>
      <c r="N202" s="13" t="s">
        <v>61</v>
      </c>
      <c r="O202" s="13" t="s">
        <v>62</v>
      </c>
      <c r="P202" s="16"/>
      <c r="Q202" s="16"/>
      <c r="R202" s="16">
        <v>5000</v>
      </c>
      <c r="S202" s="16"/>
      <c r="T202" s="16"/>
      <c r="U202" s="16"/>
      <c r="V202" s="16"/>
      <c r="W202" s="16"/>
      <c r="X202" s="16"/>
      <c r="Y202" s="13">
        <v>972</v>
      </c>
      <c r="Z202" s="13">
        <v>3400</v>
      </c>
      <c r="AA202" s="16"/>
      <c r="AB202" s="16"/>
      <c r="AC202" s="16">
        <v>392.97</v>
      </c>
      <c r="AD202" s="16"/>
      <c r="AE202" s="16"/>
      <c r="AF202" s="16"/>
      <c r="AG202" s="16"/>
      <c r="AH202" s="16"/>
      <c r="AI202" s="16"/>
      <c r="AJ202" s="2"/>
      <c r="AK202" s="2"/>
      <c r="AL202" s="2"/>
      <c r="AM202" s="2"/>
      <c r="AN202" s="2"/>
    </row>
    <row r="203" spans="1:40" ht="15.75" customHeight="1" x14ac:dyDescent="0.25">
      <c r="A203" s="12">
        <f t="shared" si="5"/>
        <v>197</v>
      </c>
      <c r="B203" s="13" t="s">
        <v>797</v>
      </c>
      <c r="C203" s="13" t="s">
        <v>40</v>
      </c>
      <c r="D203" s="13" t="str">
        <f>IF(F203="","",INDEX([1]EF!$A$2:$A$112,MATCH(F203,[1]EF!$C$2:$C$112,0)))</f>
        <v>3. Desarrollo económico</v>
      </c>
      <c r="E203" s="13" t="str">
        <f>IF(F203="","",INDEX([1]EF!$B$2:$B$112,MATCH(F203,[1]EF!$C$2:$C$112,0)))</f>
        <v>3.1. Asuntos económicos comerciales y laborales generales</v>
      </c>
      <c r="F203" s="13" t="s">
        <v>569</v>
      </c>
      <c r="G203" s="13" t="s">
        <v>56</v>
      </c>
      <c r="H203" s="14" t="s">
        <v>846</v>
      </c>
      <c r="I203" s="13" t="s">
        <v>847</v>
      </c>
      <c r="J203" s="13" t="s">
        <v>848</v>
      </c>
      <c r="K203" s="13" t="s">
        <v>849</v>
      </c>
      <c r="L203" s="13">
        <v>7</v>
      </c>
      <c r="M203" s="13">
        <v>7</v>
      </c>
      <c r="N203" s="13" t="s">
        <v>61</v>
      </c>
      <c r="O203" s="13" t="s">
        <v>62</v>
      </c>
      <c r="P203" s="16"/>
      <c r="Q203" s="16"/>
      <c r="R203" s="16"/>
      <c r="S203" s="16"/>
      <c r="T203" s="16"/>
      <c r="U203" s="16"/>
      <c r="V203" s="16"/>
      <c r="W203" s="16"/>
      <c r="X203" s="16"/>
      <c r="Y203" s="13">
        <v>7</v>
      </c>
      <c r="Z203" s="13">
        <v>7</v>
      </c>
      <c r="AA203" s="16"/>
      <c r="AB203" s="16"/>
      <c r="AC203" s="16"/>
      <c r="AD203" s="16"/>
      <c r="AE203" s="16"/>
      <c r="AF203" s="16"/>
      <c r="AG203" s="16"/>
      <c r="AH203" s="16"/>
      <c r="AI203" s="16"/>
      <c r="AJ203" s="2"/>
      <c r="AK203" s="2"/>
      <c r="AL203" s="2"/>
      <c r="AM203" s="2"/>
      <c r="AN203" s="2"/>
    </row>
    <row r="204" spans="1:40" ht="15.75" customHeight="1" x14ac:dyDescent="0.25">
      <c r="A204" s="12">
        <f t="shared" si="5"/>
        <v>198</v>
      </c>
      <c r="B204" s="13" t="s">
        <v>797</v>
      </c>
      <c r="C204" s="13" t="s">
        <v>40</v>
      </c>
      <c r="D204" s="13" t="str">
        <f>IF(F204="","",INDEX([1]EF!$A$2:$A$112,MATCH(F204,[1]EF!$C$2:$C$112,0)))</f>
        <v>3. Desarrollo económico</v>
      </c>
      <c r="E204" s="13" t="str">
        <f>IF(F204="","",INDEX([1]EF!$B$2:$B$112,MATCH(F204,[1]EF!$C$2:$C$112,0)))</f>
        <v>3.1. Asuntos económicos comerciales y laborales generales</v>
      </c>
      <c r="F204" s="13" t="s">
        <v>569</v>
      </c>
      <c r="G204" s="13" t="s">
        <v>63</v>
      </c>
      <c r="H204" s="14" t="s">
        <v>850</v>
      </c>
      <c r="I204" s="13" t="s">
        <v>851</v>
      </c>
      <c r="J204" s="13" t="s">
        <v>852</v>
      </c>
      <c r="K204" s="13" t="s">
        <v>853</v>
      </c>
      <c r="L204" s="13">
        <v>4</v>
      </c>
      <c r="M204" s="13">
        <v>4</v>
      </c>
      <c r="N204" s="13" t="s">
        <v>61</v>
      </c>
      <c r="O204" s="13" t="s">
        <v>62</v>
      </c>
      <c r="P204" s="16">
        <v>29956167.27</v>
      </c>
      <c r="Q204" s="16">
        <v>785926.85</v>
      </c>
      <c r="R204" s="16">
        <v>4259573.1500000004</v>
      </c>
      <c r="S204" s="16"/>
      <c r="T204" s="16">
        <v>550000</v>
      </c>
      <c r="U204" s="16"/>
      <c r="V204" s="16"/>
      <c r="W204" s="16"/>
      <c r="X204" s="16"/>
      <c r="Y204" s="13">
        <v>1</v>
      </c>
      <c r="Z204" s="13">
        <v>4</v>
      </c>
      <c r="AA204" s="16">
        <v>19275759.059999999</v>
      </c>
      <c r="AB204" s="16">
        <v>3369.91</v>
      </c>
      <c r="AC204" s="16">
        <v>141518.57999999999</v>
      </c>
      <c r="AD204" s="16"/>
      <c r="AE204" s="16">
        <v>289303.95</v>
      </c>
      <c r="AF204" s="16"/>
      <c r="AG204" s="16"/>
      <c r="AH204" s="16"/>
      <c r="AI204" s="16"/>
      <c r="AJ204" s="2"/>
      <c r="AK204" s="2"/>
      <c r="AL204" s="2"/>
      <c r="AM204" s="2"/>
      <c r="AN204" s="2"/>
    </row>
    <row r="205" spans="1:40" ht="15.75" customHeight="1" x14ac:dyDescent="0.25">
      <c r="A205" s="12">
        <f t="shared" si="5"/>
        <v>199</v>
      </c>
      <c r="B205" s="13" t="s">
        <v>797</v>
      </c>
      <c r="C205" s="13" t="s">
        <v>40</v>
      </c>
      <c r="D205" s="13" t="str">
        <f>IF(F205="","",INDEX([1]EF!$A$2:$A$112,MATCH(F205,[1]EF!$C$2:$C$112,0)))</f>
        <v>3. Desarrollo económico</v>
      </c>
      <c r="E205" s="13" t="str">
        <f>IF(F205="","",INDEX([1]EF!$B$2:$B$112,MATCH(F205,[1]EF!$C$2:$C$112,0)))</f>
        <v>3.1. Asuntos económicos comerciales y laborales generales</v>
      </c>
      <c r="F205" s="13" t="s">
        <v>569</v>
      </c>
      <c r="G205" s="13" t="s">
        <v>63</v>
      </c>
      <c r="H205" s="14" t="s">
        <v>854</v>
      </c>
      <c r="I205" s="13" t="s">
        <v>855</v>
      </c>
      <c r="J205" s="13" t="s">
        <v>856</v>
      </c>
      <c r="K205" s="13" t="s">
        <v>853</v>
      </c>
      <c r="L205" s="13">
        <v>4</v>
      </c>
      <c r="M205" s="13">
        <v>4</v>
      </c>
      <c r="N205" s="13" t="s">
        <v>61</v>
      </c>
      <c r="O205" s="13" t="s">
        <v>62</v>
      </c>
      <c r="P205" s="16"/>
      <c r="Q205" s="16">
        <v>100000</v>
      </c>
      <c r="R205" s="16"/>
      <c r="S205" s="16"/>
      <c r="T205" s="16"/>
      <c r="U205" s="16"/>
      <c r="V205" s="16"/>
      <c r="W205" s="16"/>
      <c r="X205" s="16"/>
      <c r="Y205" s="13">
        <v>1</v>
      </c>
      <c r="Z205" s="13">
        <v>4</v>
      </c>
      <c r="AA205" s="16"/>
      <c r="AB205" s="16">
        <v>2608.59</v>
      </c>
      <c r="AC205" s="16"/>
      <c r="AD205" s="16"/>
      <c r="AE205" s="16"/>
      <c r="AF205" s="16"/>
      <c r="AG205" s="16"/>
      <c r="AH205" s="16"/>
      <c r="AI205" s="16"/>
      <c r="AJ205" s="2"/>
      <c r="AK205" s="2"/>
      <c r="AL205" s="2"/>
      <c r="AM205" s="2"/>
      <c r="AN205" s="2"/>
    </row>
    <row r="206" spans="1:40" ht="15.75" customHeight="1" x14ac:dyDescent="0.25">
      <c r="A206" s="12">
        <f t="shared" si="5"/>
        <v>200</v>
      </c>
      <c r="B206" s="13" t="s">
        <v>857</v>
      </c>
      <c r="C206" s="13" t="s">
        <v>40</v>
      </c>
      <c r="D206" s="13" t="str">
        <f>IF(F206="","",INDEX([1]EF!$A$2:$A$112,MATCH(F206,[1]EF!$C$2:$C$112,0)))</f>
        <v>1. Gobierno</v>
      </c>
      <c r="E206" s="13" t="str">
        <f>IF(F206="","",INDEX([1]EF!$B$2:$B$112,MATCH(F206,[1]EF!$C$2:$C$112,0)))</f>
        <v>1.3. Coordinación política de gobierno</v>
      </c>
      <c r="F206" s="13" t="s">
        <v>858</v>
      </c>
      <c r="G206" s="13" t="s">
        <v>42</v>
      </c>
      <c r="H206" s="14" t="s">
        <v>859</v>
      </c>
      <c r="I206" s="13" t="s">
        <v>860</v>
      </c>
      <c r="J206" s="13" t="s">
        <v>861</v>
      </c>
      <c r="K206" s="13" t="s">
        <v>862</v>
      </c>
      <c r="L206" s="13">
        <v>1</v>
      </c>
      <c r="M206" s="13">
        <v>1</v>
      </c>
      <c r="N206" s="13" t="s">
        <v>48</v>
      </c>
      <c r="O206" s="13" t="s">
        <v>49</v>
      </c>
      <c r="P206" s="16"/>
      <c r="Q206" s="16"/>
      <c r="R206" s="16"/>
      <c r="S206" s="16"/>
      <c r="T206" s="16"/>
      <c r="U206" s="16"/>
      <c r="V206" s="16"/>
      <c r="W206" s="16"/>
      <c r="X206" s="16"/>
      <c r="Y206" s="13">
        <v>2</v>
      </c>
      <c r="Z206" s="13">
        <v>2</v>
      </c>
      <c r="AA206" s="16"/>
      <c r="AB206" s="16"/>
      <c r="AC206" s="16"/>
      <c r="AD206" s="16"/>
      <c r="AE206" s="16"/>
      <c r="AF206" s="16"/>
      <c r="AG206" s="16"/>
      <c r="AH206" s="16"/>
      <c r="AI206" s="16"/>
      <c r="AJ206" s="2"/>
      <c r="AK206" s="2"/>
      <c r="AL206" s="2"/>
      <c r="AM206" s="2"/>
      <c r="AN206" s="2"/>
    </row>
    <row r="207" spans="1:40" ht="15.75" customHeight="1" x14ac:dyDescent="0.25">
      <c r="A207" s="12">
        <f t="shared" si="5"/>
        <v>201</v>
      </c>
      <c r="B207" s="13" t="s">
        <v>857</v>
      </c>
      <c r="C207" s="13" t="s">
        <v>40</v>
      </c>
      <c r="D207" s="13" t="str">
        <f>IF(F207="","",INDEX([1]EF!$A$2:$A$112,MATCH(F207,[1]EF!$C$2:$C$112,0)))</f>
        <v>1. Gobierno</v>
      </c>
      <c r="E207" s="13" t="str">
        <f>IF(F207="","",INDEX([1]EF!$B$2:$B$112,MATCH(F207,[1]EF!$C$2:$C$112,0)))</f>
        <v>1.3. Coordinación política de gobierno</v>
      </c>
      <c r="F207" s="13" t="s">
        <v>858</v>
      </c>
      <c r="G207" s="13" t="s">
        <v>50</v>
      </c>
      <c r="H207" s="14" t="s">
        <v>863</v>
      </c>
      <c r="I207" s="13" t="s">
        <v>864</v>
      </c>
      <c r="J207" s="13" t="s">
        <v>865</v>
      </c>
      <c r="K207" s="13" t="s">
        <v>866</v>
      </c>
      <c r="L207" s="13">
        <v>27</v>
      </c>
      <c r="M207" s="13">
        <v>30</v>
      </c>
      <c r="N207" s="13" t="s">
        <v>55</v>
      </c>
      <c r="O207" s="13" t="s">
        <v>62</v>
      </c>
      <c r="P207" s="16"/>
      <c r="Q207" s="16"/>
      <c r="R207" s="16"/>
      <c r="S207" s="16"/>
      <c r="T207" s="16"/>
      <c r="U207" s="16"/>
      <c r="V207" s="16"/>
      <c r="W207" s="16"/>
      <c r="X207" s="16"/>
      <c r="Y207" s="13">
        <v>0</v>
      </c>
      <c r="Z207" s="13">
        <v>30</v>
      </c>
      <c r="AA207" s="16"/>
      <c r="AB207" s="16"/>
      <c r="AC207" s="16"/>
      <c r="AD207" s="16"/>
      <c r="AE207" s="16"/>
      <c r="AF207" s="16"/>
      <c r="AG207" s="16"/>
      <c r="AH207" s="16"/>
      <c r="AI207" s="16"/>
      <c r="AJ207" s="2"/>
      <c r="AK207" s="2"/>
      <c r="AL207" s="2"/>
      <c r="AM207" s="2"/>
      <c r="AN207" s="2"/>
    </row>
    <row r="208" spans="1:40" ht="15.75" customHeight="1" x14ac:dyDescent="0.25">
      <c r="A208" s="12">
        <f t="shared" si="5"/>
        <v>202</v>
      </c>
      <c r="B208" s="13" t="s">
        <v>857</v>
      </c>
      <c r="C208" s="13" t="s">
        <v>40</v>
      </c>
      <c r="D208" s="13" t="str">
        <f>IF(F208="","",INDEX([1]EF!$A$2:$A$112,MATCH(F208,[1]EF!$C$2:$C$112,0)))</f>
        <v>1. Gobierno</v>
      </c>
      <c r="E208" s="13" t="str">
        <f>IF(F208="","",INDEX([1]EF!$B$2:$B$112,MATCH(F208,[1]EF!$C$2:$C$112,0)))</f>
        <v>1.3. Coordinación política de gobierno</v>
      </c>
      <c r="F208" s="13" t="s">
        <v>858</v>
      </c>
      <c r="G208" s="13" t="s">
        <v>56</v>
      </c>
      <c r="H208" s="14" t="s">
        <v>867</v>
      </c>
      <c r="I208" s="13" t="s">
        <v>868</v>
      </c>
      <c r="J208" s="13" t="s">
        <v>869</v>
      </c>
      <c r="K208" s="13" t="s">
        <v>870</v>
      </c>
      <c r="L208" s="13">
        <v>7</v>
      </c>
      <c r="M208" s="13">
        <v>7</v>
      </c>
      <c r="N208" s="13" t="s">
        <v>305</v>
      </c>
      <c r="O208" s="13" t="s">
        <v>62</v>
      </c>
      <c r="P208" s="16"/>
      <c r="Q208" s="16"/>
      <c r="R208" s="16"/>
      <c r="S208" s="16"/>
      <c r="T208" s="16"/>
      <c r="U208" s="16"/>
      <c r="V208" s="16"/>
      <c r="W208" s="16"/>
      <c r="X208" s="16"/>
      <c r="Y208" s="13">
        <v>45415</v>
      </c>
      <c r="Z208" s="13">
        <v>7</v>
      </c>
      <c r="AA208" s="16"/>
      <c r="AB208" s="16"/>
      <c r="AC208" s="16"/>
      <c r="AD208" s="16"/>
      <c r="AE208" s="16"/>
      <c r="AF208" s="16"/>
      <c r="AG208" s="16"/>
      <c r="AH208" s="16"/>
      <c r="AI208" s="16"/>
      <c r="AJ208" s="2"/>
      <c r="AK208" s="2"/>
      <c r="AL208" s="2"/>
      <c r="AM208" s="2"/>
      <c r="AN208" s="2"/>
    </row>
    <row r="209" spans="1:40" ht="15.75" customHeight="1" x14ac:dyDescent="0.25">
      <c r="A209" s="12">
        <f t="shared" si="5"/>
        <v>203</v>
      </c>
      <c r="B209" s="13" t="s">
        <v>857</v>
      </c>
      <c r="C209" s="13" t="s">
        <v>40</v>
      </c>
      <c r="D209" s="13" t="str">
        <f>IF(F209="","",INDEX([1]EF!$A$2:$A$112,MATCH(F209,[1]EF!$C$2:$C$112,0)))</f>
        <v>1. Gobierno</v>
      </c>
      <c r="E209" s="13" t="str">
        <f>IF(F209="","",INDEX([1]EF!$B$2:$B$112,MATCH(F209,[1]EF!$C$2:$C$112,0)))</f>
        <v>1.3. Coordinación política de gobierno</v>
      </c>
      <c r="F209" s="13" t="s">
        <v>858</v>
      </c>
      <c r="G209" s="13" t="s">
        <v>63</v>
      </c>
      <c r="H209" s="14" t="s">
        <v>871</v>
      </c>
      <c r="I209" s="13" t="s">
        <v>872</v>
      </c>
      <c r="J209" s="13" t="s">
        <v>873</v>
      </c>
      <c r="K209" s="13" t="s">
        <v>874</v>
      </c>
      <c r="L209" s="13">
        <v>2</v>
      </c>
      <c r="M209" s="13">
        <v>2</v>
      </c>
      <c r="N209" s="13" t="s">
        <v>61</v>
      </c>
      <c r="O209" s="13" t="s">
        <v>62</v>
      </c>
      <c r="P209" s="16">
        <v>4150568.9</v>
      </c>
      <c r="Q209" s="16"/>
      <c r="R209" s="16">
        <v>1200000</v>
      </c>
      <c r="S209" s="16"/>
      <c r="T209" s="16">
        <v>17964.73</v>
      </c>
      <c r="U209" s="16"/>
      <c r="V209" s="16"/>
      <c r="W209" s="16"/>
      <c r="X209" s="16"/>
      <c r="Y209" s="13" t="s">
        <v>875</v>
      </c>
      <c r="Z209" s="13">
        <v>2</v>
      </c>
      <c r="AA209" s="16">
        <v>322676.74</v>
      </c>
      <c r="AB209" s="16"/>
      <c r="AC209" s="16">
        <v>0</v>
      </c>
      <c r="AD209" s="16"/>
      <c r="AE209" s="16">
        <v>0</v>
      </c>
      <c r="AF209" s="16"/>
      <c r="AG209" s="16"/>
      <c r="AH209" s="16"/>
      <c r="AI209" s="16"/>
      <c r="AJ209" s="2"/>
      <c r="AK209" s="2"/>
      <c r="AL209" s="2"/>
      <c r="AM209" s="2"/>
      <c r="AN209" s="2"/>
    </row>
    <row r="210" spans="1:40" ht="15.75" customHeight="1" x14ac:dyDescent="0.25">
      <c r="A210" s="12">
        <f t="shared" si="5"/>
        <v>204</v>
      </c>
      <c r="B210" s="13" t="s">
        <v>857</v>
      </c>
      <c r="C210" s="13" t="s">
        <v>40</v>
      </c>
      <c r="D210" s="13" t="str">
        <f>IF(F210="","",INDEX([1]EF!$A$2:$A$112,MATCH(F210,[1]EF!$C$2:$C$112,0)))</f>
        <v>1. Gobierno</v>
      </c>
      <c r="E210" s="13" t="str">
        <f>IF(F210="","",INDEX([1]EF!$B$2:$B$112,MATCH(F210,[1]EF!$C$2:$C$112,0)))</f>
        <v>1.3. Coordinación política de gobierno</v>
      </c>
      <c r="F210" s="13" t="s">
        <v>858</v>
      </c>
      <c r="G210" s="13" t="s">
        <v>63</v>
      </c>
      <c r="H210" s="14" t="s">
        <v>876</v>
      </c>
      <c r="I210" s="13" t="s">
        <v>877</v>
      </c>
      <c r="J210" s="13" t="s">
        <v>878</v>
      </c>
      <c r="K210" s="13" t="s">
        <v>879</v>
      </c>
      <c r="L210" s="13">
        <v>4</v>
      </c>
      <c r="M210" s="13">
        <v>4</v>
      </c>
      <c r="N210" s="13" t="s">
        <v>61</v>
      </c>
      <c r="O210" s="13" t="s">
        <v>62</v>
      </c>
      <c r="P210" s="16">
        <v>2803492.32</v>
      </c>
      <c r="Q210" s="16">
        <v>0</v>
      </c>
      <c r="R210" s="16"/>
      <c r="S210" s="16"/>
      <c r="T210" s="16"/>
      <c r="U210" s="16"/>
      <c r="V210" s="16"/>
      <c r="W210" s="16"/>
      <c r="X210" s="16"/>
      <c r="Y210" s="13">
        <v>1</v>
      </c>
      <c r="Z210" s="13">
        <v>4</v>
      </c>
      <c r="AA210" s="16">
        <v>445681.83</v>
      </c>
      <c r="AB210" s="16">
        <v>0</v>
      </c>
      <c r="AC210" s="16"/>
      <c r="AD210" s="16"/>
      <c r="AE210" s="16"/>
      <c r="AF210" s="16"/>
      <c r="AG210" s="16"/>
      <c r="AH210" s="16"/>
      <c r="AI210" s="16"/>
      <c r="AJ210" s="2"/>
      <c r="AK210" s="2"/>
      <c r="AL210" s="2"/>
      <c r="AM210" s="2"/>
      <c r="AN210" s="2"/>
    </row>
    <row r="211" spans="1:40" ht="15.75" customHeight="1" x14ac:dyDescent="0.25">
      <c r="A211" s="12">
        <f t="shared" si="5"/>
        <v>205</v>
      </c>
      <c r="B211" s="13" t="s">
        <v>857</v>
      </c>
      <c r="C211" s="13" t="s">
        <v>40</v>
      </c>
      <c r="D211" s="13" t="str">
        <f>IF(F211="","",INDEX([1]EF!$A$2:$A$112,MATCH(F211,[1]EF!$C$2:$C$112,0)))</f>
        <v>1. Gobierno</v>
      </c>
      <c r="E211" s="13" t="str">
        <f>IF(F211="","",INDEX([1]EF!$B$2:$B$112,MATCH(F211,[1]EF!$C$2:$C$112,0)))</f>
        <v>1.3. Coordinación política de gobierno</v>
      </c>
      <c r="F211" s="13" t="s">
        <v>858</v>
      </c>
      <c r="G211" s="13" t="s">
        <v>63</v>
      </c>
      <c r="H211" s="14" t="s">
        <v>880</v>
      </c>
      <c r="I211" s="13" t="s">
        <v>881</v>
      </c>
      <c r="J211" s="13" t="s">
        <v>882</v>
      </c>
      <c r="K211" s="13" t="s">
        <v>883</v>
      </c>
      <c r="L211" s="13">
        <v>4</v>
      </c>
      <c r="M211" s="13">
        <v>4</v>
      </c>
      <c r="N211" s="13" t="s">
        <v>61</v>
      </c>
      <c r="O211" s="13" t="s">
        <v>62</v>
      </c>
      <c r="P211" s="16">
        <v>2837709.51</v>
      </c>
      <c r="Q211" s="16"/>
      <c r="R211" s="16">
        <v>1000000</v>
      </c>
      <c r="S211" s="16"/>
      <c r="T211" s="16"/>
      <c r="U211" s="16"/>
      <c r="V211" s="16"/>
      <c r="W211" s="16"/>
      <c r="X211" s="16"/>
      <c r="Y211" s="13">
        <v>1</v>
      </c>
      <c r="Z211" s="13">
        <v>4</v>
      </c>
      <c r="AA211" s="16">
        <v>600586.81000000006</v>
      </c>
      <c r="AB211" s="16"/>
      <c r="AC211" s="16">
        <v>0</v>
      </c>
      <c r="AD211" s="16"/>
      <c r="AE211" s="16"/>
      <c r="AF211" s="16"/>
      <c r="AG211" s="16"/>
      <c r="AH211" s="16"/>
      <c r="AI211" s="16"/>
      <c r="AJ211" s="2"/>
      <c r="AK211" s="2"/>
      <c r="AL211" s="2"/>
      <c r="AM211" s="2"/>
      <c r="AN211" s="2"/>
    </row>
    <row r="212" spans="1:40" ht="15.75" customHeight="1" x14ac:dyDescent="0.25">
      <c r="A212" s="12">
        <f t="shared" si="5"/>
        <v>206</v>
      </c>
      <c r="B212" s="13" t="s">
        <v>857</v>
      </c>
      <c r="C212" s="13" t="s">
        <v>40</v>
      </c>
      <c r="D212" s="13" t="str">
        <f>IF(F212="","",INDEX([1]EF!$A$2:$A$112,MATCH(F212,[1]EF!$C$2:$C$112,0)))</f>
        <v>1. Gobierno</v>
      </c>
      <c r="E212" s="13" t="str">
        <f>IF(F212="","",INDEX([1]EF!$B$2:$B$112,MATCH(F212,[1]EF!$C$2:$C$112,0)))</f>
        <v>1.3. Coordinación política de gobierno</v>
      </c>
      <c r="F212" s="13" t="s">
        <v>858</v>
      </c>
      <c r="G212" s="13" t="s">
        <v>63</v>
      </c>
      <c r="H212" s="14" t="s">
        <v>884</v>
      </c>
      <c r="I212" s="13" t="s">
        <v>885</v>
      </c>
      <c r="J212" s="13" t="s">
        <v>886</v>
      </c>
      <c r="K212" s="13" t="s">
        <v>887</v>
      </c>
      <c r="L212" s="13">
        <v>4</v>
      </c>
      <c r="M212" s="13">
        <v>4</v>
      </c>
      <c r="N212" s="13" t="s">
        <v>61</v>
      </c>
      <c r="O212" s="13" t="s">
        <v>62</v>
      </c>
      <c r="P212" s="16">
        <v>2494516.7599999998</v>
      </c>
      <c r="Q212" s="16">
        <v>0</v>
      </c>
      <c r="R212" s="16"/>
      <c r="S212" s="16"/>
      <c r="T212" s="16"/>
      <c r="U212" s="16"/>
      <c r="V212" s="16"/>
      <c r="W212" s="16"/>
      <c r="X212" s="16"/>
      <c r="Y212" s="13">
        <v>1</v>
      </c>
      <c r="Z212" s="13">
        <v>4</v>
      </c>
      <c r="AA212" s="16">
        <v>8561.06</v>
      </c>
      <c r="AB212" s="16">
        <v>0</v>
      </c>
      <c r="AC212" s="16"/>
      <c r="AD212" s="16"/>
      <c r="AE212" s="16"/>
      <c r="AF212" s="16"/>
      <c r="AG212" s="16"/>
      <c r="AH212" s="16"/>
      <c r="AI212" s="16"/>
      <c r="AJ212" s="2"/>
      <c r="AK212" s="2"/>
      <c r="AL212" s="2"/>
      <c r="AM212" s="2"/>
      <c r="AN212" s="2"/>
    </row>
    <row r="213" spans="1:40" ht="15.75" customHeight="1" x14ac:dyDescent="0.25">
      <c r="A213" s="12">
        <f t="shared" si="5"/>
        <v>207</v>
      </c>
      <c r="B213" s="13" t="s">
        <v>857</v>
      </c>
      <c r="C213" s="13" t="s">
        <v>40</v>
      </c>
      <c r="D213" s="13" t="str">
        <f>IF(F213="","",INDEX([1]EF!$A$2:$A$112,MATCH(F213,[1]EF!$C$2:$C$112,0)))</f>
        <v>1. Gobierno</v>
      </c>
      <c r="E213" s="13" t="str">
        <f>IF(F213="","",INDEX([1]EF!$B$2:$B$112,MATCH(F213,[1]EF!$C$2:$C$112,0)))</f>
        <v>1.3. Coordinación política de gobierno</v>
      </c>
      <c r="F213" s="13" t="s">
        <v>858</v>
      </c>
      <c r="G213" s="13" t="s">
        <v>63</v>
      </c>
      <c r="H213" s="14" t="s">
        <v>888</v>
      </c>
      <c r="I213" s="13" t="s">
        <v>889</v>
      </c>
      <c r="J213" s="13" t="s">
        <v>890</v>
      </c>
      <c r="K213" s="13" t="s">
        <v>891</v>
      </c>
      <c r="L213" s="13">
        <v>4</v>
      </c>
      <c r="M213" s="13">
        <v>4</v>
      </c>
      <c r="N213" s="13" t="s">
        <v>61</v>
      </c>
      <c r="O213" s="13" t="s">
        <v>62</v>
      </c>
      <c r="P213" s="16">
        <v>2813396.85</v>
      </c>
      <c r="Q213" s="16">
        <v>0</v>
      </c>
      <c r="R213" s="16"/>
      <c r="S213" s="16"/>
      <c r="T213" s="16"/>
      <c r="U213" s="16"/>
      <c r="V213" s="16"/>
      <c r="W213" s="16"/>
      <c r="X213" s="16"/>
      <c r="Y213" s="13">
        <v>1</v>
      </c>
      <c r="Z213" s="13">
        <v>4</v>
      </c>
      <c r="AA213" s="16">
        <v>780188.6</v>
      </c>
      <c r="AB213" s="16">
        <v>0</v>
      </c>
      <c r="AC213" s="16"/>
      <c r="AD213" s="16"/>
      <c r="AE213" s="16"/>
      <c r="AF213" s="16"/>
      <c r="AG213" s="16"/>
      <c r="AH213" s="16"/>
      <c r="AI213" s="16"/>
      <c r="AJ213" s="2"/>
      <c r="AK213" s="2"/>
      <c r="AL213" s="2"/>
      <c r="AM213" s="2"/>
      <c r="AN213" s="2"/>
    </row>
    <row r="214" spans="1:40" ht="15.75" customHeight="1" x14ac:dyDescent="0.25">
      <c r="A214" s="12">
        <f t="shared" si="5"/>
        <v>208</v>
      </c>
      <c r="B214" s="13" t="s">
        <v>857</v>
      </c>
      <c r="C214" s="13" t="s">
        <v>40</v>
      </c>
      <c r="D214" s="13" t="str">
        <f>IF(F214="","",INDEX([1]EF!$A$2:$A$112,MATCH(F214,[1]EF!$C$2:$C$112,0)))</f>
        <v>1. Gobierno</v>
      </c>
      <c r="E214" s="13" t="str">
        <f>IF(F214="","",INDEX([1]EF!$B$2:$B$112,MATCH(F214,[1]EF!$C$2:$C$112,0)))</f>
        <v>1.3. Coordinación política de gobierno</v>
      </c>
      <c r="F214" s="13" t="s">
        <v>858</v>
      </c>
      <c r="G214" s="13" t="s">
        <v>63</v>
      </c>
      <c r="H214" s="14" t="s">
        <v>892</v>
      </c>
      <c r="I214" s="13" t="s">
        <v>893</v>
      </c>
      <c r="J214" s="13" t="s">
        <v>894</v>
      </c>
      <c r="K214" s="13" t="s">
        <v>895</v>
      </c>
      <c r="L214" s="13">
        <v>18000</v>
      </c>
      <c r="M214" s="13">
        <v>18000</v>
      </c>
      <c r="N214" s="13" t="s">
        <v>61</v>
      </c>
      <c r="O214" s="13" t="s">
        <v>62</v>
      </c>
      <c r="P214" s="16">
        <v>10238416.74</v>
      </c>
      <c r="Q214" s="16">
        <v>0</v>
      </c>
      <c r="R214" s="16"/>
      <c r="S214" s="16"/>
      <c r="T214" s="16"/>
      <c r="U214" s="16"/>
      <c r="V214" s="16"/>
      <c r="W214" s="16"/>
      <c r="X214" s="16"/>
      <c r="Y214" s="13">
        <v>7438</v>
      </c>
      <c r="Z214" s="13">
        <v>18000</v>
      </c>
      <c r="AA214" s="16">
        <v>4779243.3600000003</v>
      </c>
      <c r="AB214" s="16">
        <v>0</v>
      </c>
      <c r="AC214" s="16"/>
      <c r="AD214" s="16"/>
      <c r="AE214" s="16"/>
      <c r="AF214" s="16"/>
      <c r="AG214" s="16"/>
      <c r="AH214" s="16"/>
      <c r="AI214" s="16"/>
      <c r="AJ214" s="2"/>
      <c r="AK214" s="2"/>
      <c r="AL214" s="2"/>
      <c r="AM214" s="2"/>
      <c r="AN214" s="2"/>
    </row>
    <row r="215" spans="1:40" ht="15.75" customHeight="1" x14ac:dyDescent="0.25">
      <c r="A215" s="12">
        <f t="shared" si="5"/>
        <v>209</v>
      </c>
      <c r="B215" s="13" t="s">
        <v>857</v>
      </c>
      <c r="C215" s="13" t="s">
        <v>40</v>
      </c>
      <c r="D215" s="13" t="str">
        <f>IF(F215="","",INDEX([1]EF!$A$2:$A$112,MATCH(F215,[1]EF!$C$2:$C$112,0)))</f>
        <v>1. Gobierno</v>
      </c>
      <c r="E215" s="13" t="str">
        <f>IF(F215="","",INDEX([1]EF!$B$2:$B$112,MATCH(F215,[1]EF!$C$2:$C$112,0)))</f>
        <v>1.3. Coordinación política de gobierno</v>
      </c>
      <c r="F215" s="13" t="s">
        <v>858</v>
      </c>
      <c r="G215" s="13" t="s">
        <v>56</v>
      </c>
      <c r="H215" s="14" t="s">
        <v>896</v>
      </c>
      <c r="I215" s="13" t="s">
        <v>897</v>
      </c>
      <c r="J215" s="13" t="s">
        <v>898</v>
      </c>
      <c r="K215" s="13" t="s">
        <v>899</v>
      </c>
      <c r="L215" s="13">
        <v>4</v>
      </c>
      <c r="M215" s="13">
        <v>4</v>
      </c>
      <c r="N215" s="13" t="s">
        <v>305</v>
      </c>
      <c r="O215" s="13" t="s">
        <v>62</v>
      </c>
      <c r="P215" s="16"/>
      <c r="Q215" s="16"/>
      <c r="R215" s="16"/>
      <c r="S215" s="16"/>
      <c r="T215" s="16"/>
      <c r="U215" s="16"/>
      <c r="V215" s="16"/>
      <c r="W215" s="16"/>
      <c r="X215" s="16"/>
      <c r="Y215" s="13">
        <v>2</v>
      </c>
      <c r="Z215" s="13">
        <v>4</v>
      </c>
      <c r="AA215" s="16"/>
      <c r="AB215" s="16"/>
      <c r="AC215" s="16"/>
      <c r="AD215" s="16"/>
      <c r="AE215" s="16"/>
      <c r="AF215" s="16"/>
      <c r="AG215" s="16"/>
      <c r="AH215" s="16"/>
      <c r="AI215" s="16"/>
      <c r="AJ215" s="2"/>
      <c r="AK215" s="2"/>
      <c r="AL215" s="2"/>
      <c r="AM215" s="2"/>
      <c r="AN215" s="2"/>
    </row>
    <row r="216" spans="1:40" ht="15.75" customHeight="1" x14ac:dyDescent="0.25">
      <c r="A216" s="12">
        <f t="shared" si="5"/>
        <v>210</v>
      </c>
      <c r="B216" s="13" t="s">
        <v>857</v>
      </c>
      <c r="C216" s="13" t="s">
        <v>40</v>
      </c>
      <c r="D216" s="13" t="str">
        <f>IF(F216="","",INDEX([1]EF!$A$2:$A$112,MATCH(F216,[1]EF!$C$2:$C$112,0)))</f>
        <v>1. Gobierno</v>
      </c>
      <c r="E216" s="13" t="str">
        <f>IF(F216="","",INDEX([1]EF!$B$2:$B$112,MATCH(F216,[1]EF!$C$2:$C$112,0)))</f>
        <v>1.3. Coordinación política de gobierno</v>
      </c>
      <c r="F216" s="13" t="s">
        <v>858</v>
      </c>
      <c r="G216" s="13" t="s">
        <v>63</v>
      </c>
      <c r="H216" s="14" t="s">
        <v>900</v>
      </c>
      <c r="I216" s="13" t="s">
        <v>901</v>
      </c>
      <c r="J216" s="13" t="s">
        <v>902</v>
      </c>
      <c r="K216" s="13" t="s">
        <v>903</v>
      </c>
      <c r="L216" s="13">
        <v>4</v>
      </c>
      <c r="M216" s="13">
        <v>4</v>
      </c>
      <c r="N216" s="13" t="s">
        <v>61</v>
      </c>
      <c r="O216" s="13" t="s">
        <v>62</v>
      </c>
      <c r="P216" s="16">
        <v>13936275.59</v>
      </c>
      <c r="Q216" s="16">
        <v>17181.09</v>
      </c>
      <c r="R216" s="16">
        <v>121382.72</v>
      </c>
      <c r="S216" s="16"/>
      <c r="T216" s="16">
        <v>37946.46</v>
      </c>
      <c r="U216" s="16"/>
      <c r="V216" s="16"/>
      <c r="W216" s="16"/>
      <c r="X216" s="16"/>
      <c r="Y216" s="13">
        <v>1</v>
      </c>
      <c r="Z216" s="13">
        <v>4</v>
      </c>
      <c r="AA216" s="16">
        <v>5111705.04</v>
      </c>
      <c r="AB216" s="16">
        <v>11837.09</v>
      </c>
      <c r="AC216" s="16">
        <v>1382.72</v>
      </c>
      <c r="AD216" s="16"/>
      <c r="AE216" s="16">
        <v>33198.5</v>
      </c>
      <c r="AF216" s="16"/>
      <c r="AG216" s="16"/>
      <c r="AH216" s="16"/>
      <c r="AI216" s="16"/>
      <c r="AJ216" s="2"/>
      <c r="AK216" s="2"/>
      <c r="AL216" s="2"/>
      <c r="AM216" s="2"/>
      <c r="AN216" s="2"/>
    </row>
    <row r="217" spans="1:40" ht="15.75" customHeight="1" x14ac:dyDescent="0.25">
      <c r="A217" s="12">
        <f t="shared" si="5"/>
        <v>211</v>
      </c>
      <c r="B217" s="13" t="s">
        <v>857</v>
      </c>
      <c r="C217" s="13" t="s">
        <v>40</v>
      </c>
      <c r="D217" s="13" t="str">
        <f>IF(F217="","",INDEX([1]EF!$A$2:$A$112,MATCH(F217,[1]EF!$C$2:$C$112,0)))</f>
        <v>1. Gobierno</v>
      </c>
      <c r="E217" s="13" t="str">
        <f>IF(F217="","",INDEX([1]EF!$B$2:$B$112,MATCH(F217,[1]EF!$C$2:$C$112,0)))</f>
        <v>1.3. Coordinación política de gobierno</v>
      </c>
      <c r="F217" s="13" t="s">
        <v>858</v>
      </c>
      <c r="G217" s="13" t="s">
        <v>63</v>
      </c>
      <c r="H217" s="14" t="s">
        <v>904</v>
      </c>
      <c r="I217" s="13" t="s">
        <v>905</v>
      </c>
      <c r="J217" s="13" t="s">
        <v>906</v>
      </c>
      <c r="K217" s="13" t="s">
        <v>907</v>
      </c>
      <c r="L217" s="13">
        <v>575000000</v>
      </c>
      <c r="M217" s="13">
        <v>575000000</v>
      </c>
      <c r="N217" s="13" t="s">
        <v>326</v>
      </c>
      <c r="O217" s="13" t="s">
        <v>62</v>
      </c>
      <c r="P217" s="16"/>
      <c r="Q217" s="16"/>
      <c r="R217" s="16"/>
      <c r="S217" s="16">
        <v>575000000</v>
      </c>
      <c r="T217" s="16"/>
      <c r="U217" s="16"/>
      <c r="V217" s="16"/>
      <c r="W217" s="16"/>
      <c r="X217" s="16"/>
      <c r="Y217" s="13">
        <v>143750000</v>
      </c>
      <c r="Z217" s="13">
        <v>575000000</v>
      </c>
      <c r="AA217" s="16"/>
      <c r="AB217" s="16"/>
      <c r="AC217" s="16"/>
      <c r="AD217" s="16">
        <v>287499999.97000003</v>
      </c>
      <c r="AE217" s="16"/>
      <c r="AF217" s="16"/>
      <c r="AG217" s="16"/>
      <c r="AH217" s="16"/>
      <c r="AI217" s="16"/>
      <c r="AJ217" s="2"/>
      <c r="AK217" s="2"/>
      <c r="AL217" s="2"/>
      <c r="AM217" s="2"/>
      <c r="AN217" s="2"/>
    </row>
    <row r="218" spans="1:40" ht="15.75" customHeight="1" x14ac:dyDescent="0.25">
      <c r="A218" s="12">
        <f t="shared" si="5"/>
        <v>212</v>
      </c>
      <c r="B218" s="13" t="s">
        <v>857</v>
      </c>
      <c r="C218" s="13" t="s">
        <v>40</v>
      </c>
      <c r="D218" s="13" t="str">
        <f>IF(F218="","",INDEX([1]EF!$A$2:$A$112,MATCH(F218,[1]EF!$C$2:$C$112,0)))</f>
        <v>1. Gobierno</v>
      </c>
      <c r="E218" s="13" t="str">
        <f>IF(F218="","",INDEX([1]EF!$B$2:$B$112,MATCH(F218,[1]EF!$C$2:$C$112,0)))</f>
        <v>1.3. Coordinación política de gobierno</v>
      </c>
      <c r="F218" s="13" t="s">
        <v>858</v>
      </c>
      <c r="G218" s="13" t="s">
        <v>63</v>
      </c>
      <c r="H218" s="14" t="s">
        <v>908</v>
      </c>
      <c r="I218" s="13" t="s">
        <v>909</v>
      </c>
      <c r="J218" s="13" t="s">
        <v>910</v>
      </c>
      <c r="K218" s="13" t="s">
        <v>911</v>
      </c>
      <c r="L218" s="13">
        <v>14</v>
      </c>
      <c r="M218" s="13">
        <v>14</v>
      </c>
      <c r="N218" s="13" t="s">
        <v>61</v>
      </c>
      <c r="O218" s="13" t="s">
        <v>62</v>
      </c>
      <c r="P218" s="16"/>
      <c r="Q218" s="16"/>
      <c r="R218" s="16"/>
      <c r="S218" s="16">
        <v>5707525</v>
      </c>
      <c r="T218" s="16"/>
      <c r="U218" s="16"/>
      <c r="V218" s="16"/>
      <c r="W218" s="16"/>
      <c r="X218" s="16"/>
      <c r="Y218" s="13">
        <v>45421</v>
      </c>
      <c r="Z218" s="13">
        <v>14</v>
      </c>
      <c r="AA218" s="16"/>
      <c r="AB218" s="16"/>
      <c r="AC218" s="16"/>
      <c r="AD218" s="16">
        <v>3647970</v>
      </c>
      <c r="AE218" s="16"/>
      <c r="AF218" s="16"/>
      <c r="AG218" s="16"/>
      <c r="AH218" s="16"/>
      <c r="AI218" s="16"/>
      <c r="AJ218" s="2"/>
      <c r="AK218" s="2"/>
      <c r="AL218" s="2"/>
      <c r="AM218" s="2"/>
      <c r="AN218" s="2"/>
    </row>
    <row r="219" spans="1:40" ht="15.75" customHeight="1" x14ac:dyDescent="0.25">
      <c r="A219" s="12">
        <f t="shared" si="5"/>
        <v>213</v>
      </c>
      <c r="B219" s="13" t="s">
        <v>857</v>
      </c>
      <c r="C219" s="13" t="s">
        <v>40</v>
      </c>
      <c r="D219" s="13" t="str">
        <f>IF(F219="","",INDEX([1]EF!$A$2:$A$112,MATCH(F219,[1]EF!$C$2:$C$112,0)))</f>
        <v>1. Gobierno</v>
      </c>
      <c r="E219" s="13" t="str">
        <f>IF(F219="","",INDEX([1]EF!$B$2:$B$112,MATCH(F219,[1]EF!$C$2:$C$112,0)))</f>
        <v>1.3. Coordinación política de gobierno</v>
      </c>
      <c r="F219" s="13" t="s">
        <v>858</v>
      </c>
      <c r="G219" s="13" t="s">
        <v>63</v>
      </c>
      <c r="H219" s="14" t="s">
        <v>912</v>
      </c>
      <c r="I219" s="13" t="s">
        <v>913</v>
      </c>
      <c r="J219" s="13" t="s">
        <v>914</v>
      </c>
      <c r="K219" s="13" t="s">
        <v>915</v>
      </c>
      <c r="L219" s="13">
        <v>6</v>
      </c>
      <c r="M219" s="13">
        <v>6</v>
      </c>
      <c r="N219" s="13" t="s">
        <v>61</v>
      </c>
      <c r="O219" s="13" t="s">
        <v>62</v>
      </c>
      <c r="P219" s="16"/>
      <c r="Q219" s="16"/>
      <c r="R219" s="16"/>
      <c r="S219" s="16">
        <v>550000</v>
      </c>
      <c r="T219" s="16"/>
      <c r="U219" s="16"/>
      <c r="V219" s="16"/>
      <c r="W219" s="16"/>
      <c r="X219" s="16"/>
      <c r="Y219" s="13">
        <v>45413</v>
      </c>
      <c r="Z219" s="13">
        <v>6</v>
      </c>
      <c r="AA219" s="16"/>
      <c r="AB219" s="16"/>
      <c r="AC219" s="16"/>
      <c r="AD219" s="16">
        <v>214968.6</v>
      </c>
      <c r="AE219" s="16"/>
      <c r="AF219" s="16"/>
      <c r="AG219" s="16"/>
      <c r="AH219" s="16"/>
      <c r="AI219" s="16"/>
      <c r="AJ219" s="2"/>
      <c r="AK219" s="2"/>
      <c r="AL219" s="2"/>
      <c r="AM219" s="2"/>
      <c r="AN219" s="2"/>
    </row>
    <row r="220" spans="1:40" ht="15.75" customHeight="1" x14ac:dyDescent="0.25">
      <c r="A220" s="12">
        <f t="shared" si="5"/>
        <v>214</v>
      </c>
      <c r="B220" s="13" t="s">
        <v>916</v>
      </c>
      <c r="C220" s="13" t="s">
        <v>40</v>
      </c>
      <c r="D220" s="13" t="str">
        <f>IF(F220="","",INDEX([1]EF!$A$2:$A$112,MATCH(F220,[1]EF!$C$2:$C$112,0)))</f>
        <v>1. Gobierno</v>
      </c>
      <c r="E220" s="13" t="str">
        <f>IF(F220="","",INDEX([1]EF!$B$2:$B$112,MATCH(F220,[1]EF!$C$2:$C$112,0)))</f>
        <v>1.3. Coordinación política de gobierno</v>
      </c>
      <c r="F220" s="13" t="s">
        <v>858</v>
      </c>
      <c r="G220" s="13" t="s">
        <v>42</v>
      </c>
      <c r="H220" s="14" t="s">
        <v>917</v>
      </c>
      <c r="I220" s="13" t="s">
        <v>918</v>
      </c>
      <c r="J220" s="13" t="s">
        <v>919</v>
      </c>
      <c r="K220" s="13" t="s">
        <v>920</v>
      </c>
      <c r="L220" s="13">
        <v>100</v>
      </c>
      <c r="M220" s="13">
        <v>100</v>
      </c>
      <c r="N220" s="13" t="s">
        <v>55</v>
      </c>
      <c r="O220" s="13" t="s">
        <v>62</v>
      </c>
      <c r="P220" s="16"/>
      <c r="Q220" s="16"/>
      <c r="R220" s="16"/>
      <c r="S220" s="16"/>
      <c r="T220" s="16"/>
      <c r="U220" s="16"/>
      <c r="V220" s="16"/>
      <c r="W220" s="16"/>
      <c r="X220" s="16"/>
      <c r="Y220" s="13">
        <v>0</v>
      </c>
      <c r="Z220" s="13">
        <v>100</v>
      </c>
      <c r="AA220" s="16"/>
      <c r="AB220" s="16"/>
      <c r="AC220" s="16"/>
      <c r="AD220" s="16"/>
      <c r="AE220" s="16"/>
      <c r="AF220" s="16"/>
      <c r="AG220" s="16"/>
      <c r="AH220" s="16"/>
      <c r="AI220" s="16"/>
      <c r="AJ220" s="2"/>
      <c r="AK220" s="2"/>
      <c r="AL220" s="2"/>
      <c r="AM220" s="2"/>
      <c r="AN220" s="2"/>
    </row>
    <row r="221" spans="1:40" ht="15.75" customHeight="1" x14ac:dyDescent="0.25">
      <c r="A221" s="12">
        <f t="shared" si="5"/>
        <v>215</v>
      </c>
      <c r="B221" s="13" t="s">
        <v>916</v>
      </c>
      <c r="C221" s="13" t="s">
        <v>40</v>
      </c>
      <c r="D221" s="13" t="str">
        <f>IF(F221="","",INDEX([1]EF!$A$2:$A$112,MATCH(F221,[1]EF!$C$2:$C$112,0)))</f>
        <v>1. Gobierno</v>
      </c>
      <c r="E221" s="13" t="str">
        <f>IF(F221="","",INDEX([1]EF!$B$2:$B$112,MATCH(F221,[1]EF!$C$2:$C$112,0)))</f>
        <v>1.3. Coordinación política de gobierno</v>
      </c>
      <c r="F221" s="13" t="s">
        <v>858</v>
      </c>
      <c r="G221" s="13" t="s">
        <v>50</v>
      </c>
      <c r="H221" s="14" t="s">
        <v>921</v>
      </c>
      <c r="I221" s="13" t="s">
        <v>922</v>
      </c>
      <c r="J221" s="13" t="s">
        <v>923</v>
      </c>
      <c r="K221" s="13" t="s">
        <v>924</v>
      </c>
      <c r="L221" s="13">
        <v>1</v>
      </c>
      <c r="M221" s="13">
        <v>1</v>
      </c>
      <c r="N221" s="13" t="s">
        <v>55</v>
      </c>
      <c r="O221" s="13" t="s">
        <v>170</v>
      </c>
      <c r="P221" s="16"/>
      <c r="Q221" s="16"/>
      <c r="R221" s="16"/>
      <c r="S221" s="16"/>
      <c r="T221" s="16"/>
      <c r="U221" s="16"/>
      <c r="V221" s="16"/>
      <c r="W221" s="16"/>
      <c r="X221" s="16"/>
      <c r="Y221" s="13">
        <v>1</v>
      </c>
      <c r="Z221" s="13">
        <v>1</v>
      </c>
      <c r="AA221" s="16"/>
      <c r="AB221" s="16"/>
      <c r="AC221" s="16"/>
      <c r="AD221" s="16"/>
      <c r="AE221" s="16"/>
      <c r="AF221" s="16"/>
      <c r="AG221" s="16"/>
      <c r="AH221" s="16"/>
      <c r="AI221" s="16"/>
      <c r="AJ221" s="2"/>
      <c r="AK221" s="2"/>
      <c r="AL221" s="2"/>
      <c r="AM221" s="2"/>
      <c r="AN221" s="2"/>
    </row>
    <row r="222" spans="1:40" ht="15.75" customHeight="1" x14ac:dyDescent="0.25">
      <c r="A222" s="12">
        <f t="shared" si="5"/>
        <v>216</v>
      </c>
      <c r="B222" s="13" t="s">
        <v>916</v>
      </c>
      <c r="C222" s="13" t="s">
        <v>40</v>
      </c>
      <c r="D222" s="13" t="str">
        <f>IF(F222="","",INDEX([1]EF!$A$2:$A$112,MATCH(F222,[1]EF!$C$2:$C$112,0)))</f>
        <v>1. Gobierno</v>
      </c>
      <c r="E222" s="13" t="str">
        <f>IF(F222="","",INDEX([1]EF!$B$2:$B$112,MATCH(F222,[1]EF!$C$2:$C$112,0)))</f>
        <v>1.3. Coordinación política de gobierno</v>
      </c>
      <c r="F222" s="13" t="s">
        <v>858</v>
      </c>
      <c r="G222" s="13" t="s">
        <v>56</v>
      </c>
      <c r="H222" s="14" t="s">
        <v>925</v>
      </c>
      <c r="I222" s="13" t="s">
        <v>926</v>
      </c>
      <c r="J222" s="13" t="s">
        <v>927</v>
      </c>
      <c r="K222" s="13" t="s">
        <v>928</v>
      </c>
      <c r="L222" s="13">
        <v>0</v>
      </c>
      <c r="M222" s="13">
        <v>0</v>
      </c>
      <c r="N222" s="13" t="s">
        <v>305</v>
      </c>
      <c r="O222" s="13" t="s">
        <v>62</v>
      </c>
      <c r="P222" s="16"/>
      <c r="Q222" s="16"/>
      <c r="R222" s="16"/>
      <c r="S222" s="16"/>
      <c r="T222" s="16"/>
      <c r="U222" s="16"/>
      <c r="V222" s="16"/>
      <c r="W222" s="16"/>
      <c r="X222" s="16"/>
      <c r="Y222" s="13">
        <v>3</v>
      </c>
      <c r="Z222" s="13">
        <v>5</v>
      </c>
      <c r="AA222" s="16"/>
      <c r="AB222" s="16"/>
      <c r="AC222" s="16"/>
      <c r="AD222" s="16"/>
      <c r="AE222" s="16"/>
      <c r="AF222" s="16"/>
      <c r="AG222" s="16"/>
      <c r="AH222" s="16"/>
      <c r="AI222" s="16"/>
      <c r="AJ222" s="2"/>
      <c r="AK222" s="2"/>
      <c r="AL222" s="2"/>
      <c r="AM222" s="2"/>
      <c r="AN222" s="2"/>
    </row>
    <row r="223" spans="1:40" ht="15.75" customHeight="1" x14ac:dyDescent="0.25">
      <c r="A223" s="12">
        <f t="shared" si="5"/>
        <v>217</v>
      </c>
      <c r="B223" s="13" t="s">
        <v>916</v>
      </c>
      <c r="C223" s="13" t="s">
        <v>40</v>
      </c>
      <c r="D223" s="13" t="str">
        <f>IF(F223="","",INDEX([1]EF!$A$2:$A$112,MATCH(F223,[1]EF!$C$2:$C$112,0)))</f>
        <v>1. Gobierno</v>
      </c>
      <c r="E223" s="13" t="str">
        <f>IF(F223="","",INDEX([1]EF!$B$2:$B$112,MATCH(F223,[1]EF!$C$2:$C$112,0)))</f>
        <v>1.3. Coordinación política de gobierno</v>
      </c>
      <c r="F223" s="13" t="s">
        <v>858</v>
      </c>
      <c r="G223" s="13" t="s">
        <v>63</v>
      </c>
      <c r="H223" s="14" t="s">
        <v>929</v>
      </c>
      <c r="I223" s="13" t="s">
        <v>930</v>
      </c>
      <c r="J223" s="13" t="s">
        <v>931</v>
      </c>
      <c r="K223" s="13" t="s">
        <v>932</v>
      </c>
      <c r="L223" s="13">
        <v>0</v>
      </c>
      <c r="M223" s="13">
        <v>0</v>
      </c>
      <c r="N223" s="13" t="s">
        <v>61</v>
      </c>
      <c r="O223" s="13" t="s">
        <v>62</v>
      </c>
      <c r="P223" s="16">
        <v>12566303.82</v>
      </c>
      <c r="Q223" s="16">
        <v>100500</v>
      </c>
      <c r="R223" s="16">
        <v>287705.5</v>
      </c>
      <c r="S223" s="16"/>
      <c r="T223" s="16"/>
      <c r="U223" s="16"/>
      <c r="V223" s="16"/>
      <c r="W223" s="16"/>
      <c r="X223" s="16"/>
      <c r="Y223" s="13">
        <v>5</v>
      </c>
      <c r="Z223" s="13">
        <v>5</v>
      </c>
      <c r="AA223" s="16">
        <v>6046699.3200000003</v>
      </c>
      <c r="AB223" s="16">
        <v>0</v>
      </c>
      <c r="AC223" s="16">
        <v>36430.81</v>
      </c>
      <c r="AD223" s="16"/>
      <c r="AE223" s="16"/>
      <c r="AF223" s="16"/>
      <c r="AG223" s="16"/>
      <c r="AH223" s="16"/>
      <c r="AI223" s="16"/>
      <c r="AJ223" s="2"/>
      <c r="AK223" s="2"/>
      <c r="AL223" s="2"/>
      <c r="AM223" s="2"/>
      <c r="AN223" s="2"/>
    </row>
    <row r="224" spans="1:40" ht="15.75" customHeight="1" x14ac:dyDescent="0.25">
      <c r="A224" s="12">
        <f t="shared" si="5"/>
        <v>218</v>
      </c>
      <c r="B224" s="13" t="s">
        <v>916</v>
      </c>
      <c r="C224" s="13" t="s">
        <v>40</v>
      </c>
      <c r="D224" s="13" t="str">
        <f>IF(F224="","",INDEX([1]EF!$A$2:$A$112,MATCH(F224,[1]EF!$C$2:$C$112,0)))</f>
        <v>1. Gobierno</v>
      </c>
      <c r="E224" s="13" t="str">
        <f>IF(F224="","",INDEX([1]EF!$B$2:$B$112,MATCH(F224,[1]EF!$C$2:$C$112,0)))</f>
        <v>1.3. Coordinación política de gobierno</v>
      </c>
      <c r="F224" s="13" t="s">
        <v>858</v>
      </c>
      <c r="G224" s="13" t="s">
        <v>63</v>
      </c>
      <c r="H224" s="14" t="s">
        <v>933</v>
      </c>
      <c r="I224" s="13" t="s">
        <v>934</v>
      </c>
      <c r="J224" s="13" t="s">
        <v>935</v>
      </c>
      <c r="K224" s="13" t="s">
        <v>936</v>
      </c>
      <c r="L224" s="13">
        <v>0</v>
      </c>
      <c r="M224" s="13">
        <v>0</v>
      </c>
      <c r="N224" s="13" t="s">
        <v>61</v>
      </c>
      <c r="O224" s="13" t="s">
        <v>62</v>
      </c>
      <c r="P224" s="16"/>
      <c r="Q224" s="16">
        <v>12000</v>
      </c>
      <c r="R224" s="16"/>
      <c r="S224" s="16">
        <v>604752</v>
      </c>
      <c r="T224" s="16">
        <v>25000</v>
      </c>
      <c r="U224" s="16"/>
      <c r="V224" s="16"/>
      <c r="W224" s="16"/>
      <c r="X224" s="16"/>
      <c r="Y224" s="13">
        <v>5</v>
      </c>
      <c r="Z224" s="13">
        <v>5</v>
      </c>
      <c r="AA224" s="16"/>
      <c r="AB224" s="16">
        <v>2856.51</v>
      </c>
      <c r="AC224" s="16"/>
      <c r="AD224" s="16">
        <v>300000</v>
      </c>
      <c r="AE224" s="16">
        <v>0</v>
      </c>
      <c r="AF224" s="16"/>
      <c r="AG224" s="16"/>
      <c r="AH224" s="16"/>
      <c r="AI224" s="16"/>
      <c r="AJ224" s="2"/>
      <c r="AK224" s="2"/>
      <c r="AL224" s="2"/>
      <c r="AM224" s="2"/>
      <c r="AN224" s="2"/>
    </row>
    <row r="225" spans="1:40" ht="15.75" customHeight="1" x14ac:dyDescent="0.25">
      <c r="A225" s="12">
        <f t="shared" si="5"/>
        <v>219</v>
      </c>
      <c r="B225" s="13" t="s">
        <v>916</v>
      </c>
      <c r="C225" s="13" t="s">
        <v>40</v>
      </c>
      <c r="D225" s="13" t="str">
        <f>IF(F225="","",INDEX([1]EF!$A$2:$A$112,MATCH(F225,[1]EF!$C$2:$C$112,0)))</f>
        <v>1. Gobierno</v>
      </c>
      <c r="E225" s="13" t="str">
        <f>IF(F225="","",INDEX([1]EF!$B$2:$B$112,MATCH(F225,[1]EF!$C$2:$C$112,0)))</f>
        <v>1.3. Coordinación política de gobierno</v>
      </c>
      <c r="F225" s="13" t="s">
        <v>858</v>
      </c>
      <c r="G225" s="13" t="s">
        <v>56</v>
      </c>
      <c r="H225" s="14" t="s">
        <v>937</v>
      </c>
      <c r="I225" s="13" t="s">
        <v>938</v>
      </c>
      <c r="J225" s="13" t="s">
        <v>939</v>
      </c>
      <c r="K225" s="13" t="s">
        <v>940</v>
      </c>
      <c r="L225" s="13">
        <v>0</v>
      </c>
      <c r="M225" s="13">
        <v>0</v>
      </c>
      <c r="N225" s="13" t="s">
        <v>305</v>
      </c>
      <c r="O225" s="13" t="s">
        <v>62</v>
      </c>
      <c r="P225" s="16"/>
      <c r="Q225" s="16"/>
      <c r="R225" s="16"/>
      <c r="S225" s="16"/>
      <c r="T225" s="16"/>
      <c r="U225" s="16"/>
      <c r="V225" s="16"/>
      <c r="W225" s="16"/>
      <c r="X225" s="16"/>
      <c r="Y225" s="13">
        <v>25</v>
      </c>
      <c r="Z225" s="13">
        <v>45</v>
      </c>
      <c r="AA225" s="16"/>
      <c r="AB225" s="16"/>
      <c r="AC225" s="16"/>
      <c r="AD225" s="16"/>
      <c r="AE225" s="16"/>
      <c r="AF225" s="16"/>
      <c r="AG225" s="16"/>
      <c r="AH225" s="16"/>
      <c r="AI225" s="16"/>
      <c r="AJ225" s="2"/>
      <c r="AK225" s="2"/>
      <c r="AL225" s="2"/>
      <c r="AM225" s="2"/>
      <c r="AN225" s="2"/>
    </row>
    <row r="226" spans="1:40" ht="15.75" customHeight="1" x14ac:dyDescent="0.25">
      <c r="A226" s="12">
        <f t="shared" si="5"/>
        <v>220</v>
      </c>
      <c r="B226" s="13" t="s">
        <v>916</v>
      </c>
      <c r="C226" s="13" t="s">
        <v>40</v>
      </c>
      <c r="D226" s="13" t="str">
        <f>IF(F226="","",INDEX([1]EF!$A$2:$A$112,MATCH(F226,[1]EF!$C$2:$C$112,0)))</f>
        <v>1. Gobierno</v>
      </c>
      <c r="E226" s="13" t="str">
        <f>IF(F226="","",INDEX([1]EF!$B$2:$B$112,MATCH(F226,[1]EF!$C$2:$C$112,0)))</f>
        <v>1.3. Coordinación política de gobierno</v>
      </c>
      <c r="F226" s="13" t="s">
        <v>858</v>
      </c>
      <c r="G226" s="13" t="s">
        <v>63</v>
      </c>
      <c r="H226" s="14" t="s">
        <v>941</v>
      </c>
      <c r="I226" s="13" t="s">
        <v>942</v>
      </c>
      <c r="J226" s="13" t="s">
        <v>943</v>
      </c>
      <c r="K226" s="13" t="s">
        <v>944</v>
      </c>
      <c r="L226" s="13">
        <v>0</v>
      </c>
      <c r="M226" s="13">
        <v>0</v>
      </c>
      <c r="N226" s="13" t="s">
        <v>61</v>
      </c>
      <c r="O226" s="13" t="s">
        <v>62</v>
      </c>
      <c r="P226" s="16">
        <v>4202432.96</v>
      </c>
      <c r="Q226" s="16">
        <v>91000</v>
      </c>
      <c r="R226" s="16">
        <v>325294.5</v>
      </c>
      <c r="S226" s="16">
        <v>848748</v>
      </c>
      <c r="T226" s="16">
        <v>169000</v>
      </c>
      <c r="U226" s="16"/>
      <c r="V226" s="16"/>
      <c r="W226" s="16"/>
      <c r="X226" s="16"/>
      <c r="Y226" s="13">
        <v>46</v>
      </c>
      <c r="Z226" s="13">
        <v>160</v>
      </c>
      <c r="AA226" s="16">
        <v>2776.26</v>
      </c>
      <c r="AB226" s="16">
        <v>27720</v>
      </c>
      <c r="AC226" s="16">
        <v>25294.5</v>
      </c>
      <c r="AD226" s="16">
        <v>0</v>
      </c>
      <c r="AE226" s="16">
        <v>0</v>
      </c>
      <c r="AF226" s="16"/>
      <c r="AG226" s="16"/>
      <c r="AH226" s="16"/>
      <c r="AI226" s="16"/>
      <c r="AJ226" s="2"/>
      <c r="AK226" s="2"/>
      <c r="AL226" s="2"/>
      <c r="AM226" s="2"/>
      <c r="AN226" s="2"/>
    </row>
    <row r="227" spans="1:40" ht="15.75" customHeight="1" x14ac:dyDescent="0.25">
      <c r="A227" s="12">
        <f t="shared" si="5"/>
        <v>221</v>
      </c>
      <c r="B227" s="13" t="s">
        <v>916</v>
      </c>
      <c r="C227" s="13" t="s">
        <v>40</v>
      </c>
      <c r="D227" s="13" t="str">
        <f>IF(F227="","",INDEX([1]EF!$A$2:$A$112,MATCH(F227,[1]EF!$C$2:$C$112,0)))</f>
        <v>1. Gobierno</v>
      </c>
      <c r="E227" s="13" t="str">
        <f>IF(F227="","",INDEX([1]EF!$B$2:$B$112,MATCH(F227,[1]EF!$C$2:$C$112,0)))</f>
        <v>1.3. Coordinación política de gobierno</v>
      </c>
      <c r="F227" s="13" t="s">
        <v>858</v>
      </c>
      <c r="G227" s="13" t="s">
        <v>63</v>
      </c>
      <c r="H227" s="14" t="s">
        <v>945</v>
      </c>
      <c r="I227" s="13" t="s">
        <v>946</v>
      </c>
      <c r="J227" s="13" t="s">
        <v>947</v>
      </c>
      <c r="K227" s="13" t="s">
        <v>948</v>
      </c>
      <c r="L227" s="13">
        <v>0</v>
      </c>
      <c r="M227" s="13">
        <v>0</v>
      </c>
      <c r="N227" s="13" t="s">
        <v>61</v>
      </c>
      <c r="O227" s="13" t="s">
        <v>62</v>
      </c>
      <c r="P227" s="16"/>
      <c r="Q227" s="16">
        <v>18500</v>
      </c>
      <c r="R227" s="16"/>
      <c r="S227" s="16"/>
      <c r="T227" s="16"/>
      <c r="U227" s="16"/>
      <c r="V227" s="16"/>
      <c r="W227" s="16"/>
      <c r="X227" s="16"/>
      <c r="Y227" s="13">
        <v>3</v>
      </c>
      <c r="Z227" s="13">
        <v>8</v>
      </c>
      <c r="AA227" s="16"/>
      <c r="AB227" s="16">
        <v>0</v>
      </c>
      <c r="AC227" s="16"/>
      <c r="AD227" s="16"/>
      <c r="AE227" s="16"/>
      <c r="AF227" s="16"/>
      <c r="AG227" s="16"/>
      <c r="AH227" s="16"/>
      <c r="AI227" s="16"/>
      <c r="AJ227" s="2"/>
      <c r="AK227" s="2"/>
      <c r="AL227" s="2"/>
      <c r="AM227" s="2"/>
      <c r="AN227" s="2"/>
    </row>
    <row r="228" spans="1:40" ht="15.75" customHeight="1" x14ac:dyDescent="0.25">
      <c r="A228" s="12">
        <f t="shared" si="5"/>
        <v>222</v>
      </c>
      <c r="B228" s="13" t="s">
        <v>916</v>
      </c>
      <c r="C228" s="13" t="s">
        <v>40</v>
      </c>
      <c r="D228" s="13" t="str">
        <f>IF(F228="","",INDEX([1]EF!$A$2:$A$112,MATCH(F228,[1]EF!$C$2:$C$112,0)))</f>
        <v>1. Gobierno</v>
      </c>
      <c r="E228" s="13" t="str">
        <f>IF(F228="","",INDEX([1]EF!$B$2:$B$112,MATCH(F228,[1]EF!$C$2:$C$112,0)))</f>
        <v>1.3. Coordinación política de gobierno</v>
      </c>
      <c r="F228" s="13" t="s">
        <v>858</v>
      </c>
      <c r="G228" s="13" t="s">
        <v>63</v>
      </c>
      <c r="H228" s="14" t="s">
        <v>949</v>
      </c>
      <c r="I228" s="13" t="s">
        <v>950</v>
      </c>
      <c r="J228" s="13" t="s">
        <v>951</v>
      </c>
      <c r="K228" s="13" t="s">
        <v>952</v>
      </c>
      <c r="L228" s="13">
        <v>0</v>
      </c>
      <c r="M228" s="13">
        <v>0</v>
      </c>
      <c r="N228" s="13" t="s">
        <v>61</v>
      </c>
      <c r="O228" s="13" t="s">
        <v>62</v>
      </c>
      <c r="P228" s="16"/>
      <c r="Q228" s="16"/>
      <c r="R228" s="16">
        <v>17500</v>
      </c>
      <c r="S228" s="16"/>
      <c r="T228" s="16"/>
      <c r="U228" s="16"/>
      <c r="V228" s="16"/>
      <c r="W228" s="16"/>
      <c r="X228" s="16"/>
      <c r="Y228" s="13">
        <v>6</v>
      </c>
      <c r="Z228" s="13">
        <v>18</v>
      </c>
      <c r="AA228" s="16"/>
      <c r="AB228" s="16"/>
      <c r="AC228" s="16">
        <v>6519.2</v>
      </c>
      <c r="AD228" s="16"/>
      <c r="AE228" s="16"/>
      <c r="AF228" s="16"/>
      <c r="AG228" s="16"/>
      <c r="AH228" s="16"/>
      <c r="AI228" s="16"/>
      <c r="AJ228" s="2"/>
      <c r="AK228" s="2"/>
      <c r="AL228" s="2"/>
      <c r="AM228" s="2"/>
      <c r="AN228" s="2"/>
    </row>
    <row r="229" spans="1:40" ht="15.75" customHeight="1" x14ac:dyDescent="0.25">
      <c r="A229" s="12">
        <f t="shared" si="5"/>
        <v>223</v>
      </c>
      <c r="B229" s="13" t="s">
        <v>916</v>
      </c>
      <c r="C229" s="13" t="s">
        <v>40</v>
      </c>
      <c r="D229" s="13" t="str">
        <f>IF(F229="","",INDEX([1]EF!$A$2:$A$112,MATCH(F229,[1]EF!$C$2:$C$112,0)))</f>
        <v>1. Gobierno</v>
      </c>
      <c r="E229" s="13" t="str">
        <f>IF(F229="","",INDEX([1]EF!$B$2:$B$112,MATCH(F229,[1]EF!$C$2:$C$112,0)))</f>
        <v>1.3. Coordinación política de gobierno</v>
      </c>
      <c r="F229" s="13" t="s">
        <v>858</v>
      </c>
      <c r="G229" s="13" t="s">
        <v>56</v>
      </c>
      <c r="H229" s="14" t="s">
        <v>953</v>
      </c>
      <c r="I229" s="13" t="s">
        <v>954</v>
      </c>
      <c r="J229" s="13" t="s">
        <v>955</v>
      </c>
      <c r="K229" s="13" t="s">
        <v>956</v>
      </c>
      <c r="L229" s="13">
        <v>0</v>
      </c>
      <c r="M229" s="13">
        <v>0</v>
      </c>
      <c r="N229" s="13" t="s">
        <v>305</v>
      </c>
      <c r="O229" s="13" t="s">
        <v>62</v>
      </c>
      <c r="P229" s="16"/>
      <c r="Q229" s="16"/>
      <c r="R229" s="16"/>
      <c r="S229" s="16"/>
      <c r="T229" s="16"/>
      <c r="U229" s="16"/>
      <c r="V229" s="16"/>
      <c r="W229" s="16"/>
      <c r="X229" s="16"/>
      <c r="Y229" s="13">
        <v>17338897</v>
      </c>
      <c r="Z229" s="13">
        <v>30000000</v>
      </c>
      <c r="AA229" s="16"/>
      <c r="AB229" s="16"/>
      <c r="AC229" s="16"/>
      <c r="AD229" s="16"/>
      <c r="AE229" s="16"/>
      <c r="AF229" s="16"/>
      <c r="AG229" s="16"/>
      <c r="AH229" s="16"/>
      <c r="AI229" s="16"/>
      <c r="AJ229" s="2"/>
      <c r="AK229" s="2"/>
      <c r="AL229" s="2"/>
      <c r="AM229" s="2"/>
      <c r="AN229" s="2"/>
    </row>
    <row r="230" spans="1:40" ht="15.75" customHeight="1" x14ac:dyDescent="0.25">
      <c r="A230" s="12">
        <f t="shared" si="5"/>
        <v>224</v>
      </c>
      <c r="B230" s="13" t="s">
        <v>916</v>
      </c>
      <c r="C230" s="13" t="s">
        <v>40</v>
      </c>
      <c r="D230" s="13" t="str">
        <f>IF(F230="","",INDEX([1]EF!$A$2:$A$112,MATCH(F230,[1]EF!$C$2:$C$112,0)))</f>
        <v>1. Gobierno</v>
      </c>
      <c r="E230" s="13" t="str">
        <f>IF(F230="","",INDEX([1]EF!$B$2:$B$112,MATCH(F230,[1]EF!$C$2:$C$112,0)))</f>
        <v>1.3. Coordinación política de gobierno</v>
      </c>
      <c r="F230" s="13" t="s">
        <v>858</v>
      </c>
      <c r="G230" s="13" t="s">
        <v>63</v>
      </c>
      <c r="H230" s="14" t="s">
        <v>957</v>
      </c>
      <c r="I230" s="13" t="s">
        <v>958</v>
      </c>
      <c r="J230" s="13" t="s">
        <v>959</v>
      </c>
      <c r="K230" s="13" t="s">
        <v>960</v>
      </c>
      <c r="L230" s="13">
        <v>0</v>
      </c>
      <c r="M230" s="13">
        <v>0</v>
      </c>
      <c r="N230" s="13" t="s">
        <v>61</v>
      </c>
      <c r="O230" s="13" t="s">
        <v>62</v>
      </c>
      <c r="P230" s="16"/>
      <c r="Q230" s="16"/>
      <c r="R230" s="16"/>
      <c r="S230" s="16">
        <v>19699999.999999996</v>
      </c>
      <c r="T230" s="16"/>
      <c r="U230" s="16"/>
      <c r="V230" s="16"/>
      <c r="W230" s="16"/>
      <c r="X230" s="16"/>
      <c r="Y230" s="13" t="s">
        <v>961</v>
      </c>
      <c r="Z230" s="13" t="s">
        <v>962</v>
      </c>
      <c r="AA230" s="16"/>
      <c r="AB230" s="16"/>
      <c r="AC230" s="16"/>
      <c r="AD230" s="16">
        <v>17338896.999999996</v>
      </c>
      <c r="AE230" s="16"/>
      <c r="AF230" s="16"/>
      <c r="AG230" s="16"/>
      <c r="AH230" s="16"/>
      <c r="AI230" s="16"/>
      <c r="AJ230" s="2"/>
      <c r="AK230" s="2"/>
      <c r="AL230" s="2"/>
      <c r="AM230" s="2"/>
      <c r="AN230" s="2"/>
    </row>
    <row r="231" spans="1:40" ht="15.75" customHeight="1" x14ac:dyDescent="0.25">
      <c r="A231" s="12">
        <f t="shared" si="5"/>
        <v>225</v>
      </c>
      <c r="B231" s="13" t="s">
        <v>916</v>
      </c>
      <c r="C231" s="13" t="s">
        <v>40</v>
      </c>
      <c r="D231" s="13" t="str">
        <f>IF(F231="","",INDEX([1]EF!$A$2:$A$112,MATCH(F231,[1]EF!$C$2:$C$112,0)))</f>
        <v>1. Gobierno</v>
      </c>
      <c r="E231" s="13" t="str">
        <f>IF(F231="","",INDEX([1]EF!$B$2:$B$112,MATCH(F231,[1]EF!$C$2:$C$112,0)))</f>
        <v>1.3. Coordinación política de gobierno</v>
      </c>
      <c r="F231" s="13" t="s">
        <v>858</v>
      </c>
      <c r="G231" s="13" t="s">
        <v>56</v>
      </c>
      <c r="H231" s="14" t="s">
        <v>963</v>
      </c>
      <c r="I231" s="13" t="s">
        <v>964</v>
      </c>
      <c r="J231" s="13" t="s">
        <v>965</v>
      </c>
      <c r="K231" s="13" t="s">
        <v>966</v>
      </c>
      <c r="L231" s="13">
        <v>0</v>
      </c>
      <c r="M231" s="13">
        <v>0</v>
      </c>
      <c r="N231" s="13" t="s">
        <v>61</v>
      </c>
      <c r="O231" s="13" t="s">
        <v>62</v>
      </c>
      <c r="P231" s="16"/>
      <c r="Q231" s="16"/>
      <c r="R231" s="16"/>
      <c r="S231" s="16"/>
      <c r="T231" s="16"/>
      <c r="U231" s="16"/>
      <c r="V231" s="16"/>
      <c r="W231" s="16"/>
      <c r="X231" s="16"/>
      <c r="Y231" s="13">
        <v>4053</v>
      </c>
      <c r="Z231" s="13">
        <v>4053</v>
      </c>
      <c r="AA231" s="16"/>
      <c r="AB231" s="16"/>
      <c r="AC231" s="16"/>
      <c r="AD231" s="16"/>
      <c r="AE231" s="16"/>
      <c r="AF231" s="16"/>
      <c r="AG231" s="16"/>
      <c r="AH231" s="16"/>
      <c r="AI231" s="16"/>
      <c r="AJ231" s="2"/>
      <c r="AK231" s="2"/>
      <c r="AL231" s="2"/>
      <c r="AM231" s="2"/>
      <c r="AN231" s="2"/>
    </row>
    <row r="232" spans="1:40" ht="15.75" customHeight="1" x14ac:dyDescent="0.25">
      <c r="A232" s="12">
        <f t="shared" si="5"/>
        <v>226</v>
      </c>
      <c r="B232" s="13" t="s">
        <v>916</v>
      </c>
      <c r="C232" s="13" t="s">
        <v>40</v>
      </c>
      <c r="D232" s="13" t="str">
        <f>IF(F232="","",INDEX([1]EF!$A$2:$A$112,MATCH(F232,[1]EF!$C$2:$C$112,0)))</f>
        <v>1. Gobierno</v>
      </c>
      <c r="E232" s="13" t="str">
        <f>IF(F232="","",INDEX([1]EF!$B$2:$B$112,MATCH(F232,[1]EF!$C$2:$C$112,0)))</f>
        <v>1.3. Coordinación política de gobierno</v>
      </c>
      <c r="F232" s="13" t="s">
        <v>858</v>
      </c>
      <c r="G232" s="13" t="s">
        <v>63</v>
      </c>
      <c r="H232" s="14" t="s">
        <v>967</v>
      </c>
      <c r="I232" s="13" t="s">
        <v>968</v>
      </c>
      <c r="J232" s="13" t="s">
        <v>969</v>
      </c>
      <c r="K232" s="13" t="s">
        <v>970</v>
      </c>
      <c r="L232" s="13">
        <v>0</v>
      </c>
      <c r="M232" s="13">
        <v>0</v>
      </c>
      <c r="N232" s="13" t="s">
        <v>61</v>
      </c>
      <c r="O232" s="13" t="s">
        <v>62</v>
      </c>
      <c r="P232" s="16">
        <v>4425221.76</v>
      </c>
      <c r="Q232" s="16">
        <v>0</v>
      </c>
      <c r="R232" s="16">
        <v>0</v>
      </c>
      <c r="S232" s="16"/>
      <c r="T232" s="16">
        <v>0</v>
      </c>
      <c r="U232" s="16"/>
      <c r="V232" s="16"/>
      <c r="W232" s="16"/>
      <c r="X232" s="16"/>
      <c r="Y232" s="13">
        <v>10</v>
      </c>
      <c r="Z232" s="13">
        <v>10</v>
      </c>
      <c r="AA232" s="16">
        <v>1736875.9</v>
      </c>
      <c r="AB232" s="16">
        <v>0</v>
      </c>
      <c r="AC232" s="16">
        <v>0</v>
      </c>
      <c r="AD232" s="16"/>
      <c r="AE232" s="16">
        <v>0</v>
      </c>
      <c r="AF232" s="16"/>
      <c r="AG232" s="16"/>
      <c r="AH232" s="16"/>
      <c r="AI232" s="16"/>
      <c r="AJ232" s="2"/>
      <c r="AK232" s="2"/>
      <c r="AL232" s="2"/>
      <c r="AM232" s="2"/>
      <c r="AN232" s="2"/>
    </row>
    <row r="233" spans="1:40" ht="15.75" customHeight="1" x14ac:dyDescent="0.25">
      <c r="A233" s="12">
        <f t="shared" si="5"/>
        <v>227</v>
      </c>
      <c r="B233" s="13" t="s">
        <v>916</v>
      </c>
      <c r="C233" s="13" t="s">
        <v>40</v>
      </c>
      <c r="D233" s="13" t="str">
        <f>IF(F233="","",INDEX([1]EF!$A$2:$A$112,MATCH(F233,[1]EF!$C$2:$C$112,0)))</f>
        <v>1. Gobierno</v>
      </c>
      <c r="E233" s="13" t="str">
        <f>IF(F233="","",INDEX([1]EF!$B$2:$B$112,MATCH(F233,[1]EF!$C$2:$C$112,0)))</f>
        <v>1.3. Coordinación política de gobierno</v>
      </c>
      <c r="F233" s="13" t="s">
        <v>858</v>
      </c>
      <c r="G233" s="13" t="s">
        <v>63</v>
      </c>
      <c r="H233" s="14" t="s">
        <v>971</v>
      </c>
      <c r="I233" s="13" t="s">
        <v>972</v>
      </c>
      <c r="J233" s="13" t="s">
        <v>973</v>
      </c>
      <c r="K233" s="13" t="s">
        <v>974</v>
      </c>
      <c r="L233" s="13">
        <v>0</v>
      </c>
      <c r="M233" s="13">
        <v>3</v>
      </c>
      <c r="N233" s="13" t="s">
        <v>61</v>
      </c>
      <c r="O233" s="13" t="s">
        <v>438</v>
      </c>
      <c r="P233" s="16">
        <v>15815458.93</v>
      </c>
      <c r="Q233" s="16">
        <v>0</v>
      </c>
      <c r="R233" s="16">
        <v>0</v>
      </c>
      <c r="S233" s="16">
        <v>0</v>
      </c>
      <c r="T233" s="16"/>
      <c r="U233" s="16"/>
      <c r="V233" s="16"/>
      <c r="W233" s="16"/>
      <c r="X233" s="16"/>
      <c r="Y233" s="13">
        <v>2442</v>
      </c>
      <c r="Z233" s="13">
        <v>3</v>
      </c>
      <c r="AA233" s="16">
        <v>2507532.52</v>
      </c>
      <c r="AB233" s="16">
        <v>0</v>
      </c>
      <c r="AC233" s="16">
        <v>0</v>
      </c>
      <c r="AD233" s="16">
        <v>0</v>
      </c>
      <c r="AE233" s="16"/>
      <c r="AF233" s="16"/>
      <c r="AG233" s="16"/>
      <c r="AH233" s="16"/>
      <c r="AI233" s="16"/>
      <c r="AJ233" s="2"/>
      <c r="AK233" s="2"/>
      <c r="AL233" s="2"/>
      <c r="AM233" s="2"/>
      <c r="AN233" s="2"/>
    </row>
    <row r="234" spans="1:40" ht="15.75" customHeight="1" x14ac:dyDescent="0.25">
      <c r="A234" s="12">
        <f t="shared" si="5"/>
        <v>228</v>
      </c>
      <c r="B234" s="13" t="s">
        <v>916</v>
      </c>
      <c r="C234" s="13" t="s">
        <v>40</v>
      </c>
      <c r="D234" s="13" t="str">
        <f>IF(F234="","",INDEX([1]EF!$A$2:$A$112,MATCH(F234,[1]EF!$C$2:$C$112,0)))</f>
        <v>1. Gobierno</v>
      </c>
      <c r="E234" s="13" t="str">
        <f>IF(F234="","",INDEX([1]EF!$B$2:$B$112,MATCH(F234,[1]EF!$C$2:$C$112,0)))</f>
        <v>1.3. Coordinación política de gobierno</v>
      </c>
      <c r="F234" s="13" t="s">
        <v>858</v>
      </c>
      <c r="G234" s="13" t="s">
        <v>63</v>
      </c>
      <c r="H234" s="14" t="s">
        <v>975</v>
      </c>
      <c r="I234" s="13" t="s">
        <v>976</v>
      </c>
      <c r="J234" s="13" t="s">
        <v>977</v>
      </c>
      <c r="K234" s="13" t="s">
        <v>978</v>
      </c>
      <c r="L234" s="13">
        <v>0</v>
      </c>
      <c r="M234" s="13">
        <v>0</v>
      </c>
      <c r="N234" s="13" t="s">
        <v>326</v>
      </c>
      <c r="O234" s="13" t="s">
        <v>62</v>
      </c>
      <c r="P234" s="16"/>
      <c r="Q234" s="16">
        <v>0</v>
      </c>
      <c r="R234" s="16"/>
      <c r="S234" s="16"/>
      <c r="T234" s="16">
        <v>108569.04</v>
      </c>
      <c r="U234" s="16"/>
      <c r="V234" s="16"/>
      <c r="W234" s="16"/>
      <c r="X234" s="16"/>
      <c r="Y234" s="13">
        <v>1715</v>
      </c>
      <c r="Z234" s="13">
        <v>1715</v>
      </c>
      <c r="AA234" s="16"/>
      <c r="AB234" s="16">
        <v>0</v>
      </c>
      <c r="AC234" s="16"/>
      <c r="AD234" s="16"/>
      <c r="AE234" s="16">
        <v>0</v>
      </c>
      <c r="AF234" s="16"/>
      <c r="AG234" s="16"/>
      <c r="AH234" s="16"/>
      <c r="AI234" s="16"/>
      <c r="AJ234" s="2"/>
      <c r="AK234" s="2"/>
      <c r="AL234" s="2"/>
      <c r="AM234" s="2"/>
      <c r="AN234" s="2"/>
    </row>
    <row r="235" spans="1:40" ht="15.75" customHeight="1" x14ac:dyDescent="0.25">
      <c r="A235" s="12">
        <f t="shared" si="5"/>
        <v>229</v>
      </c>
      <c r="B235" s="13" t="s">
        <v>916</v>
      </c>
      <c r="C235" s="13" t="s">
        <v>40</v>
      </c>
      <c r="D235" s="13" t="str">
        <f>IF(F235="","",INDEX([1]EF!$A$2:$A$112,MATCH(F235,[1]EF!$C$2:$C$112,0)))</f>
        <v>1. Gobierno</v>
      </c>
      <c r="E235" s="13" t="str">
        <f>IF(F235="","",INDEX([1]EF!$B$2:$B$112,MATCH(F235,[1]EF!$C$2:$C$112,0)))</f>
        <v>1.3. Coordinación política de gobierno</v>
      </c>
      <c r="F235" s="13" t="s">
        <v>858</v>
      </c>
      <c r="G235" s="13" t="s">
        <v>63</v>
      </c>
      <c r="H235" s="14" t="s">
        <v>979</v>
      </c>
      <c r="I235" s="13" t="s">
        <v>980</v>
      </c>
      <c r="J235" s="13" t="s">
        <v>981</v>
      </c>
      <c r="K235" s="13" t="s">
        <v>982</v>
      </c>
      <c r="L235" s="13">
        <v>0</v>
      </c>
      <c r="M235" s="13">
        <v>0</v>
      </c>
      <c r="N235" s="13" t="s">
        <v>326</v>
      </c>
      <c r="O235" s="13" t="s">
        <v>62</v>
      </c>
      <c r="P235" s="16">
        <v>5237111.97</v>
      </c>
      <c r="Q235" s="16">
        <v>0</v>
      </c>
      <c r="R235" s="16">
        <v>0</v>
      </c>
      <c r="S235" s="16"/>
      <c r="T235" s="16">
        <v>6900000</v>
      </c>
      <c r="U235" s="16"/>
      <c r="V235" s="16"/>
      <c r="W235" s="16"/>
      <c r="X235" s="16"/>
      <c r="Y235" s="13">
        <v>14</v>
      </c>
      <c r="Z235" s="13">
        <v>14</v>
      </c>
      <c r="AA235" s="16">
        <v>3664337.19</v>
      </c>
      <c r="AB235" s="16">
        <v>0</v>
      </c>
      <c r="AC235" s="16">
        <v>0</v>
      </c>
      <c r="AD235" s="16"/>
      <c r="AE235" s="16">
        <v>176923.2</v>
      </c>
      <c r="AF235" s="16"/>
      <c r="AG235" s="16"/>
      <c r="AH235" s="16"/>
      <c r="AI235" s="16"/>
      <c r="AJ235" s="2"/>
      <c r="AK235" s="2"/>
      <c r="AL235" s="2"/>
      <c r="AM235" s="2"/>
      <c r="AN235" s="2"/>
    </row>
    <row r="236" spans="1:40" ht="15.75" customHeight="1" x14ac:dyDescent="0.25">
      <c r="A236" s="12">
        <f t="shared" si="5"/>
        <v>230</v>
      </c>
      <c r="B236" s="13" t="s">
        <v>916</v>
      </c>
      <c r="C236" s="13" t="s">
        <v>40</v>
      </c>
      <c r="D236" s="13" t="str">
        <f>IF(F236="","",INDEX([1]EF!$A$2:$A$112,MATCH(F236,[1]EF!$C$2:$C$112,0)))</f>
        <v>1. Gobierno</v>
      </c>
      <c r="E236" s="13" t="str">
        <f>IF(F236="","",INDEX([1]EF!$B$2:$B$112,MATCH(F236,[1]EF!$C$2:$C$112,0)))</f>
        <v>1.3. Coordinación política de gobierno</v>
      </c>
      <c r="F236" s="13" t="s">
        <v>858</v>
      </c>
      <c r="G236" s="13" t="s">
        <v>63</v>
      </c>
      <c r="H236" s="14" t="s">
        <v>983</v>
      </c>
      <c r="I236" s="13" t="s">
        <v>984</v>
      </c>
      <c r="J236" s="13" t="s">
        <v>985</v>
      </c>
      <c r="K236" s="13" t="s">
        <v>986</v>
      </c>
      <c r="L236" s="13">
        <v>0</v>
      </c>
      <c r="M236" s="13">
        <v>0</v>
      </c>
      <c r="N236" s="13" t="s">
        <v>326</v>
      </c>
      <c r="O236" s="13" t="s">
        <v>62</v>
      </c>
      <c r="P236" s="16">
        <v>8394007.5899999999</v>
      </c>
      <c r="Q236" s="16">
        <v>0</v>
      </c>
      <c r="R236" s="16">
        <v>2755340.61</v>
      </c>
      <c r="S236" s="16"/>
      <c r="T236" s="16"/>
      <c r="U236" s="16"/>
      <c r="V236" s="16"/>
      <c r="W236" s="16"/>
      <c r="X236" s="16"/>
      <c r="Y236" s="13">
        <v>2</v>
      </c>
      <c r="Z236" s="13">
        <v>2</v>
      </c>
      <c r="AA236" s="16">
        <v>702823.58</v>
      </c>
      <c r="AB236" s="16">
        <v>0</v>
      </c>
      <c r="AC236" s="16">
        <v>0</v>
      </c>
      <c r="AD236" s="16"/>
      <c r="AE236" s="16"/>
      <c r="AF236" s="16"/>
      <c r="AG236" s="16"/>
      <c r="AH236" s="16"/>
      <c r="AI236" s="16"/>
      <c r="AJ236" s="2"/>
      <c r="AK236" s="2"/>
      <c r="AL236" s="2"/>
      <c r="AM236" s="2"/>
      <c r="AN236" s="2"/>
    </row>
    <row r="237" spans="1:40" ht="15.75" customHeight="1" x14ac:dyDescent="0.25">
      <c r="A237" s="12">
        <f t="shared" si="5"/>
        <v>231</v>
      </c>
      <c r="B237" s="13" t="s">
        <v>916</v>
      </c>
      <c r="C237" s="13" t="s">
        <v>40</v>
      </c>
      <c r="D237" s="13" t="str">
        <f>IF(F237="","",INDEX([1]EF!$A$2:$A$112,MATCH(F237,[1]EF!$C$2:$C$112,0)))</f>
        <v>1. Gobierno</v>
      </c>
      <c r="E237" s="13" t="str">
        <f>IF(F237="","",INDEX([1]EF!$B$2:$B$112,MATCH(F237,[1]EF!$C$2:$C$112,0)))</f>
        <v>1.3. Coordinación política de gobierno</v>
      </c>
      <c r="F237" s="13" t="s">
        <v>858</v>
      </c>
      <c r="G237" s="13" t="s">
        <v>63</v>
      </c>
      <c r="H237" s="14" t="s">
        <v>987</v>
      </c>
      <c r="I237" s="13" t="s">
        <v>988</v>
      </c>
      <c r="J237" s="13" t="s">
        <v>989</v>
      </c>
      <c r="K237" s="13" t="s">
        <v>986</v>
      </c>
      <c r="L237" s="13">
        <v>0</v>
      </c>
      <c r="M237" s="13">
        <v>0</v>
      </c>
      <c r="N237" s="13" t="s">
        <v>326</v>
      </c>
      <c r="O237" s="13" t="s">
        <v>62</v>
      </c>
      <c r="P237" s="16"/>
      <c r="Q237" s="16">
        <v>66025.25</v>
      </c>
      <c r="R237" s="16">
        <v>1752296</v>
      </c>
      <c r="S237" s="16">
        <v>0</v>
      </c>
      <c r="T237" s="16"/>
      <c r="U237" s="16"/>
      <c r="V237" s="16"/>
      <c r="W237" s="16"/>
      <c r="X237" s="16"/>
      <c r="Y237" s="13">
        <v>103</v>
      </c>
      <c r="Z237" s="13">
        <v>103</v>
      </c>
      <c r="AA237" s="16"/>
      <c r="AB237" s="16">
        <v>0</v>
      </c>
      <c r="AC237" s="16">
        <v>0</v>
      </c>
      <c r="AD237" s="16">
        <v>0</v>
      </c>
      <c r="AE237" s="16"/>
      <c r="AF237" s="16"/>
      <c r="AG237" s="16"/>
      <c r="AH237" s="16"/>
      <c r="AI237" s="16"/>
      <c r="AJ237" s="2"/>
      <c r="AK237" s="2"/>
      <c r="AL237" s="2"/>
      <c r="AM237" s="2"/>
      <c r="AN237" s="2"/>
    </row>
    <row r="238" spans="1:40" ht="15.75" customHeight="1" x14ac:dyDescent="0.25">
      <c r="A238" s="12">
        <f t="shared" si="5"/>
        <v>232</v>
      </c>
      <c r="B238" s="13" t="s">
        <v>916</v>
      </c>
      <c r="C238" s="13" t="s">
        <v>40</v>
      </c>
      <c r="D238" s="13" t="str">
        <f>IF(F238="","",INDEX([1]EF!$A$2:$A$112,MATCH(F238,[1]EF!$C$2:$C$112,0)))</f>
        <v>1. Gobierno</v>
      </c>
      <c r="E238" s="13" t="str">
        <f>IF(F238="","",INDEX([1]EF!$B$2:$B$112,MATCH(F238,[1]EF!$C$2:$C$112,0)))</f>
        <v>1.3. Coordinación política de gobierno</v>
      </c>
      <c r="F238" s="13" t="s">
        <v>858</v>
      </c>
      <c r="G238" s="13" t="s">
        <v>56</v>
      </c>
      <c r="H238" s="14" t="s">
        <v>990</v>
      </c>
      <c r="I238" s="13" t="s">
        <v>991</v>
      </c>
      <c r="J238" s="13" t="s">
        <v>992</v>
      </c>
      <c r="K238" s="13" t="s">
        <v>993</v>
      </c>
      <c r="L238" s="13">
        <v>0</v>
      </c>
      <c r="M238" s="13">
        <v>0</v>
      </c>
      <c r="N238" s="13" t="s">
        <v>305</v>
      </c>
      <c r="O238" s="13" t="s">
        <v>62</v>
      </c>
      <c r="P238" s="16"/>
      <c r="Q238" s="16"/>
      <c r="R238" s="16"/>
      <c r="S238" s="16"/>
      <c r="T238" s="16"/>
      <c r="U238" s="16"/>
      <c r="V238" s="16"/>
      <c r="W238" s="16"/>
      <c r="X238" s="16"/>
      <c r="Y238" s="13">
        <v>1351</v>
      </c>
      <c r="Z238" s="13">
        <v>1351</v>
      </c>
      <c r="AA238" s="16"/>
      <c r="AB238" s="16"/>
      <c r="AC238" s="16"/>
      <c r="AD238" s="16"/>
      <c r="AE238" s="16"/>
      <c r="AF238" s="16"/>
      <c r="AG238" s="16"/>
      <c r="AH238" s="16"/>
      <c r="AI238" s="16"/>
      <c r="AJ238" s="2"/>
      <c r="AK238" s="2"/>
      <c r="AL238" s="2"/>
      <c r="AM238" s="2"/>
      <c r="AN238" s="2"/>
    </row>
    <row r="239" spans="1:40" ht="15.75" customHeight="1" x14ac:dyDescent="0.25">
      <c r="A239" s="12">
        <f t="shared" si="5"/>
        <v>233</v>
      </c>
      <c r="B239" s="13" t="s">
        <v>916</v>
      </c>
      <c r="C239" s="13" t="s">
        <v>40</v>
      </c>
      <c r="D239" s="13" t="str">
        <f>IF(F239="","",INDEX([1]EF!$A$2:$A$112,MATCH(F239,[1]EF!$C$2:$C$112,0)))</f>
        <v>1. Gobierno</v>
      </c>
      <c r="E239" s="13" t="str">
        <f>IF(F239="","",INDEX([1]EF!$B$2:$B$112,MATCH(F239,[1]EF!$C$2:$C$112,0)))</f>
        <v>1.3. Coordinación política de gobierno</v>
      </c>
      <c r="F239" s="13" t="s">
        <v>858</v>
      </c>
      <c r="G239" s="13" t="s">
        <v>63</v>
      </c>
      <c r="H239" s="14" t="s">
        <v>994</v>
      </c>
      <c r="I239" s="13" t="s">
        <v>995</v>
      </c>
      <c r="J239" s="13" t="s">
        <v>996</v>
      </c>
      <c r="K239" s="13" t="s">
        <v>997</v>
      </c>
      <c r="L239" s="13">
        <v>0</v>
      </c>
      <c r="M239" s="13">
        <v>0</v>
      </c>
      <c r="N239" s="13" t="s">
        <v>61</v>
      </c>
      <c r="O239" s="13" t="s">
        <v>62</v>
      </c>
      <c r="P239" s="16">
        <v>19906812.550000001</v>
      </c>
      <c r="Q239" s="16">
        <v>430000</v>
      </c>
      <c r="R239" s="16">
        <v>7628011.0800000001</v>
      </c>
      <c r="S239" s="16">
        <v>1150000</v>
      </c>
      <c r="T239" s="16">
        <v>200000</v>
      </c>
      <c r="U239" s="16"/>
      <c r="V239" s="16"/>
      <c r="W239" s="16"/>
      <c r="X239" s="16"/>
      <c r="Y239" s="13">
        <v>352</v>
      </c>
      <c r="Z239" s="13">
        <v>352</v>
      </c>
      <c r="AA239" s="16">
        <v>7475311.6299999999</v>
      </c>
      <c r="AB239" s="16">
        <v>208528.06</v>
      </c>
      <c r="AC239" s="16">
        <v>423569.3</v>
      </c>
      <c r="AD239" s="16">
        <v>350000</v>
      </c>
      <c r="AE239" s="16">
        <v>0</v>
      </c>
      <c r="AF239" s="16"/>
      <c r="AG239" s="16"/>
      <c r="AH239" s="16"/>
      <c r="AI239" s="16"/>
      <c r="AJ239" s="2"/>
      <c r="AK239" s="2"/>
      <c r="AL239" s="2"/>
      <c r="AM239" s="2"/>
      <c r="AN239" s="2"/>
    </row>
    <row r="240" spans="1:40" ht="15.75" customHeight="1" x14ac:dyDescent="0.25">
      <c r="A240" s="12">
        <f t="shared" si="5"/>
        <v>234</v>
      </c>
      <c r="B240" s="13" t="s">
        <v>916</v>
      </c>
      <c r="C240" s="13" t="s">
        <v>40</v>
      </c>
      <c r="D240" s="13" t="str">
        <f>IF(F240="","",INDEX([1]EF!$A$2:$A$112,MATCH(F240,[1]EF!$C$2:$C$112,0)))</f>
        <v>1. Gobierno</v>
      </c>
      <c r="E240" s="13" t="str">
        <f>IF(F240="","",INDEX([1]EF!$B$2:$B$112,MATCH(F240,[1]EF!$C$2:$C$112,0)))</f>
        <v>1.3. Coordinación política de gobierno</v>
      </c>
      <c r="F240" s="13" t="s">
        <v>858</v>
      </c>
      <c r="G240" s="13" t="s">
        <v>63</v>
      </c>
      <c r="H240" s="14" t="s">
        <v>998</v>
      </c>
      <c r="I240" s="13" t="s">
        <v>999</v>
      </c>
      <c r="J240" s="13" t="s">
        <v>1000</v>
      </c>
      <c r="K240" s="13" t="s">
        <v>1001</v>
      </c>
      <c r="L240" s="13">
        <v>0</v>
      </c>
      <c r="M240" s="13">
        <v>0</v>
      </c>
      <c r="N240" s="13" t="s">
        <v>326</v>
      </c>
      <c r="O240" s="13" t="s">
        <v>62</v>
      </c>
      <c r="P240" s="16">
        <v>17671732.030000001</v>
      </c>
      <c r="Q240" s="16">
        <v>882005.04</v>
      </c>
      <c r="R240" s="16">
        <v>1222834.46</v>
      </c>
      <c r="S240" s="16"/>
      <c r="T240" s="16">
        <v>260000</v>
      </c>
      <c r="U240" s="16"/>
      <c r="V240" s="16"/>
      <c r="W240" s="16"/>
      <c r="X240" s="16"/>
      <c r="Y240" s="13">
        <v>265</v>
      </c>
      <c r="Z240" s="13">
        <v>265</v>
      </c>
      <c r="AA240" s="16">
        <v>6041865.7000000002</v>
      </c>
      <c r="AB240" s="16">
        <v>236974.54</v>
      </c>
      <c r="AC240" s="16">
        <v>9065.58</v>
      </c>
      <c r="AD240" s="16"/>
      <c r="AE240" s="16">
        <v>0</v>
      </c>
      <c r="AF240" s="16"/>
      <c r="AG240" s="16"/>
      <c r="AH240" s="16"/>
      <c r="AI240" s="16"/>
      <c r="AJ240" s="2"/>
      <c r="AK240" s="2"/>
      <c r="AL240" s="2"/>
      <c r="AM240" s="2"/>
      <c r="AN240" s="2"/>
    </row>
    <row r="241" spans="1:40" ht="15.75" customHeight="1" x14ac:dyDescent="0.25">
      <c r="A241" s="12">
        <f t="shared" si="5"/>
        <v>235</v>
      </c>
      <c r="B241" s="13" t="s">
        <v>916</v>
      </c>
      <c r="C241" s="13" t="s">
        <v>40</v>
      </c>
      <c r="D241" s="13" t="str">
        <f>IF(F241="","",INDEX([1]EF!$A$2:$A$112,MATCH(F241,[1]EF!$C$2:$C$112,0)))</f>
        <v>1. Gobierno</v>
      </c>
      <c r="E241" s="13" t="str">
        <f>IF(F241="","",INDEX([1]EF!$B$2:$B$112,MATCH(F241,[1]EF!$C$2:$C$112,0)))</f>
        <v>1.3. Coordinación política de gobierno</v>
      </c>
      <c r="F241" s="13" t="s">
        <v>858</v>
      </c>
      <c r="G241" s="13" t="s">
        <v>56</v>
      </c>
      <c r="H241" s="14" t="s">
        <v>1002</v>
      </c>
      <c r="I241" s="13" t="s">
        <v>1003</v>
      </c>
      <c r="J241" s="13" t="s">
        <v>1004</v>
      </c>
      <c r="K241" s="13" t="s">
        <v>1005</v>
      </c>
      <c r="L241" s="13">
        <v>0</v>
      </c>
      <c r="M241" s="13">
        <v>0</v>
      </c>
      <c r="N241" s="13" t="s">
        <v>61</v>
      </c>
      <c r="O241" s="13" t="s">
        <v>62</v>
      </c>
      <c r="P241" s="16"/>
      <c r="Q241" s="16"/>
      <c r="R241" s="16"/>
      <c r="S241" s="16"/>
      <c r="T241" s="16"/>
      <c r="U241" s="16"/>
      <c r="V241" s="16"/>
      <c r="W241" s="16"/>
      <c r="X241" s="16"/>
      <c r="Y241" s="13">
        <v>16177</v>
      </c>
      <c r="Z241" s="13">
        <v>70067</v>
      </c>
      <c r="AA241" s="16"/>
      <c r="AB241" s="16"/>
      <c r="AC241" s="16"/>
      <c r="AD241" s="16"/>
      <c r="AE241" s="16"/>
      <c r="AF241" s="16"/>
      <c r="AG241" s="16"/>
      <c r="AH241" s="16"/>
      <c r="AI241" s="16"/>
      <c r="AJ241" s="2"/>
      <c r="AK241" s="2"/>
      <c r="AL241" s="2"/>
      <c r="AM241" s="2"/>
      <c r="AN241" s="2"/>
    </row>
    <row r="242" spans="1:40" ht="15.75" customHeight="1" x14ac:dyDescent="0.25">
      <c r="A242" s="12">
        <f t="shared" si="5"/>
        <v>236</v>
      </c>
      <c r="B242" s="13" t="s">
        <v>916</v>
      </c>
      <c r="C242" s="13" t="s">
        <v>40</v>
      </c>
      <c r="D242" s="13" t="str">
        <f>IF(F242="","",INDEX([1]EF!$A$2:$A$112,MATCH(F242,[1]EF!$C$2:$C$112,0)))</f>
        <v>1. Gobierno</v>
      </c>
      <c r="E242" s="13" t="str">
        <f>IF(F242="","",INDEX([1]EF!$B$2:$B$112,MATCH(F242,[1]EF!$C$2:$C$112,0)))</f>
        <v>1.3. Coordinación política de gobierno</v>
      </c>
      <c r="F242" s="13" t="s">
        <v>858</v>
      </c>
      <c r="G242" s="13" t="s">
        <v>63</v>
      </c>
      <c r="H242" s="14" t="s">
        <v>1006</v>
      </c>
      <c r="I242" s="13" t="s">
        <v>1007</v>
      </c>
      <c r="J242" s="13" t="s">
        <v>1008</v>
      </c>
      <c r="K242" s="13" t="s">
        <v>1009</v>
      </c>
      <c r="L242" s="13">
        <v>0</v>
      </c>
      <c r="M242" s="13">
        <v>0</v>
      </c>
      <c r="N242" s="13" t="s">
        <v>61</v>
      </c>
      <c r="O242" s="13" t="s">
        <v>62</v>
      </c>
      <c r="P242" s="16"/>
      <c r="Q242" s="16">
        <v>115160.5</v>
      </c>
      <c r="R242" s="16"/>
      <c r="S242" s="16"/>
      <c r="T242" s="16">
        <v>615000</v>
      </c>
      <c r="U242" s="16"/>
      <c r="V242" s="16"/>
      <c r="W242" s="16"/>
      <c r="X242" s="16"/>
      <c r="Y242" s="13">
        <v>18755</v>
      </c>
      <c r="Z242" s="13">
        <v>81067</v>
      </c>
      <c r="AA242" s="16"/>
      <c r="AB242" s="16">
        <v>935</v>
      </c>
      <c r="AC242" s="16"/>
      <c r="AD242" s="16"/>
      <c r="AE242" s="16">
        <v>0</v>
      </c>
      <c r="AF242" s="16"/>
      <c r="AG242" s="16"/>
      <c r="AH242" s="16"/>
      <c r="AI242" s="16"/>
      <c r="AJ242" s="2"/>
      <c r="AK242" s="2"/>
      <c r="AL242" s="2"/>
      <c r="AM242" s="2"/>
      <c r="AN242" s="2"/>
    </row>
    <row r="243" spans="1:40" ht="15.75" customHeight="1" x14ac:dyDescent="0.25">
      <c r="A243" s="12">
        <f t="shared" si="5"/>
        <v>237</v>
      </c>
      <c r="B243" s="13" t="s">
        <v>1010</v>
      </c>
      <c r="C243" s="13" t="s">
        <v>40</v>
      </c>
      <c r="D243" s="13" t="str">
        <f>IF(F243="","",INDEX([1]EF!$A$2:$A$112,MATCH(F243,[1]EF!$C$2:$C$112,0)))</f>
        <v>1. Gobierno</v>
      </c>
      <c r="E243" s="13" t="str">
        <f>IF(F243="","",INDEX([1]EF!$B$2:$B$112,MATCH(F243,[1]EF!$C$2:$C$112,0)))</f>
        <v>1.7. Asuntos de orden público y seguridad interior</v>
      </c>
      <c r="F243" s="13" t="s">
        <v>1011</v>
      </c>
      <c r="G243" s="13" t="s">
        <v>42</v>
      </c>
      <c r="H243" s="14" t="s">
        <v>1012</v>
      </c>
      <c r="I243" s="13" t="s">
        <v>1013</v>
      </c>
      <c r="J243" s="13" t="s">
        <v>1014</v>
      </c>
      <c r="K243" s="13" t="s">
        <v>1015</v>
      </c>
      <c r="L243" s="13">
        <v>819737</v>
      </c>
      <c r="M243" s="13">
        <v>1385629</v>
      </c>
      <c r="N243" s="13" t="s">
        <v>55</v>
      </c>
      <c r="O243" s="13" t="s">
        <v>62</v>
      </c>
      <c r="P243" s="16"/>
      <c r="Q243" s="16"/>
      <c r="R243" s="16"/>
      <c r="S243" s="16"/>
      <c r="T243" s="16"/>
      <c r="U243" s="16"/>
      <c r="V243" s="16"/>
      <c r="W243" s="16"/>
      <c r="X243" s="16"/>
      <c r="Y243" s="13">
        <v>0</v>
      </c>
      <c r="Z243" s="13">
        <v>1385629</v>
      </c>
      <c r="AA243" s="16"/>
      <c r="AB243" s="16"/>
      <c r="AC243" s="16"/>
      <c r="AD243" s="16"/>
      <c r="AE243" s="16"/>
      <c r="AF243" s="16"/>
      <c r="AG243" s="16"/>
      <c r="AH243" s="16"/>
      <c r="AI243" s="16"/>
      <c r="AJ243" s="2"/>
      <c r="AK243" s="2"/>
      <c r="AL243" s="2"/>
      <c r="AM243" s="2"/>
      <c r="AN243" s="2"/>
    </row>
    <row r="244" spans="1:40" ht="15.75" customHeight="1" x14ac:dyDescent="0.25">
      <c r="A244" s="12">
        <f t="shared" si="5"/>
        <v>238</v>
      </c>
      <c r="B244" s="13" t="s">
        <v>1010</v>
      </c>
      <c r="C244" s="13" t="s">
        <v>40</v>
      </c>
      <c r="D244" s="13" t="str">
        <f>IF(F244="","",INDEX([1]EF!$A$2:$A$112,MATCH(F244,[1]EF!$C$2:$C$112,0)))</f>
        <v>1. Gobierno</v>
      </c>
      <c r="E244" s="13" t="str">
        <f>IF(F244="","",INDEX([1]EF!$B$2:$B$112,MATCH(F244,[1]EF!$C$2:$C$112,0)))</f>
        <v>1.7. Asuntos de orden público y seguridad interior</v>
      </c>
      <c r="F244" s="13" t="s">
        <v>1011</v>
      </c>
      <c r="G244" s="13" t="s">
        <v>50</v>
      </c>
      <c r="H244" s="14" t="s">
        <v>1016</v>
      </c>
      <c r="I244" s="13" t="s">
        <v>1017</v>
      </c>
      <c r="J244" s="13" t="s">
        <v>1018</v>
      </c>
      <c r="K244" s="13" t="s">
        <v>1019</v>
      </c>
      <c r="L244" s="13">
        <v>2977905</v>
      </c>
      <c r="M244" s="13">
        <v>2974931</v>
      </c>
      <c r="N244" s="13" t="s">
        <v>55</v>
      </c>
      <c r="O244" s="13" t="s">
        <v>170</v>
      </c>
      <c r="P244" s="16"/>
      <c r="Q244" s="16"/>
      <c r="R244" s="16"/>
      <c r="S244" s="16"/>
      <c r="T244" s="16"/>
      <c r="U244" s="16"/>
      <c r="V244" s="16"/>
      <c r="W244" s="16"/>
      <c r="X244" s="16"/>
      <c r="Y244" s="13">
        <v>2974931</v>
      </c>
      <c r="Z244" s="13">
        <v>2974931</v>
      </c>
      <c r="AA244" s="16"/>
      <c r="AB244" s="16"/>
      <c r="AC244" s="16"/>
      <c r="AD244" s="16"/>
      <c r="AE244" s="16"/>
      <c r="AF244" s="16"/>
      <c r="AG244" s="16"/>
      <c r="AH244" s="16"/>
      <c r="AI244" s="16"/>
      <c r="AJ244" s="2"/>
      <c r="AK244" s="2"/>
      <c r="AL244" s="2"/>
      <c r="AM244" s="2"/>
      <c r="AN244" s="2"/>
    </row>
    <row r="245" spans="1:40" ht="15.75" customHeight="1" x14ac:dyDescent="0.25">
      <c r="A245" s="12">
        <f t="shared" si="5"/>
        <v>239</v>
      </c>
      <c r="B245" s="13" t="s">
        <v>1010</v>
      </c>
      <c r="C245" s="13" t="s">
        <v>40</v>
      </c>
      <c r="D245" s="13" t="str">
        <f>IF(F245="","",INDEX([1]EF!$A$2:$A$112,MATCH(F245,[1]EF!$C$2:$C$112,0)))</f>
        <v>1. Gobierno</v>
      </c>
      <c r="E245" s="13" t="str">
        <f>IF(F245="","",INDEX([1]EF!$B$2:$B$112,MATCH(F245,[1]EF!$C$2:$C$112,0)))</f>
        <v>1.7. Asuntos de orden público y seguridad interior</v>
      </c>
      <c r="F245" s="13" t="s">
        <v>1011</v>
      </c>
      <c r="G245" s="13" t="s">
        <v>56</v>
      </c>
      <c r="H245" s="14" t="s">
        <v>1020</v>
      </c>
      <c r="I245" s="13" t="s">
        <v>1021</v>
      </c>
      <c r="J245" s="13" t="s">
        <v>1022</v>
      </c>
      <c r="K245" s="13" t="s">
        <v>1023</v>
      </c>
      <c r="L245" s="13">
        <v>11759</v>
      </c>
      <c r="M245" s="13">
        <v>11759</v>
      </c>
      <c r="N245" s="13" t="s">
        <v>61</v>
      </c>
      <c r="O245" s="13" t="s">
        <v>62</v>
      </c>
      <c r="P245" s="16"/>
      <c r="Q245" s="16"/>
      <c r="R245" s="16"/>
      <c r="S245" s="16"/>
      <c r="T245" s="16"/>
      <c r="U245" s="16"/>
      <c r="V245" s="16"/>
      <c r="W245" s="16"/>
      <c r="X245" s="16"/>
      <c r="Y245" s="13">
        <v>2767</v>
      </c>
      <c r="Z245" s="13">
        <v>11759</v>
      </c>
      <c r="AA245" s="16"/>
      <c r="AB245" s="16"/>
      <c r="AC245" s="16"/>
      <c r="AD245" s="16"/>
      <c r="AE245" s="16"/>
      <c r="AF245" s="16"/>
      <c r="AG245" s="16"/>
      <c r="AH245" s="16"/>
      <c r="AI245" s="16"/>
      <c r="AJ245" s="2"/>
      <c r="AK245" s="2"/>
      <c r="AL245" s="2"/>
      <c r="AM245" s="2"/>
      <c r="AN245" s="2"/>
    </row>
    <row r="246" spans="1:40" ht="15.75" customHeight="1" x14ac:dyDescent="0.25">
      <c r="A246" s="12">
        <f t="shared" si="5"/>
        <v>240</v>
      </c>
      <c r="B246" s="13" t="s">
        <v>1010</v>
      </c>
      <c r="C246" s="13" t="s">
        <v>40</v>
      </c>
      <c r="D246" s="13" t="str">
        <f>IF(F246="","",INDEX([1]EF!$A$2:$A$112,MATCH(F246,[1]EF!$C$2:$C$112,0)))</f>
        <v>1. Gobierno</v>
      </c>
      <c r="E246" s="13" t="str">
        <f>IF(F246="","",INDEX([1]EF!$B$2:$B$112,MATCH(F246,[1]EF!$C$2:$C$112,0)))</f>
        <v>1.7. Asuntos de orden público y seguridad interior</v>
      </c>
      <c r="F246" s="13" t="s">
        <v>1011</v>
      </c>
      <c r="G246" s="13" t="s">
        <v>63</v>
      </c>
      <c r="H246" s="14" t="s">
        <v>1024</v>
      </c>
      <c r="I246" s="13" t="s">
        <v>1025</v>
      </c>
      <c r="J246" s="13" t="s">
        <v>1026</v>
      </c>
      <c r="K246" s="13" t="s">
        <v>1027</v>
      </c>
      <c r="L246" s="13">
        <v>17685</v>
      </c>
      <c r="M246" s="13">
        <v>4</v>
      </c>
      <c r="N246" s="13" t="s">
        <v>61</v>
      </c>
      <c r="O246" s="13" t="s">
        <v>438</v>
      </c>
      <c r="P246" s="16">
        <v>191552660.41999999</v>
      </c>
      <c r="Q246" s="16">
        <v>33560</v>
      </c>
      <c r="R246" s="16">
        <v>0</v>
      </c>
      <c r="S246" s="16"/>
      <c r="T246" s="16">
        <v>0</v>
      </c>
      <c r="U246" s="16"/>
      <c r="V246" s="16"/>
      <c r="W246" s="16"/>
      <c r="X246" s="16"/>
      <c r="Y246" s="13">
        <v>4050</v>
      </c>
      <c r="Z246" s="13">
        <v>4</v>
      </c>
      <c r="AA246" s="16">
        <v>95520467.400000006</v>
      </c>
      <c r="AB246" s="16">
        <v>1269.67</v>
      </c>
      <c r="AC246" s="16">
        <v>0</v>
      </c>
      <c r="AD246" s="16"/>
      <c r="AE246" s="16">
        <v>0</v>
      </c>
      <c r="AF246" s="16"/>
      <c r="AG246" s="16"/>
      <c r="AH246" s="16"/>
      <c r="AI246" s="16"/>
      <c r="AJ246" s="2"/>
      <c r="AK246" s="2"/>
      <c r="AL246" s="2"/>
      <c r="AM246" s="2"/>
      <c r="AN246" s="2"/>
    </row>
    <row r="247" spans="1:40" ht="15.75" customHeight="1" x14ac:dyDescent="0.25">
      <c r="A247" s="12">
        <f t="shared" si="5"/>
        <v>241</v>
      </c>
      <c r="B247" s="13" t="s">
        <v>1010</v>
      </c>
      <c r="C247" s="13" t="s">
        <v>40</v>
      </c>
      <c r="D247" s="13" t="str">
        <f>IF(F247="","",INDEX([1]EF!$A$2:$A$112,MATCH(F247,[1]EF!$C$2:$C$112,0)))</f>
        <v>1. Gobierno</v>
      </c>
      <c r="E247" s="13" t="str">
        <f>IF(F247="","",INDEX([1]EF!$B$2:$B$112,MATCH(F247,[1]EF!$C$2:$C$112,0)))</f>
        <v>1.7. Asuntos de orden público y seguridad interior</v>
      </c>
      <c r="F247" s="13" t="s">
        <v>1011</v>
      </c>
      <c r="G247" s="13" t="s">
        <v>63</v>
      </c>
      <c r="H247" s="14" t="s">
        <v>1028</v>
      </c>
      <c r="I247" s="13" t="s">
        <v>1029</v>
      </c>
      <c r="J247" s="13" t="s">
        <v>1030</v>
      </c>
      <c r="K247" s="13" t="s">
        <v>1031</v>
      </c>
      <c r="L247" s="13">
        <v>3691</v>
      </c>
      <c r="M247" s="13">
        <v>4</v>
      </c>
      <c r="N247" s="13" t="s">
        <v>61</v>
      </c>
      <c r="O247" s="13" t="s">
        <v>438</v>
      </c>
      <c r="P247" s="16"/>
      <c r="Q247" s="16">
        <v>90900</v>
      </c>
      <c r="R247" s="16">
        <v>0</v>
      </c>
      <c r="S247" s="16"/>
      <c r="T247" s="16"/>
      <c r="U247" s="16"/>
      <c r="V247" s="16"/>
      <c r="W247" s="16"/>
      <c r="X247" s="16"/>
      <c r="Y247" s="13">
        <v>726</v>
      </c>
      <c r="Z247" s="13">
        <v>4</v>
      </c>
      <c r="AA247" s="16"/>
      <c r="AB247" s="16">
        <v>1455</v>
      </c>
      <c r="AC247" s="16">
        <v>0</v>
      </c>
      <c r="AD247" s="16"/>
      <c r="AE247" s="16"/>
      <c r="AF247" s="16"/>
      <c r="AG247" s="16"/>
      <c r="AH247" s="16"/>
      <c r="AI247" s="16"/>
      <c r="AJ247" s="2"/>
      <c r="AK247" s="2"/>
      <c r="AL247" s="2"/>
      <c r="AM247" s="2"/>
      <c r="AN247" s="2"/>
    </row>
    <row r="248" spans="1:40" ht="15.75" customHeight="1" x14ac:dyDescent="0.25">
      <c r="A248" s="12">
        <f t="shared" si="5"/>
        <v>242</v>
      </c>
      <c r="B248" s="13" t="s">
        <v>1010</v>
      </c>
      <c r="C248" s="13" t="s">
        <v>40</v>
      </c>
      <c r="D248" s="13" t="str">
        <f>IF(F248="","",INDEX([1]EF!$A$2:$A$112,MATCH(F248,[1]EF!$C$2:$C$112,0)))</f>
        <v>1. Gobierno</v>
      </c>
      <c r="E248" s="13" t="str">
        <f>IF(F248="","",INDEX([1]EF!$B$2:$B$112,MATCH(F248,[1]EF!$C$2:$C$112,0)))</f>
        <v>1.7. Asuntos de orden público y seguridad interior</v>
      </c>
      <c r="F248" s="13" t="s">
        <v>1011</v>
      </c>
      <c r="G248" s="13" t="s">
        <v>63</v>
      </c>
      <c r="H248" s="14" t="s">
        <v>1032</v>
      </c>
      <c r="I248" s="13" t="s">
        <v>1033</v>
      </c>
      <c r="J248" s="13" t="s">
        <v>1034</v>
      </c>
      <c r="K248" s="13" t="s">
        <v>1035</v>
      </c>
      <c r="L248" s="13">
        <v>12</v>
      </c>
      <c r="M248" s="13">
        <v>4</v>
      </c>
      <c r="N248" s="13" t="s">
        <v>61</v>
      </c>
      <c r="O248" s="13" t="s">
        <v>438</v>
      </c>
      <c r="P248" s="16"/>
      <c r="Q248" s="16">
        <v>67776.479999999996</v>
      </c>
      <c r="R248" s="16">
        <v>54013.08</v>
      </c>
      <c r="S248" s="16"/>
      <c r="T248" s="16">
        <v>300685</v>
      </c>
      <c r="U248" s="16"/>
      <c r="V248" s="16"/>
      <c r="W248" s="16"/>
      <c r="X248" s="16"/>
      <c r="Y248" s="13">
        <v>3</v>
      </c>
      <c r="Z248" s="13">
        <v>4</v>
      </c>
      <c r="AA248" s="16"/>
      <c r="AB248" s="16">
        <v>0</v>
      </c>
      <c r="AC248" s="16">
        <v>0</v>
      </c>
      <c r="AD248" s="16"/>
      <c r="AE248" s="16">
        <v>0</v>
      </c>
      <c r="AF248" s="16"/>
      <c r="AG248" s="16"/>
      <c r="AH248" s="16"/>
      <c r="AI248" s="16"/>
      <c r="AJ248" s="2"/>
      <c r="AK248" s="2"/>
      <c r="AL248" s="2"/>
      <c r="AM248" s="2"/>
      <c r="AN248" s="2"/>
    </row>
    <row r="249" spans="1:40" ht="15.75" customHeight="1" x14ac:dyDescent="0.25">
      <c r="A249" s="12">
        <f t="shared" si="5"/>
        <v>243</v>
      </c>
      <c r="B249" s="13" t="s">
        <v>1010</v>
      </c>
      <c r="C249" s="13" t="s">
        <v>40</v>
      </c>
      <c r="D249" s="13" t="str">
        <f>IF(F249="","",INDEX([1]EF!$A$2:$A$112,MATCH(F249,[1]EF!$C$2:$C$112,0)))</f>
        <v>1. Gobierno</v>
      </c>
      <c r="E249" s="13" t="str">
        <f>IF(F249="","",INDEX([1]EF!$B$2:$B$112,MATCH(F249,[1]EF!$C$2:$C$112,0)))</f>
        <v>1.7. Asuntos de orden público y seguridad interior</v>
      </c>
      <c r="F249" s="13" t="s">
        <v>1011</v>
      </c>
      <c r="G249" s="13" t="s">
        <v>63</v>
      </c>
      <c r="H249" s="14" t="s">
        <v>1036</v>
      </c>
      <c r="I249" s="13" t="s">
        <v>1037</v>
      </c>
      <c r="J249" s="13" t="s">
        <v>1038</v>
      </c>
      <c r="K249" s="13" t="s">
        <v>1039</v>
      </c>
      <c r="L249" s="13">
        <v>965</v>
      </c>
      <c r="M249" s="13">
        <v>4</v>
      </c>
      <c r="N249" s="13" t="s">
        <v>61</v>
      </c>
      <c r="O249" s="13" t="s">
        <v>438</v>
      </c>
      <c r="P249" s="16"/>
      <c r="Q249" s="16">
        <v>0</v>
      </c>
      <c r="R249" s="16">
        <v>54013.08</v>
      </c>
      <c r="S249" s="16"/>
      <c r="T249" s="16">
        <v>1301106.72</v>
      </c>
      <c r="U249" s="16"/>
      <c r="V249" s="16"/>
      <c r="W249" s="16"/>
      <c r="X249" s="16"/>
      <c r="Y249" s="13">
        <v>274</v>
      </c>
      <c r="Z249" s="13">
        <v>4</v>
      </c>
      <c r="AA249" s="16"/>
      <c r="AB249" s="16">
        <v>0</v>
      </c>
      <c r="AC249" s="16">
        <v>0</v>
      </c>
      <c r="AD249" s="16"/>
      <c r="AE249" s="16">
        <v>216199.64</v>
      </c>
      <c r="AF249" s="16"/>
      <c r="AG249" s="16"/>
      <c r="AH249" s="16"/>
      <c r="AI249" s="16"/>
      <c r="AJ249" s="2"/>
      <c r="AK249" s="2"/>
      <c r="AL249" s="2"/>
      <c r="AM249" s="2"/>
      <c r="AN249" s="2"/>
    </row>
    <row r="250" spans="1:40" ht="15.75" customHeight="1" x14ac:dyDescent="0.25">
      <c r="A250" s="12">
        <f t="shared" si="5"/>
        <v>244</v>
      </c>
      <c r="B250" s="13" t="s">
        <v>1010</v>
      </c>
      <c r="C250" s="13" t="s">
        <v>40</v>
      </c>
      <c r="D250" s="13" t="str">
        <f>IF(F250="","",INDEX([1]EF!$A$2:$A$112,MATCH(F250,[1]EF!$C$2:$C$112,0)))</f>
        <v>1. Gobierno</v>
      </c>
      <c r="E250" s="13" t="str">
        <f>IF(F250="","",INDEX([1]EF!$B$2:$B$112,MATCH(F250,[1]EF!$C$2:$C$112,0)))</f>
        <v>1.7. Asuntos de orden público y seguridad interior</v>
      </c>
      <c r="F250" s="13" t="s">
        <v>1011</v>
      </c>
      <c r="G250" s="13" t="s">
        <v>63</v>
      </c>
      <c r="H250" s="14" t="s">
        <v>1040</v>
      </c>
      <c r="I250" s="13" t="s">
        <v>1041</v>
      </c>
      <c r="J250" s="13" t="s">
        <v>1042</v>
      </c>
      <c r="K250" s="13" t="s">
        <v>1043</v>
      </c>
      <c r="L250" s="13">
        <v>9220</v>
      </c>
      <c r="M250" s="13">
        <v>4</v>
      </c>
      <c r="N250" s="13" t="s">
        <v>61</v>
      </c>
      <c r="O250" s="13" t="s">
        <v>438</v>
      </c>
      <c r="P250" s="16"/>
      <c r="Q250" s="16">
        <v>0</v>
      </c>
      <c r="R250" s="16">
        <v>1212838</v>
      </c>
      <c r="S250" s="16"/>
      <c r="T250" s="16">
        <v>0</v>
      </c>
      <c r="U250" s="16"/>
      <c r="V250" s="16"/>
      <c r="W250" s="16"/>
      <c r="X250" s="16"/>
      <c r="Y250" s="13">
        <v>2467</v>
      </c>
      <c r="Z250" s="13">
        <v>4</v>
      </c>
      <c r="AA250" s="16"/>
      <c r="AB250" s="16">
        <v>0</v>
      </c>
      <c r="AC250" s="16">
        <v>236698</v>
      </c>
      <c r="AD250" s="16"/>
      <c r="AE250" s="16">
        <v>0</v>
      </c>
      <c r="AF250" s="16"/>
      <c r="AG250" s="16"/>
      <c r="AH250" s="16"/>
      <c r="AI250" s="16"/>
      <c r="AJ250" s="2"/>
      <c r="AK250" s="2"/>
      <c r="AL250" s="2"/>
      <c r="AM250" s="2"/>
      <c r="AN250" s="2"/>
    </row>
    <row r="251" spans="1:40" ht="15.75" customHeight="1" x14ac:dyDescent="0.25">
      <c r="A251" s="12">
        <f t="shared" si="5"/>
        <v>245</v>
      </c>
      <c r="B251" s="13" t="s">
        <v>1010</v>
      </c>
      <c r="C251" s="13" t="s">
        <v>40</v>
      </c>
      <c r="D251" s="13" t="str">
        <f>IF(F251="","",INDEX([1]EF!$A$2:$A$112,MATCH(F251,[1]EF!$C$2:$C$112,0)))</f>
        <v>1. Gobierno</v>
      </c>
      <c r="E251" s="13" t="str">
        <f>IF(F251="","",INDEX([1]EF!$B$2:$B$112,MATCH(F251,[1]EF!$C$2:$C$112,0)))</f>
        <v>1.7. Asuntos de orden público y seguridad interior</v>
      </c>
      <c r="F251" s="13" t="s">
        <v>1011</v>
      </c>
      <c r="G251" s="13" t="s">
        <v>56</v>
      </c>
      <c r="H251" s="14" t="s">
        <v>1044</v>
      </c>
      <c r="I251" s="13" t="s">
        <v>1045</v>
      </c>
      <c r="J251" s="13" t="s">
        <v>1046</v>
      </c>
      <c r="K251" s="13" t="s">
        <v>1047</v>
      </c>
      <c r="L251" s="13">
        <v>14893</v>
      </c>
      <c r="M251" s="13">
        <v>10631</v>
      </c>
      <c r="N251" s="13" t="s">
        <v>61</v>
      </c>
      <c r="O251" s="13" t="s">
        <v>62</v>
      </c>
      <c r="P251" s="16"/>
      <c r="Q251" s="16"/>
      <c r="R251" s="16"/>
      <c r="S251" s="16"/>
      <c r="T251" s="16"/>
      <c r="U251" s="16"/>
      <c r="V251" s="16"/>
      <c r="W251" s="16"/>
      <c r="X251" s="16"/>
      <c r="Y251" s="13">
        <v>4537</v>
      </c>
      <c r="Z251" s="13">
        <v>14893</v>
      </c>
      <c r="AA251" s="16"/>
      <c r="AB251" s="16"/>
      <c r="AC251" s="16"/>
      <c r="AD251" s="16"/>
      <c r="AE251" s="16"/>
      <c r="AF251" s="16"/>
      <c r="AG251" s="16"/>
      <c r="AH251" s="16"/>
      <c r="AI251" s="16"/>
      <c r="AJ251" s="2"/>
      <c r="AK251" s="2"/>
      <c r="AL251" s="2"/>
      <c r="AM251" s="2"/>
      <c r="AN251" s="2"/>
    </row>
    <row r="252" spans="1:40" ht="15.75" customHeight="1" x14ac:dyDescent="0.25">
      <c r="A252" s="12">
        <f t="shared" si="5"/>
        <v>246</v>
      </c>
      <c r="B252" s="13" t="s">
        <v>1010</v>
      </c>
      <c r="C252" s="13" t="s">
        <v>40</v>
      </c>
      <c r="D252" s="13" t="str">
        <f>IF(F252="","",INDEX([1]EF!$A$2:$A$112,MATCH(F252,[1]EF!$C$2:$C$112,0)))</f>
        <v>1. Gobierno</v>
      </c>
      <c r="E252" s="13" t="str">
        <f>IF(F252="","",INDEX([1]EF!$B$2:$B$112,MATCH(F252,[1]EF!$C$2:$C$112,0)))</f>
        <v>1.7. Asuntos de orden público y seguridad interior</v>
      </c>
      <c r="F252" s="13" t="s">
        <v>1011</v>
      </c>
      <c r="G252" s="13" t="s">
        <v>63</v>
      </c>
      <c r="H252" s="14" t="s">
        <v>1048</v>
      </c>
      <c r="I252" s="13" t="s">
        <v>1049</v>
      </c>
      <c r="J252" s="13" t="s">
        <v>1050</v>
      </c>
      <c r="K252" s="13" t="s">
        <v>1051</v>
      </c>
      <c r="L252" s="13">
        <v>36100</v>
      </c>
      <c r="M252" s="13">
        <v>4</v>
      </c>
      <c r="N252" s="13" t="s">
        <v>61</v>
      </c>
      <c r="O252" s="13" t="s">
        <v>438</v>
      </c>
      <c r="P252" s="16"/>
      <c r="Q252" s="16">
        <v>19194366.530000001</v>
      </c>
      <c r="R252" s="16">
        <v>5360000</v>
      </c>
      <c r="S252" s="16"/>
      <c r="T252" s="16">
        <v>5867962.6799999997</v>
      </c>
      <c r="U252" s="16"/>
      <c r="V252" s="16"/>
      <c r="W252" s="16"/>
      <c r="X252" s="16"/>
      <c r="Y252" s="13">
        <v>9283</v>
      </c>
      <c r="Z252" s="13">
        <v>4</v>
      </c>
      <c r="AA252" s="16"/>
      <c r="AB252" s="16">
        <v>254854.96</v>
      </c>
      <c r="AC252" s="16">
        <v>0</v>
      </c>
      <c r="AD252" s="16"/>
      <c r="AE252" s="16">
        <v>1319503.33</v>
      </c>
      <c r="AF252" s="16"/>
      <c r="AG252" s="16"/>
      <c r="AH252" s="16"/>
      <c r="AI252" s="16"/>
      <c r="AJ252" s="2"/>
      <c r="AK252" s="2"/>
      <c r="AL252" s="2"/>
      <c r="AM252" s="2"/>
      <c r="AN252" s="2"/>
    </row>
    <row r="253" spans="1:40" ht="15.75" customHeight="1" x14ac:dyDescent="0.25">
      <c r="A253" s="12">
        <f t="shared" si="5"/>
        <v>247</v>
      </c>
      <c r="B253" s="13" t="s">
        <v>1010</v>
      </c>
      <c r="C253" s="13" t="s">
        <v>40</v>
      </c>
      <c r="D253" s="13" t="str">
        <f>IF(F253="","",INDEX([1]EF!$A$2:$A$112,MATCH(F253,[1]EF!$C$2:$C$112,0)))</f>
        <v>1. Gobierno</v>
      </c>
      <c r="E253" s="13" t="str">
        <f>IF(F253="","",INDEX([1]EF!$B$2:$B$112,MATCH(F253,[1]EF!$C$2:$C$112,0)))</f>
        <v>1.7. Asuntos de orden público y seguridad interior</v>
      </c>
      <c r="F253" s="13" t="s">
        <v>1011</v>
      </c>
      <c r="G253" s="13" t="s">
        <v>63</v>
      </c>
      <c r="H253" s="14" t="s">
        <v>1052</v>
      </c>
      <c r="I253" s="13" t="s">
        <v>1053</v>
      </c>
      <c r="J253" s="13" t="s">
        <v>1054</v>
      </c>
      <c r="K253" s="13" t="s">
        <v>1055</v>
      </c>
      <c r="L253" s="13">
        <v>96973000</v>
      </c>
      <c r="M253" s="13">
        <v>4</v>
      </c>
      <c r="N253" s="13" t="s">
        <v>61</v>
      </c>
      <c r="O253" s="13" t="s">
        <v>438</v>
      </c>
      <c r="P253" s="16"/>
      <c r="Q253" s="16">
        <v>1223237.8</v>
      </c>
      <c r="R253" s="16"/>
      <c r="S253" s="16"/>
      <c r="T253" s="16">
        <v>0</v>
      </c>
      <c r="U253" s="16"/>
      <c r="V253" s="16"/>
      <c r="W253" s="16"/>
      <c r="X253" s="16"/>
      <c r="Y253" s="13">
        <v>72179801</v>
      </c>
      <c r="Z253" s="13">
        <v>4</v>
      </c>
      <c r="AA253" s="16"/>
      <c r="AB253" s="16">
        <v>0</v>
      </c>
      <c r="AC253" s="16"/>
      <c r="AD253" s="16"/>
      <c r="AE253" s="16">
        <v>0</v>
      </c>
      <c r="AF253" s="16"/>
      <c r="AG253" s="16"/>
      <c r="AH253" s="16"/>
      <c r="AI253" s="16"/>
      <c r="AJ253" s="2"/>
      <c r="AK253" s="2"/>
      <c r="AL253" s="2"/>
      <c r="AM253" s="2"/>
      <c r="AN253" s="2"/>
    </row>
    <row r="254" spans="1:40" ht="15.75" customHeight="1" x14ac:dyDescent="0.25">
      <c r="A254" s="12">
        <f t="shared" si="5"/>
        <v>248</v>
      </c>
      <c r="B254" s="13" t="s">
        <v>1010</v>
      </c>
      <c r="C254" s="13" t="s">
        <v>40</v>
      </c>
      <c r="D254" s="13" t="str">
        <f>IF(F254="","",INDEX([1]EF!$A$2:$A$112,MATCH(F254,[1]EF!$C$2:$C$112,0)))</f>
        <v>1. Gobierno</v>
      </c>
      <c r="E254" s="13" t="str">
        <f>IF(F254="","",INDEX([1]EF!$B$2:$B$112,MATCH(F254,[1]EF!$C$2:$C$112,0)))</f>
        <v>1.7. Asuntos de orden público y seguridad interior</v>
      </c>
      <c r="F254" s="13" t="s">
        <v>1011</v>
      </c>
      <c r="G254" s="13" t="s">
        <v>63</v>
      </c>
      <c r="H254" s="14" t="s">
        <v>1056</v>
      </c>
      <c r="I254" s="13" t="s">
        <v>1057</v>
      </c>
      <c r="J254" s="13" t="s">
        <v>1058</v>
      </c>
      <c r="K254" s="13" t="s">
        <v>1059</v>
      </c>
      <c r="L254" s="13">
        <v>150</v>
      </c>
      <c r="M254" s="13">
        <v>4</v>
      </c>
      <c r="N254" s="13" t="s">
        <v>61</v>
      </c>
      <c r="O254" s="13" t="s">
        <v>438</v>
      </c>
      <c r="P254" s="16"/>
      <c r="Q254" s="16">
        <v>966.04</v>
      </c>
      <c r="R254" s="16"/>
      <c r="S254" s="16"/>
      <c r="T254" s="16">
        <v>0</v>
      </c>
      <c r="U254" s="16"/>
      <c r="V254" s="16"/>
      <c r="W254" s="16"/>
      <c r="X254" s="16"/>
      <c r="Y254" s="13">
        <v>86</v>
      </c>
      <c r="Z254" s="13">
        <v>4</v>
      </c>
      <c r="AA254" s="16"/>
      <c r="AB254" s="16">
        <v>966.04</v>
      </c>
      <c r="AC254" s="16"/>
      <c r="AD254" s="16"/>
      <c r="AE254" s="16">
        <v>0</v>
      </c>
      <c r="AF254" s="16"/>
      <c r="AG254" s="16"/>
      <c r="AH254" s="16"/>
      <c r="AI254" s="16"/>
      <c r="AJ254" s="2"/>
      <c r="AK254" s="2"/>
      <c r="AL254" s="2"/>
      <c r="AM254" s="2"/>
      <c r="AN254" s="2"/>
    </row>
    <row r="255" spans="1:40" ht="15.75" customHeight="1" x14ac:dyDescent="0.25">
      <c r="A255" s="12">
        <f t="shared" si="5"/>
        <v>249</v>
      </c>
      <c r="B255" s="13" t="s">
        <v>1010</v>
      </c>
      <c r="C255" s="13" t="s">
        <v>40</v>
      </c>
      <c r="D255" s="13" t="str">
        <f>IF(F255="","",INDEX([1]EF!$A$2:$A$112,MATCH(F255,[1]EF!$C$2:$C$112,0)))</f>
        <v>1. Gobierno</v>
      </c>
      <c r="E255" s="13" t="str">
        <f>IF(F255="","",INDEX([1]EF!$B$2:$B$112,MATCH(F255,[1]EF!$C$2:$C$112,0)))</f>
        <v>1.7. Asuntos de orden público y seguridad interior</v>
      </c>
      <c r="F255" s="13" t="s">
        <v>1011</v>
      </c>
      <c r="G255" s="13" t="s">
        <v>56</v>
      </c>
      <c r="H255" s="14" t="s">
        <v>1060</v>
      </c>
      <c r="I255" s="13" t="s">
        <v>1061</v>
      </c>
      <c r="J255" s="13" t="s">
        <v>1062</v>
      </c>
      <c r="K255" s="13" t="s">
        <v>1063</v>
      </c>
      <c r="L255" s="13">
        <v>2293</v>
      </c>
      <c r="M255" s="13">
        <v>2293</v>
      </c>
      <c r="N255" s="13" t="s">
        <v>61</v>
      </c>
      <c r="O255" s="13" t="s">
        <v>62</v>
      </c>
      <c r="P255" s="16"/>
      <c r="Q255" s="16"/>
      <c r="R255" s="16"/>
      <c r="S255" s="16"/>
      <c r="T255" s="16"/>
      <c r="U255" s="16"/>
      <c r="V255" s="16"/>
      <c r="W255" s="16"/>
      <c r="X255" s="16"/>
      <c r="Y255" s="13">
        <v>764</v>
      </c>
      <c r="Z255" s="13">
        <v>2293</v>
      </c>
      <c r="AA255" s="16"/>
      <c r="AB255" s="16"/>
      <c r="AC255" s="16"/>
      <c r="AD255" s="16"/>
      <c r="AE255" s="16"/>
      <c r="AF255" s="16"/>
      <c r="AG255" s="16"/>
      <c r="AH255" s="16"/>
      <c r="AI255" s="16"/>
      <c r="AJ255" s="2"/>
      <c r="AK255" s="2"/>
      <c r="AL255" s="2"/>
      <c r="AM255" s="2"/>
      <c r="AN255" s="2"/>
    </row>
    <row r="256" spans="1:40" ht="15.75" customHeight="1" x14ac:dyDescent="0.25">
      <c r="A256" s="12">
        <f t="shared" si="5"/>
        <v>250</v>
      </c>
      <c r="B256" s="13" t="s">
        <v>1010</v>
      </c>
      <c r="C256" s="13" t="s">
        <v>40</v>
      </c>
      <c r="D256" s="13" t="str">
        <f>IF(F256="","",INDEX([1]EF!$A$2:$A$112,MATCH(F256,[1]EF!$C$2:$C$112,0)))</f>
        <v>1. Gobierno</v>
      </c>
      <c r="E256" s="13" t="str">
        <f>IF(F256="","",INDEX([1]EF!$B$2:$B$112,MATCH(F256,[1]EF!$C$2:$C$112,0)))</f>
        <v>1.7. Asuntos de orden público y seguridad interior</v>
      </c>
      <c r="F256" s="13" t="s">
        <v>1011</v>
      </c>
      <c r="G256" s="13" t="s">
        <v>63</v>
      </c>
      <c r="H256" s="14" t="s">
        <v>1064</v>
      </c>
      <c r="I256" s="13" t="s">
        <v>1065</v>
      </c>
      <c r="J256" s="13" t="s">
        <v>1066</v>
      </c>
      <c r="K256" s="13" t="s">
        <v>1067</v>
      </c>
      <c r="L256" s="13">
        <v>13</v>
      </c>
      <c r="M256" s="13">
        <v>4</v>
      </c>
      <c r="N256" s="13" t="s">
        <v>61</v>
      </c>
      <c r="O256" s="13" t="s">
        <v>438</v>
      </c>
      <c r="P256" s="16"/>
      <c r="Q256" s="16">
        <v>125486.53</v>
      </c>
      <c r="R256" s="16"/>
      <c r="S256" s="16"/>
      <c r="T256" s="16"/>
      <c r="U256" s="16"/>
      <c r="V256" s="16"/>
      <c r="W256" s="16"/>
      <c r="X256" s="16"/>
      <c r="Y256" s="13">
        <v>2</v>
      </c>
      <c r="Z256" s="13">
        <v>4</v>
      </c>
      <c r="AA256" s="16"/>
      <c r="AB256" s="16">
        <v>0</v>
      </c>
      <c r="AC256" s="16"/>
      <c r="AD256" s="16"/>
      <c r="AE256" s="16"/>
      <c r="AF256" s="16"/>
      <c r="AG256" s="16"/>
      <c r="AH256" s="16"/>
      <c r="AI256" s="16"/>
      <c r="AJ256" s="2"/>
      <c r="AK256" s="2"/>
      <c r="AL256" s="2"/>
      <c r="AM256" s="2"/>
      <c r="AN256" s="2"/>
    </row>
    <row r="257" spans="1:40" ht="15.75" customHeight="1" x14ac:dyDescent="0.25">
      <c r="A257" s="12">
        <f t="shared" si="5"/>
        <v>251</v>
      </c>
      <c r="B257" s="13" t="s">
        <v>1010</v>
      </c>
      <c r="C257" s="13" t="s">
        <v>40</v>
      </c>
      <c r="D257" s="13" t="str">
        <f>IF(F257="","",INDEX([1]EF!$A$2:$A$112,MATCH(F257,[1]EF!$C$2:$C$112,0)))</f>
        <v>1. Gobierno</v>
      </c>
      <c r="E257" s="13" t="str">
        <f>IF(F257="","",INDEX([1]EF!$B$2:$B$112,MATCH(F257,[1]EF!$C$2:$C$112,0)))</f>
        <v>1.7. Asuntos de orden público y seguridad interior</v>
      </c>
      <c r="F257" s="13" t="s">
        <v>1011</v>
      </c>
      <c r="G257" s="13" t="s">
        <v>63</v>
      </c>
      <c r="H257" s="14" t="s">
        <v>1068</v>
      </c>
      <c r="I257" s="13" t="s">
        <v>1069</v>
      </c>
      <c r="J257" s="13" t="s">
        <v>1070</v>
      </c>
      <c r="K257" s="13" t="s">
        <v>1071</v>
      </c>
      <c r="L257" s="13">
        <v>49</v>
      </c>
      <c r="M257" s="13">
        <v>4</v>
      </c>
      <c r="N257" s="13" t="s">
        <v>61</v>
      </c>
      <c r="O257" s="13" t="s">
        <v>438</v>
      </c>
      <c r="P257" s="16"/>
      <c r="Q257" s="16">
        <v>227446.32</v>
      </c>
      <c r="R257" s="16">
        <v>89000</v>
      </c>
      <c r="S257" s="16">
        <v>1000000</v>
      </c>
      <c r="T257" s="16">
        <v>18596</v>
      </c>
      <c r="U257" s="16"/>
      <c r="V257" s="16"/>
      <c r="W257" s="16"/>
      <c r="X257" s="16"/>
      <c r="Y257" s="13">
        <v>9</v>
      </c>
      <c r="Z257" s="13">
        <v>4</v>
      </c>
      <c r="AA257" s="16"/>
      <c r="AB257" s="16">
        <v>610.98</v>
      </c>
      <c r="AC257" s="16">
        <v>0</v>
      </c>
      <c r="AD257" s="16">
        <v>0</v>
      </c>
      <c r="AE257" s="16">
        <v>0</v>
      </c>
      <c r="AF257" s="16"/>
      <c r="AG257" s="16"/>
      <c r="AH257" s="16"/>
      <c r="AI257" s="16"/>
      <c r="AJ257" s="2"/>
      <c r="AK257" s="2"/>
      <c r="AL257" s="2"/>
      <c r="AM257" s="2"/>
      <c r="AN257" s="2"/>
    </row>
    <row r="258" spans="1:40" ht="15.75" customHeight="1" x14ac:dyDescent="0.25">
      <c r="A258" s="12">
        <f t="shared" si="5"/>
        <v>252</v>
      </c>
      <c r="B258" s="13" t="s">
        <v>1010</v>
      </c>
      <c r="C258" s="13" t="s">
        <v>40</v>
      </c>
      <c r="D258" s="13" t="str">
        <f>IF(F258="","",INDEX([1]EF!$A$2:$A$112,MATCH(F258,[1]EF!$C$2:$C$112,0)))</f>
        <v>1. Gobierno</v>
      </c>
      <c r="E258" s="13" t="str">
        <f>IF(F258="","",INDEX([1]EF!$B$2:$B$112,MATCH(F258,[1]EF!$C$2:$C$112,0)))</f>
        <v>1.7. Asuntos de orden público y seguridad interior</v>
      </c>
      <c r="F258" s="13" t="s">
        <v>1011</v>
      </c>
      <c r="G258" s="13" t="s">
        <v>63</v>
      </c>
      <c r="H258" s="14" t="s">
        <v>1072</v>
      </c>
      <c r="I258" s="13" t="s">
        <v>1073</v>
      </c>
      <c r="J258" s="13" t="s">
        <v>1074</v>
      </c>
      <c r="K258" s="13" t="s">
        <v>1075</v>
      </c>
      <c r="L258" s="13">
        <v>390</v>
      </c>
      <c r="M258" s="13">
        <v>4</v>
      </c>
      <c r="N258" s="13" t="s">
        <v>61</v>
      </c>
      <c r="O258" s="13" t="s">
        <v>438</v>
      </c>
      <c r="P258" s="16"/>
      <c r="Q258" s="16">
        <v>91535.6</v>
      </c>
      <c r="R258" s="16">
        <v>0</v>
      </c>
      <c r="S258" s="16"/>
      <c r="T258" s="16">
        <v>0</v>
      </c>
      <c r="U258" s="16"/>
      <c r="V258" s="16"/>
      <c r="W258" s="16"/>
      <c r="X258" s="16"/>
      <c r="Y258" s="13">
        <v>100</v>
      </c>
      <c r="Z258" s="13">
        <v>4</v>
      </c>
      <c r="AA258" s="16"/>
      <c r="AB258" s="16">
        <v>0</v>
      </c>
      <c r="AC258" s="16">
        <v>0</v>
      </c>
      <c r="AD258" s="16"/>
      <c r="AE258" s="16">
        <v>0</v>
      </c>
      <c r="AF258" s="16"/>
      <c r="AG258" s="16"/>
      <c r="AH258" s="16"/>
      <c r="AI258" s="16"/>
      <c r="AJ258" s="2"/>
      <c r="AK258" s="2"/>
      <c r="AL258" s="2"/>
      <c r="AM258" s="2"/>
      <c r="AN258" s="2"/>
    </row>
    <row r="259" spans="1:40" ht="15.75" customHeight="1" x14ac:dyDescent="0.25">
      <c r="A259" s="12">
        <f t="shared" si="5"/>
        <v>253</v>
      </c>
      <c r="B259" s="13" t="s">
        <v>1010</v>
      </c>
      <c r="C259" s="13" t="s">
        <v>40</v>
      </c>
      <c r="D259" s="13" t="str">
        <f>IF(F259="","",INDEX([1]EF!$A$2:$A$112,MATCH(F259,[1]EF!$C$2:$C$112,0)))</f>
        <v>1. Gobierno</v>
      </c>
      <c r="E259" s="13" t="str">
        <f>IF(F259="","",INDEX([1]EF!$B$2:$B$112,MATCH(F259,[1]EF!$C$2:$C$112,0)))</f>
        <v>1.7. Asuntos de orden público y seguridad interior</v>
      </c>
      <c r="F259" s="13" t="s">
        <v>1011</v>
      </c>
      <c r="G259" s="13" t="s">
        <v>56</v>
      </c>
      <c r="H259" s="14" t="s">
        <v>1076</v>
      </c>
      <c r="I259" s="13" t="s">
        <v>1077</v>
      </c>
      <c r="J259" s="13" t="s">
        <v>1078</v>
      </c>
      <c r="K259" s="13" t="s">
        <v>1079</v>
      </c>
      <c r="L259" s="13">
        <v>4000</v>
      </c>
      <c r="M259" s="13">
        <v>4000</v>
      </c>
      <c r="N259" s="13" t="s">
        <v>61</v>
      </c>
      <c r="O259" s="13" t="s">
        <v>62</v>
      </c>
      <c r="P259" s="16"/>
      <c r="Q259" s="16"/>
      <c r="R259" s="16"/>
      <c r="S259" s="16"/>
      <c r="T259" s="16"/>
      <c r="U259" s="16"/>
      <c r="V259" s="16"/>
      <c r="W259" s="16"/>
      <c r="X259" s="16"/>
      <c r="Y259" s="13">
        <v>1039</v>
      </c>
      <c r="Z259" s="13">
        <v>4000</v>
      </c>
      <c r="AA259" s="16"/>
      <c r="AB259" s="16"/>
      <c r="AC259" s="16"/>
      <c r="AD259" s="16"/>
      <c r="AE259" s="16"/>
      <c r="AF259" s="16"/>
      <c r="AG259" s="16"/>
      <c r="AH259" s="16"/>
      <c r="AI259" s="16"/>
      <c r="AJ259" s="2"/>
      <c r="AK259" s="2"/>
      <c r="AL259" s="2"/>
      <c r="AM259" s="2"/>
      <c r="AN259" s="2"/>
    </row>
    <row r="260" spans="1:40" ht="15.75" customHeight="1" x14ac:dyDescent="0.25">
      <c r="A260" s="12">
        <f t="shared" si="5"/>
        <v>254</v>
      </c>
      <c r="B260" s="13" t="s">
        <v>1010</v>
      </c>
      <c r="C260" s="13" t="s">
        <v>40</v>
      </c>
      <c r="D260" s="13" t="str">
        <f>IF(F260="","",INDEX([1]EF!$A$2:$A$112,MATCH(F260,[1]EF!$C$2:$C$112,0)))</f>
        <v>1. Gobierno</v>
      </c>
      <c r="E260" s="13" t="str">
        <f>IF(F260="","",INDEX([1]EF!$B$2:$B$112,MATCH(F260,[1]EF!$C$2:$C$112,0)))</f>
        <v>1.7. Asuntos de orden público y seguridad interior</v>
      </c>
      <c r="F260" s="13" t="s">
        <v>1011</v>
      </c>
      <c r="G260" s="13" t="s">
        <v>63</v>
      </c>
      <c r="H260" s="14" t="s">
        <v>1080</v>
      </c>
      <c r="I260" s="13" t="s">
        <v>1081</v>
      </c>
      <c r="J260" s="13" t="s">
        <v>1082</v>
      </c>
      <c r="K260" s="13" t="s">
        <v>1083</v>
      </c>
      <c r="L260" s="13">
        <v>24</v>
      </c>
      <c r="M260" s="13">
        <v>4</v>
      </c>
      <c r="N260" s="13" t="s">
        <v>61</v>
      </c>
      <c r="O260" s="13" t="s">
        <v>438</v>
      </c>
      <c r="P260" s="16"/>
      <c r="Q260" s="16">
        <v>433919.12</v>
      </c>
      <c r="R260" s="16">
        <v>245000</v>
      </c>
      <c r="S260" s="16"/>
      <c r="T260" s="16">
        <v>499136.4</v>
      </c>
      <c r="U260" s="16"/>
      <c r="V260" s="16"/>
      <c r="W260" s="16"/>
      <c r="X260" s="16"/>
      <c r="Y260" s="13">
        <v>11</v>
      </c>
      <c r="Z260" s="13">
        <v>4</v>
      </c>
      <c r="AA260" s="16"/>
      <c r="AB260" s="16">
        <v>0</v>
      </c>
      <c r="AC260" s="16">
        <v>1831.04</v>
      </c>
      <c r="AD260" s="16"/>
      <c r="AE260" s="16">
        <v>257520</v>
      </c>
      <c r="AF260" s="16"/>
      <c r="AG260" s="16"/>
      <c r="AH260" s="16"/>
      <c r="AI260" s="16"/>
      <c r="AJ260" s="2"/>
      <c r="AK260" s="2"/>
      <c r="AL260" s="2"/>
      <c r="AM260" s="2"/>
      <c r="AN260" s="2"/>
    </row>
    <row r="261" spans="1:40" ht="15.75" customHeight="1" x14ac:dyDescent="0.25">
      <c r="A261" s="12">
        <f t="shared" si="5"/>
        <v>255</v>
      </c>
      <c r="B261" s="13" t="s">
        <v>1010</v>
      </c>
      <c r="C261" s="13" t="s">
        <v>40</v>
      </c>
      <c r="D261" s="13" t="str">
        <f>IF(F261="","",INDEX([1]EF!$A$2:$A$112,MATCH(F261,[1]EF!$C$2:$C$112,0)))</f>
        <v>1. Gobierno</v>
      </c>
      <c r="E261" s="13" t="str">
        <f>IF(F261="","",INDEX([1]EF!$B$2:$B$112,MATCH(F261,[1]EF!$C$2:$C$112,0)))</f>
        <v>1.7. Asuntos de orden público y seguridad interior</v>
      </c>
      <c r="F261" s="13" t="s">
        <v>1011</v>
      </c>
      <c r="G261" s="13" t="s">
        <v>63</v>
      </c>
      <c r="H261" s="14" t="s">
        <v>1084</v>
      </c>
      <c r="I261" s="13" t="s">
        <v>1085</v>
      </c>
      <c r="J261" s="13" t="s">
        <v>1086</v>
      </c>
      <c r="K261" s="13" t="s">
        <v>1087</v>
      </c>
      <c r="L261" s="13">
        <v>1550</v>
      </c>
      <c r="M261" s="13">
        <v>4</v>
      </c>
      <c r="N261" s="13" t="s">
        <v>61</v>
      </c>
      <c r="O261" s="13" t="s">
        <v>438</v>
      </c>
      <c r="P261" s="16"/>
      <c r="Q261" s="16">
        <v>6647839.0999999996</v>
      </c>
      <c r="R261" s="16">
        <v>564601</v>
      </c>
      <c r="S261" s="16"/>
      <c r="T261" s="16">
        <v>1781984.25</v>
      </c>
      <c r="U261" s="16"/>
      <c r="V261" s="16"/>
      <c r="W261" s="16"/>
      <c r="X261" s="16"/>
      <c r="Y261" s="13">
        <v>395</v>
      </c>
      <c r="Z261" s="13">
        <v>4</v>
      </c>
      <c r="AA261" s="16"/>
      <c r="AB261" s="16">
        <v>1774475.15</v>
      </c>
      <c r="AC261" s="16">
        <v>80362.81</v>
      </c>
      <c r="AD261" s="16"/>
      <c r="AE261" s="16">
        <v>452052</v>
      </c>
      <c r="AF261" s="16"/>
      <c r="AG261" s="16"/>
      <c r="AH261" s="16"/>
      <c r="AI261" s="16"/>
      <c r="AJ261" s="2"/>
      <c r="AK261" s="2"/>
      <c r="AL261" s="2"/>
      <c r="AM261" s="2"/>
      <c r="AN261" s="2"/>
    </row>
    <row r="262" spans="1:40" ht="15.75" customHeight="1" x14ac:dyDescent="0.25">
      <c r="A262" s="12">
        <f t="shared" si="5"/>
        <v>256</v>
      </c>
      <c r="B262" s="13" t="s">
        <v>1010</v>
      </c>
      <c r="C262" s="13" t="s">
        <v>40</v>
      </c>
      <c r="D262" s="13" t="str">
        <f>IF(F262="","",INDEX([1]EF!$A$2:$A$112,MATCH(F262,[1]EF!$C$2:$C$112,0)))</f>
        <v>1. Gobierno</v>
      </c>
      <c r="E262" s="13" t="str">
        <f>IF(F262="","",INDEX([1]EF!$B$2:$B$112,MATCH(F262,[1]EF!$C$2:$C$112,0)))</f>
        <v>1.7. Asuntos de orden público y seguridad interior</v>
      </c>
      <c r="F262" s="13" t="s">
        <v>1011</v>
      </c>
      <c r="G262" s="13" t="s">
        <v>63</v>
      </c>
      <c r="H262" s="14" t="s">
        <v>1088</v>
      </c>
      <c r="I262" s="13" t="s">
        <v>1089</v>
      </c>
      <c r="J262" s="13" t="s">
        <v>1090</v>
      </c>
      <c r="K262" s="13" t="s">
        <v>1091</v>
      </c>
      <c r="L262" s="13">
        <v>23500</v>
      </c>
      <c r="M262" s="13">
        <v>4</v>
      </c>
      <c r="N262" s="13" t="s">
        <v>61</v>
      </c>
      <c r="O262" s="13" t="s">
        <v>438</v>
      </c>
      <c r="P262" s="16"/>
      <c r="Q262" s="16">
        <v>0</v>
      </c>
      <c r="R262" s="16">
        <v>430682.48</v>
      </c>
      <c r="S262" s="16"/>
      <c r="T262" s="16">
        <v>0</v>
      </c>
      <c r="U262" s="16"/>
      <c r="V262" s="16"/>
      <c r="W262" s="16"/>
      <c r="X262" s="16"/>
      <c r="Y262" s="13">
        <v>16556</v>
      </c>
      <c r="Z262" s="13">
        <v>4</v>
      </c>
      <c r="AA262" s="16"/>
      <c r="AB262" s="16">
        <v>0</v>
      </c>
      <c r="AC262" s="16">
        <v>174823.6</v>
      </c>
      <c r="AD262" s="16"/>
      <c r="AE262" s="16">
        <v>0</v>
      </c>
      <c r="AF262" s="16"/>
      <c r="AG262" s="16"/>
      <c r="AH262" s="16"/>
      <c r="AI262" s="16"/>
      <c r="AJ262" s="2"/>
      <c r="AK262" s="2"/>
      <c r="AL262" s="2"/>
      <c r="AM262" s="2"/>
      <c r="AN262" s="2"/>
    </row>
    <row r="263" spans="1:40" ht="15.75" customHeight="1" x14ac:dyDescent="0.25">
      <c r="A263" s="12">
        <f t="shared" si="5"/>
        <v>257</v>
      </c>
      <c r="B263" s="13" t="s">
        <v>1010</v>
      </c>
      <c r="C263" s="13" t="s">
        <v>40</v>
      </c>
      <c r="D263" s="13" t="str">
        <f>IF(F263="","",INDEX([1]EF!$A$2:$A$112,MATCH(F263,[1]EF!$C$2:$C$112,0)))</f>
        <v>1. Gobierno</v>
      </c>
      <c r="E263" s="13" t="str">
        <f>IF(F263="","",INDEX([1]EF!$B$2:$B$112,MATCH(F263,[1]EF!$C$2:$C$112,0)))</f>
        <v>1.7. Asuntos de orden público y seguridad interior</v>
      </c>
      <c r="F263" s="13" t="s">
        <v>1011</v>
      </c>
      <c r="G263" s="13" t="s">
        <v>63</v>
      </c>
      <c r="H263" s="14" t="s">
        <v>1092</v>
      </c>
      <c r="I263" s="13" t="s">
        <v>1093</v>
      </c>
      <c r="J263" s="13" t="s">
        <v>1094</v>
      </c>
      <c r="K263" s="13" t="s">
        <v>1095</v>
      </c>
      <c r="L263" s="13">
        <v>200</v>
      </c>
      <c r="M263" s="13">
        <v>4</v>
      </c>
      <c r="N263" s="13" t="s">
        <v>61</v>
      </c>
      <c r="O263" s="13" t="s">
        <v>438</v>
      </c>
      <c r="P263" s="16"/>
      <c r="Q263" s="16">
        <v>0</v>
      </c>
      <c r="R263" s="16">
        <v>1162720</v>
      </c>
      <c r="S263" s="16"/>
      <c r="T263" s="16">
        <v>613505.19999999995</v>
      </c>
      <c r="U263" s="16"/>
      <c r="V263" s="16"/>
      <c r="W263" s="16"/>
      <c r="X263" s="16"/>
      <c r="Y263" s="13">
        <v>29</v>
      </c>
      <c r="Z263" s="13">
        <v>4</v>
      </c>
      <c r="AA263" s="16"/>
      <c r="AB263" s="16">
        <v>0</v>
      </c>
      <c r="AC263" s="16">
        <v>252720</v>
      </c>
      <c r="AD263" s="16"/>
      <c r="AE263" s="16">
        <v>97846</v>
      </c>
      <c r="AF263" s="16"/>
      <c r="AG263" s="16"/>
      <c r="AH263" s="16"/>
      <c r="AI263" s="16"/>
      <c r="AJ263" s="2"/>
      <c r="AK263" s="2"/>
      <c r="AL263" s="2"/>
      <c r="AM263" s="2"/>
      <c r="AN263" s="2"/>
    </row>
    <row r="264" spans="1:40" ht="15.75" customHeight="1" x14ac:dyDescent="0.25">
      <c r="A264" s="12">
        <f t="shared" ref="A264:A327" si="6">IF(B264&gt;0,A263+1,"")</f>
        <v>258</v>
      </c>
      <c r="B264" s="13" t="s">
        <v>1010</v>
      </c>
      <c r="C264" s="13" t="s">
        <v>40</v>
      </c>
      <c r="D264" s="13" t="str">
        <f>IF(F264="","",INDEX([1]EF!$A$2:$A$112,MATCH(F264,[1]EF!$C$2:$C$112,0)))</f>
        <v>1. Gobierno</v>
      </c>
      <c r="E264" s="13" t="str">
        <f>IF(F264="","",INDEX([1]EF!$B$2:$B$112,MATCH(F264,[1]EF!$C$2:$C$112,0)))</f>
        <v>1.7. Asuntos de orden público y seguridad interior</v>
      </c>
      <c r="F264" s="13" t="s">
        <v>1011</v>
      </c>
      <c r="G264" s="13" t="s">
        <v>56</v>
      </c>
      <c r="H264" s="14" t="s">
        <v>1096</v>
      </c>
      <c r="I264" s="13" t="s">
        <v>1097</v>
      </c>
      <c r="J264" s="13" t="s">
        <v>1098</v>
      </c>
      <c r="K264" s="13" t="s">
        <v>1099</v>
      </c>
      <c r="L264" s="13">
        <v>25</v>
      </c>
      <c r="M264" s="13">
        <v>4</v>
      </c>
      <c r="N264" s="13" t="s">
        <v>61</v>
      </c>
      <c r="O264" s="13" t="s">
        <v>438</v>
      </c>
      <c r="P264" s="16"/>
      <c r="Q264" s="16"/>
      <c r="R264" s="16"/>
      <c r="S264" s="16"/>
      <c r="T264" s="16"/>
      <c r="U264" s="16"/>
      <c r="V264" s="16"/>
      <c r="W264" s="16"/>
      <c r="X264" s="16"/>
      <c r="Y264" s="13">
        <v>4</v>
      </c>
      <c r="Z264" s="13">
        <v>4</v>
      </c>
      <c r="AA264" s="16"/>
      <c r="AB264" s="16"/>
      <c r="AC264" s="16"/>
      <c r="AD264" s="16"/>
      <c r="AE264" s="16"/>
      <c r="AF264" s="16"/>
      <c r="AG264" s="16"/>
      <c r="AH264" s="16"/>
      <c r="AI264" s="16"/>
      <c r="AJ264" s="2"/>
      <c r="AK264" s="2"/>
      <c r="AL264" s="2"/>
      <c r="AM264" s="2"/>
      <c r="AN264" s="2"/>
    </row>
    <row r="265" spans="1:40" ht="15.75" customHeight="1" x14ac:dyDescent="0.25">
      <c r="A265" s="12">
        <f t="shared" si="6"/>
        <v>259</v>
      </c>
      <c r="B265" s="13" t="s">
        <v>1010</v>
      </c>
      <c r="C265" s="13" t="s">
        <v>40</v>
      </c>
      <c r="D265" s="13" t="str">
        <f>IF(F265="","",INDEX([1]EF!$A$2:$A$112,MATCH(F265,[1]EF!$C$2:$C$112,0)))</f>
        <v>1. Gobierno</v>
      </c>
      <c r="E265" s="13" t="str">
        <f>IF(F265="","",INDEX([1]EF!$B$2:$B$112,MATCH(F265,[1]EF!$C$2:$C$112,0)))</f>
        <v>1.7. Asuntos de orden público y seguridad interior</v>
      </c>
      <c r="F265" s="13" t="s">
        <v>1011</v>
      </c>
      <c r="G265" s="13" t="s">
        <v>63</v>
      </c>
      <c r="H265" s="14" t="s">
        <v>1100</v>
      </c>
      <c r="I265" s="13" t="s">
        <v>1101</v>
      </c>
      <c r="J265" s="13" t="s">
        <v>1102</v>
      </c>
      <c r="K265" s="13" t="s">
        <v>1103</v>
      </c>
      <c r="L265" s="13">
        <v>7</v>
      </c>
      <c r="M265" s="13">
        <v>4</v>
      </c>
      <c r="N265" s="13" t="s">
        <v>61</v>
      </c>
      <c r="O265" s="13" t="s">
        <v>438</v>
      </c>
      <c r="P265" s="16"/>
      <c r="Q265" s="16">
        <v>127060.98</v>
      </c>
      <c r="R265" s="16">
        <v>0</v>
      </c>
      <c r="S265" s="16"/>
      <c r="T265" s="16">
        <v>450000</v>
      </c>
      <c r="U265" s="16"/>
      <c r="V265" s="16"/>
      <c r="W265" s="16"/>
      <c r="X265" s="16"/>
      <c r="Y265" s="13">
        <v>3</v>
      </c>
      <c r="Z265" s="13">
        <v>4</v>
      </c>
      <c r="AA265" s="16"/>
      <c r="AB265" s="16">
        <v>0</v>
      </c>
      <c r="AC265" s="16">
        <v>0</v>
      </c>
      <c r="AD265" s="16"/>
      <c r="AE265" s="16">
        <v>0</v>
      </c>
      <c r="AF265" s="16"/>
      <c r="AG265" s="16"/>
      <c r="AH265" s="16"/>
      <c r="AI265" s="16"/>
      <c r="AJ265" s="2"/>
      <c r="AK265" s="2"/>
      <c r="AL265" s="2"/>
      <c r="AM265" s="2"/>
      <c r="AN265" s="2"/>
    </row>
    <row r="266" spans="1:40" ht="15.75" customHeight="1" x14ac:dyDescent="0.25">
      <c r="A266" s="12">
        <f t="shared" si="6"/>
        <v>260</v>
      </c>
      <c r="B266" s="13" t="s">
        <v>1010</v>
      </c>
      <c r="C266" s="13" t="s">
        <v>40</v>
      </c>
      <c r="D266" s="13" t="str">
        <f>IF(F266="","",INDEX([1]EF!$A$2:$A$112,MATCH(F266,[1]EF!$C$2:$C$112,0)))</f>
        <v>1. Gobierno</v>
      </c>
      <c r="E266" s="13" t="str">
        <f>IF(F266="","",INDEX([1]EF!$B$2:$B$112,MATCH(F266,[1]EF!$C$2:$C$112,0)))</f>
        <v>1.7. Asuntos de orden público y seguridad interior</v>
      </c>
      <c r="F266" s="13" t="s">
        <v>1011</v>
      </c>
      <c r="G266" s="13" t="s">
        <v>63</v>
      </c>
      <c r="H266" s="14" t="s">
        <v>1104</v>
      </c>
      <c r="I266" s="13" t="s">
        <v>1105</v>
      </c>
      <c r="J266" s="13" t="s">
        <v>1106</v>
      </c>
      <c r="K266" s="13" t="s">
        <v>1107</v>
      </c>
      <c r="L266" s="13">
        <v>13</v>
      </c>
      <c r="M266" s="13">
        <v>4</v>
      </c>
      <c r="N266" s="13" t="s">
        <v>61</v>
      </c>
      <c r="O266" s="13" t="s">
        <v>438</v>
      </c>
      <c r="P266" s="16"/>
      <c r="Q266" s="16">
        <v>0</v>
      </c>
      <c r="R266" s="16">
        <v>215481.60000000001</v>
      </c>
      <c r="S266" s="16"/>
      <c r="T266" s="16">
        <v>450000</v>
      </c>
      <c r="U266" s="16"/>
      <c r="V266" s="16"/>
      <c r="W266" s="16"/>
      <c r="X266" s="16"/>
      <c r="Y266" s="13">
        <v>4</v>
      </c>
      <c r="Z266" s="13">
        <v>4</v>
      </c>
      <c r="AA266" s="16"/>
      <c r="AB266" s="16">
        <v>0</v>
      </c>
      <c r="AC266" s="16">
        <v>95769.600000000006</v>
      </c>
      <c r="AD266" s="16"/>
      <c r="AE266" s="16">
        <v>0</v>
      </c>
      <c r="AF266" s="16"/>
      <c r="AG266" s="16"/>
      <c r="AH266" s="16"/>
      <c r="AI266" s="16"/>
      <c r="AJ266" s="2"/>
      <c r="AK266" s="2"/>
      <c r="AL266" s="2"/>
      <c r="AM266" s="2"/>
      <c r="AN266" s="2"/>
    </row>
    <row r="267" spans="1:40" ht="15.75" customHeight="1" x14ac:dyDescent="0.25">
      <c r="A267" s="12">
        <f t="shared" si="6"/>
        <v>261</v>
      </c>
      <c r="B267" s="13" t="s">
        <v>1108</v>
      </c>
      <c r="C267" s="13" t="s">
        <v>40</v>
      </c>
      <c r="D267" s="13" t="str">
        <f>IF(F267="","",INDEX([1]EF!$A$2:$A$112,MATCH(F267,[1]EF!$C$2:$C$112,0)))</f>
        <v>2. Desarrollo social</v>
      </c>
      <c r="E267" s="13" t="str">
        <f>IF(F267="","",INDEX([1]EF!$B$2:$B$112,MATCH(F267,[1]EF!$C$2:$C$112,0)))</f>
        <v>2.7. Otros asuntos sociales</v>
      </c>
      <c r="F267" s="13" t="s">
        <v>41</v>
      </c>
      <c r="G267" s="13" t="s">
        <v>42</v>
      </c>
      <c r="H267" s="14" t="s">
        <v>1109</v>
      </c>
      <c r="I267" s="13" t="s">
        <v>1110</v>
      </c>
      <c r="J267" s="13" t="s">
        <v>1111</v>
      </c>
      <c r="K267" s="13" t="s">
        <v>1112</v>
      </c>
      <c r="L267" s="13">
        <v>264</v>
      </c>
      <c r="M267" s="13">
        <v>441</v>
      </c>
      <c r="N267" s="13" t="s">
        <v>55</v>
      </c>
      <c r="O267" s="13" t="s">
        <v>62</v>
      </c>
      <c r="P267" s="16"/>
      <c r="Q267" s="16"/>
      <c r="R267" s="16"/>
      <c r="S267" s="16"/>
      <c r="T267" s="16"/>
      <c r="U267" s="16"/>
      <c r="V267" s="16"/>
      <c r="W267" s="16"/>
      <c r="X267" s="16"/>
      <c r="Y267" s="13">
        <v>247</v>
      </c>
      <c r="Z267" s="13">
        <v>441</v>
      </c>
      <c r="AA267" s="16"/>
      <c r="AB267" s="16"/>
      <c r="AC267" s="16"/>
      <c r="AD267" s="16"/>
      <c r="AE267" s="16"/>
      <c r="AF267" s="16"/>
      <c r="AG267" s="16"/>
      <c r="AH267" s="16"/>
      <c r="AI267" s="16"/>
      <c r="AJ267" s="2"/>
      <c r="AK267" s="2"/>
      <c r="AL267" s="2"/>
      <c r="AM267" s="2"/>
      <c r="AN267" s="2"/>
    </row>
    <row r="268" spans="1:40" ht="15.75" customHeight="1" x14ac:dyDescent="0.25">
      <c r="A268" s="12">
        <f t="shared" si="6"/>
        <v>262</v>
      </c>
      <c r="B268" s="13" t="s">
        <v>1108</v>
      </c>
      <c r="C268" s="13" t="s">
        <v>40</v>
      </c>
      <c r="D268" s="13" t="str">
        <f>IF(F268="","",INDEX([1]EF!$A$2:$A$112,MATCH(F268,[1]EF!$C$2:$C$112,0)))</f>
        <v>2. Desarrollo social</v>
      </c>
      <c r="E268" s="13" t="str">
        <f>IF(F268="","",INDEX([1]EF!$B$2:$B$112,MATCH(F268,[1]EF!$C$2:$C$112,0)))</f>
        <v>2.7. Otros asuntos sociales</v>
      </c>
      <c r="F268" s="13" t="s">
        <v>41</v>
      </c>
      <c r="G268" s="13" t="s">
        <v>50</v>
      </c>
      <c r="H268" s="14" t="s">
        <v>1113</v>
      </c>
      <c r="I268" s="13" t="s">
        <v>1114</v>
      </c>
      <c r="J268" s="13" t="s">
        <v>1115</v>
      </c>
      <c r="K268" s="13" t="s">
        <v>1116</v>
      </c>
      <c r="L268" s="13">
        <v>265918</v>
      </c>
      <c r="M268" s="13">
        <v>212735</v>
      </c>
      <c r="N268" s="13" t="s">
        <v>55</v>
      </c>
      <c r="O268" s="13" t="s">
        <v>170</v>
      </c>
      <c r="P268" s="16"/>
      <c r="Q268" s="16"/>
      <c r="R268" s="16"/>
      <c r="S268" s="16"/>
      <c r="T268" s="16"/>
      <c r="U268" s="16"/>
      <c r="V268" s="16"/>
      <c r="W268" s="16"/>
      <c r="X268" s="16"/>
      <c r="Y268" s="13">
        <v>163795</v>
      </c>
      <c r="Z268" s="13">
        <v>212735</v>
      </c>
      <c r="AA268" s="16"/>
      <c r="AB268" s="16"/>
      <c r="AC268" s="16"/>
      <c r="AD268" s="16"/>
      <c r="AE268" s="16"/>
      <c r="AF268" s="16"/>
      <c r="AG268" s="16"/>
      <c r="AH268" s="16"/>
      <c r="AI268" s="16"/>
      <c r="AJ268" s="2"/>
      <c r="AK268" s="2"/>
      <c r="AL268" s="2"/>
      <c r="AM268" s="2"/>
      <c r="AN268" s="2"/>
    </row>
    <row r="269" spans="1:40" ht="15.75" customHeight="1" x14ac:dyDescent="0.25">
      <c r="A269" s="12">
        <f t="shared" si="6"/>
        <v>263</v>
      </c>
      <c r="B269" s="13" t="s">
        <v>1108</v>
      </c>
      <c r="C269" s="13" t="s">
        <v>40</v>
      </c>
      <c r="D269" s="13" t="str">
        <f>IF(F269="","",INDEX([1]EF!$A$2:$A$112,MATCH(F269,[1]EF!$C$2:$C$112,0)))</f>
        <v>2. Desarrollo social</v>
      </c>
      <c r="E269" s="13" t="str">
        <f>IF(F269="","",INDEX([1]EF!$B$2:$B$112,MATCH(F269,[1]EF!$C$2:$C$112,0)))</f>
        <v>2.7. Otros asuntos sociales</v>
      </c>
      <c r="F269" s="13" t="s">
        <v>41</v>
      </c>
      <c r="G269" s="13" t="s">
        <v>56</v>
      </c>
      <c r="H269" s="14" t="s">
        <v>1117</v>
      </c>
      <c r="I269" s="13" t="s">
        <v>1118</v>
      </c>
      <c r="J269" s="13" t="s">
        <v>1119</v>
      </c>
      <c r="K269" s="13" t="s">
        <v>1120</v>
      </c>
      <c r="L269" s="13">
        <v>700</v>
      </c>
      <c r="M269" s="13">
        <v>4</v>
      </c>
      <c r="N269" s="13" t="s">
        <v>61</v>
      </c>
      <c r="O269" s="13" t="s">
        <v>438</v>
      </c>
      <c r="P269" s="16"/>
      <c r="Q269" s="16"/>
      <c r="R269" s="16"/>
      <c r="S269" s="16"/>
      <c r="T269" s="16"/>
      <c r="U269" s="16"/>
      <c r="V269" s="16"/>
      <c r="W269" s="16"/>
      <c r="X269" s="16"/>
      <c r="Y269" s="13">
        <v>954</v>
      </c>
      <c r="Z269" s="13">
        <v>4</v>
      </c>
      <c r="AA269" s="16"/>
      <c r="AB269" s="16"/>
      <c r="AC269" s="16"/>
      <c r="AD269" s="16"/>
      <c r="AE269" s="16"/>
      <c r="AF269" s="16"/>
      <c r="AG269" s="16"/>
      <c r="AH269" s="16"/>
      <c r="AI269" s="16"/>
      <c r="AJ269" s="2"/>
      <c r="AK269" s="2"/>
      <c r="AL269" s="2"/>
      <c r="AM269" s="2"/>
      <c r="AN269" s="2"/>
    </row>
    <row r="270" spans="1:40" ht="15.75" customHeight="1" x14ac:dyDescent="0.25">
      <c r="A270" s="12">
        <f t="shared" si="6"/>
        <v>264</v>
      </c>
      <c r="B270" s="13" t="s">
        <v>1108</v>
      </c>
      <c r="C270" s="13" t="s">
        <v>40</v>
      </c>
      <c r="D270" s="13" t="str">
        <f>IF(F270="","",INDEX([1]EF!$A$2:$A$112,MATCH(F270,[1]EF!$C$2:$C$112,0)))</f>
        <v>2. Desarrollo social</v>
      </c>
      <c r="E270" s="13" t="str">
        <f>IF(F270="","",INDEX([1]EF!$B$2:$B$112,MATCH(F270,[1]EF!$C$2:$C$112,0)))</f>
        <v>2.7. Otros asuntos sociales</v>
      </c>
      <c r="F270" s="13" t="s">
        <v>41</v>
      </c>
      <c r="G270" s="13" t="s">
        <v>63</v>
      </c>
      <c r="H270" s="14" t="s">
        <v>1121</v>
      </c>
      <c r="I270" s="13" t="s">
        <v>1122</v>
      </c>
      <c r="J270" s="13" t="s">
        <v>1123</v>
      </c>
      <c r="K270" s="13" t="s">
        <v>1124</v>
      </c>
      <c r="L270" s="13">
        <v>39302</v>
      </c>
      <c r="M270" s="13">
        <v>1048048</v>
      </c>
      <c r="N270" s="13" t="s">
        <v>61</v>
      </c>
      <c r="O270" s="13" t="s">
        <v>62</v>
      </c>
      <c r="P270" s="16">
        <v>54457618.359999999</v>
      </c>
      <c r="Q270" s="16">
        <v>22000</v>
      </c>
      <c r="R270" s="16"/>
      <c r="S270" s="16"/>
      <c r="T270" s="16"/>
      <c r="U270" s="16"/>
      <c r="V270" s="16"/>
      <c r="W270" s="16"/>
      <c r="X270" s="16"/>
      <c r="Y270" s="13">
        <v>7289</v>
      </c>
      <c r="Z270" s="13">
        <v>1048048</v>
      </c>
      <c r="AA270" s="16">
        <v>17243309.350000001</v>
      </c>
      <c r="AB270" s="16">
        <v>0</v>
      </c>
      <c r="AC270" s="16"/>
      <c r="AD270" s="16"/>
      <c r="AE270" s="16"/>
      <c r="AF270" s="16"/>
      <c r="AG270" s="16"/>
      <c r="AH270" s="16"/>
      <c r="AI270" s="16"/>
      <c r="AJ270" s="2"/>
      <c r="AK270" s="2"/>
      <c r="AL270" s="2"/>
      <c r="AM270" s="2"/>
      <c r="AN270" s="2"/>
    </row>
    <row r="271" spans="1:40" ht="15.75" customHeight="1" x14ac:dyDescent="0.25">
      <c r="A271" s="12">
        <f t="shared" si="6"/>
        <v>265</v>
      </c>
      <c r="B271" s="13" t="s">
        <v>1108</v>
      </c>
      <c r="C271" s="13" t="s">
        <v>40</v>
      </c>
      <c r="D271" s="13" t="str">
        <f>IF(F271="","",INDEX([1]EF!$A$2:$A$112,MATCH(F271,[1]EF!$C$2:$C$112,0)))</f>
        <v>2. Desarrollo social</v>
      </c>
      <c r="E271" s="13" t="str">
        <f>IF(F271="","",INDEX([1]EF!$B$2:$B$112,MATCH(F271,[1]EF!$C$2:$C$112,0)))</f>
        <v>2.7. Otros asuntos sociales</v>
      </c>
      <c r="F271" s="13" t="s">
        <v>41</v>
      </c>
      <c r="G271" s="13" t="s">
        <v>63</v>
      </c>
      <c r="H271" s="14" t="s">
        <v>1125</v>
      </c>
      <c r="I271" s="13" t="s">
        <v>1126</v>
      </c>
      <c r="J271" s="13" t="s">
        <v>1127</v>
      </c>
      <c r="K271" s="13" t="s">
        <v>1128</v>
      </c>
      <c r="L271" s="13">
        <v>146727</v>
      </c>
      <c r="M271" s="13">
        <v>1048048</v>
      </c>
      <c r="N271" s="13" t="s">
        <v>55</v>
      </c>
      <c r="O271" s="13" t="s">
        <v>62</v>
      </c>
      <c r="P271" s="16"/>
      <c r="Q271" s="16">
        <v>110000</v>
      </c>
      <c r="R271" s="16"/>
      <c r="S271" s="16"/>
      <c r="T271" s="16">
        <v>180000</v>
      </c>
      <c r="U271" s="16"/>
      <c r="V271" s="16"/>
      <c r="W271" s="16"/>
      <c r="X271" s="16"/>
      <c r="Y271" s="13">
        <v>151622</v>
      </c>
      <c r="Z271" s="13">
        <v>1048048</v>
      </c>
      <c r="AA271" s="16"/>
      <c r="AB271" s="16">
        <v>0</v>
      </c>
      <c r="AC271" s="16"/>
      <c r="AD271" s="16"/>
      <c r="AE271" s="16">
        <v>0</v>
      </c>
      <c r="AF271" s="16"/>
      <c r="AG271" s="16"/>
      <c r="AH271" s="16"/>
      <c r="AI271" s="16"/>
      <c r="AJ271" s="2"/>
      <c r="AK271" s="2"/>
      <c r="AL271" s="2"/>
      <c r="AM271" s="2"/>
      <c r="AN271" s="2"/>
    </row>
    <row r="272" spans="1:40" ht="15.75" customHeight="1" x14ac:dyDescent="0.25">
      <c r="A272" s="12">
        <f t="shared" si="6"/>
        <v>266</v>
      </c>
      <c r="B272" s="13" t="s">
        <v>1108</v>
      </c>
      <c r="C272" s="13" t="s">
        <v>40</v>
      </c>
      <c r="D272" s="13" t="str">
        <f>IF(F272="","",INDEX([1]EF!$A$2:$A$112,MATCH(F272,[1]EF!$C$2:$C$112,0)))</f>
        <v>2. Desarrollo social</v>
      </c>
      <c r="E272" s="13" t="str">
        <f>IF(F272="","",INDEX([1]EF!$B$2:$B$112,MATCH(F272,[1]EF!$C$2:$C$112,0)))</f>
        <v>2.7. Otros asuntos sociales</v>
      </c>
      <c r="F272" s="13" t="s">
        <v>41</v>
      </c>
      <c r="G272" s="13" t="s">
        <v>63</v>
      </c>
      <c r="H272" s="14" t="s">
        <v>1129</v>
      </c>
      <c r="I272" s="13" t="s">
        <v>1130</v>
      </c>
      <c r="J272" s="13" t="s">
        <v>1131</v>
      </c>
      <c r="K272" s="13" t="s">
        <v>1132</v>
      </c>
      <c r="L272" s="13">
        <v>7</v>
      </c>
      <c r="M272" s="13">
        <v>10</v>
      </c>
      <c r="N272" s="13" t="s">
        <v>55</v>
      </c>
      <c r="O272" s="13" t="s">
        <v>62</v>
      </c>
      <c r="P272" s="16"/>
      <c r="Q272" s="16"/>
      <c r="R272" s="16">
        <v>320000</v>
      </c>
      <c r="S272" s="16"/>
      <c r="T272" s="16"/>
      <c r="U272" s="16"/>
      <c r="V272" s="16"/>
      <c r="W272" s="16"/>
      <c r="X272" s="16"/>
      <c r="Y272" s="13">
        <v>6</v>
      </c>
      <c r="Z272" s="13">
        <v>10</v>
      </c>
      <c r="AA272" s="16"/>
      <c r="AB272" s="16"/>
      <c r="AC272" s="16">
        <v>0</v>
      </c>
      <c r="AD272" s="16"/>
      <c r="AE272" s="16"/>
      <c r="AF272" s="16"/>
      <c r="AG272" s="16"/>
      <c r="AH272" s="16"/>
      <c r="AI272" s="16"/>
      <c r="AJ272" s="2"/>
      <c r="AK272" s="2"/>
      <c r="AL272" s="2"/>
      <c r="AM272" s="2"/>
      <c r="AN272" s="2"/>
    </row>
    <row r="273" spans="1:40" ht="15.75" customHeight="1" x14ac:dyDescent="0.25">
      <c r="A273" s="12">
        <f t="shared" si="6"/>
        <v>267</v>
      </c>
      <c r="B273" s="13" t="s">
        <v>1108</v>
      </c>
      <c r="C273" s="13" t="s">
        <v>40</v>
      </c>
      <c r="D273" s="13" t="str">
        <f>IF(F273="","",INDEX([1]EF!$A$2:$A$112,MATCH(F273,[1]EF!$C$2:$C$112,0)))</f>
        <v>2. Desarrollo social</v>
      </c>
      <c r="E273" s="13" t="str">
        <f>IF(F273="","",INDEX([1]EF!$B$2:$B$112,MATCH(F273,[1]EF!$C$2:$C$112,0)))</f>
        <v>2.7. Otros asuntos sociales</v>
      </c>
      <c r="F273" s="13" t="s">
        <v>41</v>
      </c>
      <c r="G273" s="13" t="s">
        <v>56</v>
      </c>
      <c r="H273" s="14" t="s">
        <v>1133</v>
      </c>
      <c r="I273" s="13" t="s">
        <v>1134</v>
      </c>
      <c r="J273" s="13" t="s">
        <v>1135</v>
      </c>
      <c r="K273" s="13" t="s">
        <v>1136</v>
      </c>
      <c r="L273" s="13">
        <v>12000</v>
      </c>
      <c r="M273" s="13">
        <v>4</v>
      </c>
      <c r="N273" s="13" t="s">
        <v>61</v>
      </c>
      <c r="O273" s="13" t="s">
        <v>438</v>
      </c>
      <c r="P273" s="16"/>
      <c r="Q273" s="16"/>
      <c r="R273" s="16"/>
      <c r="S273" s="16"/>
      <c r="T273" s="16"/>
      <c r="U273" s="16"/>
      <c r="V273" s="16"/>
      <c r="W273" s="16"/>
      <c r="X273" s="16"/>
      <c r="Y273" s="13">
        <v>4884</v>
      </c>
      <c r="Z273" s="13">
        <v>4</v>
      </c>
      <c r="AA273" s="16"/>
      <c r="AB273" s="16"/>
      <c r="AC273" s="16"/>
      <c r="AD273" s="16"/>
      <c r="AE273" s="16"/>
      <c r="AF273" s="16"/>
      <c r="AG273" s="16"/>
      <c r="AH273" s="16"/>
      <c r="AI273" s="16"/>
      <c r="AJ273" s="2"/>
      <c r="AK273" s="2"/>
      <c r="AL273" s="2"/>
      <c r="AM273" s="2"/>
      <c r="AN273" s="2"/>
    </row>
    <row r="274" spans="1:40" ht="15.75" customHeight="1" x14ac:dyDescent="0.25">
      <c r="A274" s="12">
        <f t="shared" si="6"/>
        <v>268</v>
      </c>
      <c r="B274" s="13" t="s">
        <v>1108</v>
      </c>
      <c r="C274" s="13" t="s">
        <v>40</v>
      </c>
      <c r="D274" s="13" t="str">
        <f>IF(F274="","",INDEX([1]EF!$A$2:$A$112,MATCH(F274,[1]EF!$C$2:$C$112,0)))</f>
        <v>2. Desarrollo social</v>
      </c>
      <c r="E274" s="13" t="str">
        <f>IF(F274="","",INDEX([1]EF!$B$2:$B$112,MATCH(F274,[1]EF!$C$2:$C$112,0)))</f>
        <v>2.7. Otros asuntos sociales</v>
      </c>
      <c r="F274" s="13" t="s">
        <v>41</v>
      </c>
      <c r="G274" s="13" t="s">
        <v>63</v>
      </c>
      <c r="H274" s="14" t="s">
        <v>1137</v>
      </c>
      <c r="I274" s="13" t="s">
        <v>1138</v>
      </c>
      <c r="J274" s="13" t="s">
        <v>1139</v>
      </c>
      <c r="K274" s="13" t="s">
        <v>1140</v>
      </c>
      <c r="L274" s="13">
        <v>14000</v>
      </c>
      <c r="M274" s="13">
        <v>4</v>
      </c>
      <c r="N274" s="13" t="s">
        <v>61</v>
      </c>
      <c r="O274" s="13" t="s">
        <v>438</v>
      </c>
      <c r="P274" s="16"/>
      <c r="Q274" s="16"/>
      <c r="R274" s="16">
        <v>3000</v>
      </c>
      <c r="S274" s="16"/>
      <c r="T274" s="16">
        <v>1000000</v>
      </c>
      <c r="U274" s="16"/>
      <c r="V274" s="16"/>
      <c r="W274" s="16"/>
      <c r="X274" s="16"/>
      <c r="Y274" s="13">
        <v>4550</v>
      </c>
      <c r="Z274" s="13">
        <v>4</v>
      </c>
      <c r="AA274" s="16"/>
      <c r="AB274" s="16"/>
      <c r="AC274" s="16">
        <v>0</v>
      </c>
      <c r="AD274" s="16"/>
      <c r="AE274" s="16">
        <v>0</v>
      </c>
      <c r="AF274" s="16"/>
      <c r="AG274" s="16"/>
      <c r="AH274" s="16"/>
      <c r="AI274" s="16"/>
      <c r="AJ274" s="2"/>
      <c r="AK274" s="2"/>
      <c r="AL274" s="2"/>
      <c r="AM274" s="2"/>
      <c r="AN274" s="2"/>
    </row>
    <row r="275" spans="1:40" ht="15.75" customHeight="1" x14ac:dyDescent="0.25">
      <c r="A275" s="12">
        <f t="shared" si="6"/>
        <v>269</v>
      </c>
      <c r="B275" s="13" t="s">
        <v>1108</v>
      </c>
      <c r="C275" s="13" t="s">
        <v>40</v>
      </c>
      <c r="D275" s="13" t="str">
        <f>IF(F275="","",INDEX([1]EF!$A$2:$A$112,MATCH(F275,[1]EF!$C$2:$C$112,0)))</f>
        <v>2. Desarrollo social</v>
      </c>
      <c r="E275" s="13" t="str">
        <f>IF(F275="","",INDEX([1]EF!$B$2:$B$112,MATCH(F275,[1]EF!$C$2:$C$112,0)))</f>
        <v>2.7. Otros asuntos sociales</v>
      </c>
      <c r="F275" s="13" t="s">
        <v>41</v>
      </c>
      <c r="G275" s="13" t="s">
        <v>63</v>
      </c>
      <c r="H275" s="14" t="s">
        <v>1141</v>
      </c>
      <c r="I275" s="13" t="s">
        <v>1142</v>
      </c>
      <c r="J275" s="13" t="s">
        <v>1143</v>
      </c>
      <c r="K275" s="13" t="s">
        <v>1144</v>
      </c>
      <c r="L275" s="13">
        <v>7280</v>
      </c>
      <c r="M275" s="13">
        <v>9100</v>
      </c>
      <c r="N275" s="13" t="s">
        <v>61</v>
      </c>
      <c r="O275" s="13" t="s">
        <v>62</v>
      </c>
      <c r="P275" s="16"/>
      <c r="Q275" s="16">
        <v>5000</v>
      </c>
      <c r="R275" s="16">
        <v>10000</v>
      </c>
      <c r="S275" s="16"/>
      <c r="T275" s="16"/>
      <c r="U275" s="16"/>
      <c r="V275" s="16"/>
      <c r="W275" s="16"/>
      <c r="X275" s="16"/>
      <c r="Y275" s="13">
        <v>334</v>
      </c>
      <c r="Z275" s="13">
        <v>514</v>
      </c>
      <c r="AA275" s="16"/>
      <c r="AB275" s="16">
        <v>0</v>
      </c>
      <c r="AC275" s="16">
        <v>0</v>
      </c>
      <c r="AD275" s="16"/>
      <c r="AE275" s="16"/>
      <c r="AF275" s="16"/>
      <c r="AG275" s="16"/>
      <c r="AH275" s="16"/>
      <c r="AI275" s="16"/>
      <c r="AJ275" s="2"/>
      <c r="AK275" s="2"/>
      <c r="AL275" s="2"/>
      <c r="AM275" s="2"/>
      <c r="AN275" s="2"/>
    </row>
    <row r="276" spans="1:40" ht="15.75" customHeight="1" x14ac:dyDescent="0.25">
      <c r="A276" s="12">
        <f t="shared" si="6"/>
        <v>270</v>
      </c>
      <c r="B276" s="13" t="s">
        <v>1108</v>
      </c>
      <c r="C276" s="13" t="s">
        <v>40</v>
      </c>
      <c r="D276" s="13" t="str">
        <f>IF(F276="","",INDEX([1]EF!$A$2:$A$112,MATCH(F276,[1]EF!$C$2:$C$112,0)))</f>
        <v>2. Desarrollo social</v>
      </c>
      <c r="E276" s="13" t="str">
        <f>IF(F276="","",INDEX([1]EF!$B$2:$B$112,MATCH(F276,[1]EF!$C$2:$C$112,0)))</f>
        <v>2.7. Otros asuntos sociales</v>
      </c>
      <c r="F276" s="13" t="s">
        <v>41</v>
      </c>
      <c r="G276" s="13" t="s">
        <v>56</v>
      </c>
      <c r="H276" s="14" t="s">
        <v>1145</v>
      </c>
      <c r="I276" s="13" t="s">
        <v>1146</v>
      </c>
      <c r="J276" s="13" t="s">
        <v>1147</v>
      </c>
      <c r="K276" s="13" t="s">
        <v>1148</v>
      </c>
      <c r="L276" s="13">
        <v>469</v>
      </c>
      <c r="M276" s="13">
        <v>2500</v>
      </c>
      <c r="N276" s="13" t="s">
        <v>61</v>
      </c>
      <c r="O276" s="13" t="s">
        <v>62</v>
      </c>
      <c r="P276" s="16"/>
      <c r="Q276" s="16"/>
      <c r="R276" s="16"/>
      <c r="S276" s="16"/>
      <c r="T276" s="16"/>
      <c r="U276" s="16"/>
      <c r="V276" s="16"/>
      <c r="W276" s="16"/>
      <c r="X276" s="16"/>
      <c r="Y276" s="13">
        <v>0</v>
      </c>
      <c r="Z276" s="13">
        <v>2500</v>
      </c>
      <c r="AA276" s="16"/>
      <c r="AB276" s="16"/>
      <c r="AC276" s="16"/>
      <c r="AD276" s="16"/>
      <c r="AE276" s="16"/>
      <c r="AF276" s="16"/>
      <c r="AG276" s="16"/>
      <c r="AH276" s="16"/>
      <c r="AI276" s="16"/>
      <c r="AJ276" s="2"/>
      <c r="AK276" s="2"/>
      <c r="AL276" s="2"/>
      <c r="AM276" s="2"/>
      <c r="AN276" s="2"/>
    </row>
    <row r="277" spans="1:40" ht="15.75" customHeight="1" x14ac:dyDescent="0.25">
      <c r="A277" s="12">
        <f t="shared" si="6"/>
        <v>271</v>
      </c>
      <c r="B277" s="13" t="s">
        <v>1108</v>
      </c>
      <c r="C277" s="13" t="s">
        <v>40</v>
      </c>
      <c r="D277" s="13" t="str">
        <f>IF(F277="","",INDEX([1]EF!$A$2:$A$112,MATCH(F277,[1]EF!$C$2:$C$112,0)))</f>
        <v>2. Desarrollo social</v>
      </c>
      <c r="E277" s="13" t="str">
        <f>IF(F277="","",INDEX([1]EF!$B$2:$B$112,MATCH(F277,[1]EF!$C$2:$C$112,0)))</f>
        <v>2.7. Otros asuntos sociales</v>
      </c>
      <c r="F277" s="13" t="s">
        <v>41</v>
      </c>
      <c r="G277" s="13" t="s">
        <v>63</v>
      </c>
      <c r="H277" s="14" t="s">
        <v>1149</v>
      </c>
      <c r="I277" s="13" t="s">
        <v>1150</v>
      </c>
      <c r="J277" s="13" t="s">
        <v>1151</v>
      </c>
      <c r="K277" s="13" t="s">
        <v>1152</v>
      </c>
      <c r="L277" s="13">
        <v>80</v>
      </c>
      <c r="M277" s="13">
        <v>4</v>
      </c>
      <c r="N277" s="13" t="s">
        <v>61</v>
      </c>
      <c r="O277" s="13" t="s">
        <v>438</v>
      </c>
      <c r="P277" s="16"/>
      <c r="Q277" s="16">
        <v>10000</v>
      </c>
      <c r="R277" s="16">
        <v>50000</v>
      </c>
      <c r="S277" s="16"/>
      <c r="T277" s="16"/>
      <c r="U277" s="16"/>
      <c r="V277" s="16"/>
      <c r="W277" s="16"/>
      <c r="X277" s="16"/>
      <c r="Y277" s="13">
        <v>0</v>
      </c>
      <c r="Z277" s="13">
        <v>4</v>
      </c>
      <c r="AA277" s="16"/>
      <c r="AB277" s="16">
        <v>0</v>
      </c>
      <c r="AC277" s="16">
        <v>0</v>
      </c>
      <c r="AD277" s="16"/>
      <c r="AE277" s="16"/>
      <c r="AF277" s="16"/>
      <c r="AG277" s="16"/>
      <c r="AH277" s="16"/>
      <c r="AI277" s="16"/>
      <c r="AJ277" s="2"/>
      <c r="AK277" s="2"/>
      <c r="AL277" s="2"/>
      <c r="AM277" s="2"/>
      <c r="AN277" s="2"/>
    </row>
    <row r="278" spans="1:40" ht="15.75" customHeight="1" x14ac:dyDescent="0.25">
      <c r="A278" s="12">
        <f t="shared" si="6"/>
        <v>272</v>
      </c>
      <c r="B278" s="13" t="s">
        <v>1108</v>
      </c>
      <c r="C278" s="13" t="s">
        <v>40</v>
      </c>
      <c r="D278" s="13" t="str">
        <f>IF(F278="","",INDEX([1]EF!$A$2:$A$112,MATCH(F278,[1]EF!$C$2:$C$112,0)))</f>
        <v>2. Desarrollo social</v>
      </c>
      <c r="E278" s="13" t="str">
        <f>IF(F278="","",INDEX([1]EF!$B$2:$B$112,MATCH(F278,[1]EF!$C$2:$C$112,0)))</f>
        <v>2.7. Otros asuntos sociales</v>
      </c>
      <c r="F278" s="13" t="s">
        <v>41</v>
      </c>
      <c r="G278" s="13" t="s">
        <v>63</v>
      </c>
      <c r="H278" s="14" t="s">
        <v>1153</v>
      </c>
      <c r="I278" s="13" t="s">
        <v>1154</v>
      </c>
      <c r="J278" s="13" t="s">
        <v>1155</v>
      </c>
      <c r="K278" s="13" t="s">
        <v>1156</v>
      </c>
      <c r="L278" s="13">
        <v>48</v>
      </c>
      <c r="M278" s="13">
        <v>4</v>
      </c>
      <c r="N278" s="13" t="s">
        <v>61</v>
      </c>
      <c r="O278" s="13" t="s">
        <v>438</v>
      </c>
      <c r="P278" s="16"/>
      <c r="Q278" s="16">
        <v>102500</v>
      </c>
      <c r="R278" s="16">
        <v>280500</v>
      </c>
      <c r="S278" s="16"/>
      <c r="T278" s="16"/>
      <c r="U278" s="16"/>
      <c r="V278" s="16"/>
      <c r="W278" s="16"/>
      <c r="X278" s="16"/>
      <c r="Y278" s="13">
        <v>13</v>
      </c>
      <c r="Z278" s="13">
        <v>4</v>
      </c>
      <c r="AA278" s="16"/>
      <c r="AB278" s="16">
        <v>0</v>
      </c>
      <c r="AC278" s="16">
        <v>0</v>
      </c>
      <c r="AD278" s="16"/>
      <c r="AE278" s="16"/>
      <c r="AF278" s="16"/>
      <c r="AG278" s="16"/>
      <c r="AH278" s="16"/>
      <c r="AI278" s="16"/>
      <c r="AJ278" s="2"/>
      <c r="AK278" s="2"/>
      <c r="AL278" s="2"/>
      <c r="AM278" s="2"/>
      <c r="AN278" s="2"/>
    </row>
    <row r="279" spans="1:40" ht="15.75" customHeight="1" x14ac:dyDescent="0.25">
      <c r="A279" s="12">
        <f t="shared" si="6"/>
        <v>273</v>
      </c>
      <c r="B279" s="13" t="s">
        <v>1157</v>
      </c>
      <c r="C279" s="13" t="s">
        <v>40</v>
      </c>
      <c r="D279" s="13" t="str">
        <f>IF(F279="","",INDEX([1]EF!$A$2:$A$112,MATCH(F279,[1]EF!$C$2:$C$112,0)))</f>
        <v>1. Gobierno</v>
      </c>
      <c r="E279" s="13" t="str">
        <f>IF(F279="","",INDEX([1]EF!$B$2:$B$112,MATCH(F279,[1]EF!$C$2:$C$112,0)))</f>
        <v>1.8. Otros servicios generales</v>
      </c>
      <c r="F279" s="13" t="s">
        <v>1158</v>
      </c>
      <c r="G279" s="13" t="s">
        <v>42</v>
      </c>
      <c r="H279" s="14" t="s">
        <v>1159</v>
      </c>
      <c r="I279" s="13" t="s">
        <v>1160</v>
      </c>
      <c r="J279" s="13" t="s">
        <v>1161</v>
      </c>
      <c r="K279" s="13" t="s">
        <v>1162</v>
      </c>
      <c r="L279" s="13">
        <v>356</v>
      </c>
      <c r="M279" s="13">
        <v>356</v>
      </c>
      <c r="N279" s="13" t="s">
        <v>55</v>
      </c>
      <c r="O279" s="13" t="s">
        <v>62</v>
      </c>
      <c r="P279" s="16"/>
      <c r="Q279" s="16"/>
      <c r="R279" s="16"/>
      <c r="S279" s="16"/>
      <c r="T279" s="16"/>
      <c r="U279" s="16"/>
      <c r="V279" s="16"/>
      <c r="W279" s="16"/>
      <c r="X279" s="16"/>
      <c r="Y279" s="13">
        <v>36</v>
      </c>
      <c r="Z279" s="13">
        <v>356</v>
      </c>
      <c r="AA279" s="16"/>
      <c r="AB279" s="16"/>
      <c r="AC279" s="16"/>
      <c r="AD279" s="16"/>
      <c r="AE279" s="16"/>
      <c r="AF279" s="16"/>
      <c r="AG279" s="16"/>
      <c r="AH279" s="16"/>
      <c r="AI279" s="16"/>
      <c r="AJ279" s="2"/>
      <c r="AK279" s="2"/>
      <c r="AL279" s="2"/>
      <c r="AM279" s="2"/>
      <c r="AN279" s="2"/>
    </row>
    <row r="280" spans="1:40" ht="15.75" customHeight="1" x14ac:dyDescent="0.25">
      <c r="A280" s="12">
        <f t="shared" si="6"/>
        <v>274</v>
      </c>
      <c r="B280" s="13" t="s">
        <v>1157</v>
      </c>
      <c r="C280" s="13" t="s">
        <v>40</v>
      </c>
      <c r="D280" s="13" t="str">
        <f>IF(F280="","",INDEX([1]EF!$A$2:$A$112,MATCH(F280,[1]EF!$C$2:$C$112,0)))</f>
        <v>1. Gobierno</v>
      </c>
      <c r="E280" s="13" t="str">
        <f>IF(F280="","",INDEX([1]EF!$B$2:$B$112,MATCH(F280,[1]EF!$C$2:$C$112,0)))</f>
        <v>1.8. Otros servicios generales</v>
      </c>
      <c r="F280" s="13" t="s">
        <v>1158</v>
      </c>
      <c r="G280" s="13" t="s">
        <v>50</v>
      </c>
      <c r="H280" s="14" t="s">
        <v>1163</v>
      </c>
      <c r="I280" s="13" t="s">
        <v>1164</v>
      </c>
      <c r="J280" s="13" t="s">
        <v>1165</v>
      </c>
      <c r="K280" s="13" t="s">
        <v>1166</v>
      </c>
      <c r="L280" s="13">
        <v>583641</v>
      </c>
      <c r="M280" s="13">
        <v>583641</v>
      </c>
      <c r="N280" s="13" t="s">
        <v>55</v>
      </c>
      <c r="O280" s="13" t="s">
        <v>62</v>
      </c>
      <c r="P280" s="16"/>
      <c r="Q280" s="16"/>
      <c r="R280" s="16"/>
      <c r="S280" s="16"/>
      <c r="T280" s="16"/>
      <c r="U280" s="16"/>
      <c r="V280" s="16"/>
      <c r="W280" s="16"/>
      <c r="X280" s="16"/>
      <c r="Y280" s="13">
        <v>120502</v>
      </c>
      <c r="Z280" s="13">
        <v>583641</v>
      </c>
      <c r="AA280" s="16"/>
      <c r="AB280" s="16"/>
      <c r="AC280" s="16"/>
      <c r="AD280" s="16"/>
      <c r="AE280" s="16"/>
      <c r="AF280" s="16"/>
      <c r="AG280" s="16"/>
      <c r="AH280" s="16"/>
      <c r="AI280" s="16"/>
      <c r="AJ280" s="2"/>
      <c r="AK280" s="2"/>
      <c r="AL280" s="2"/>
      <c r="AM280" s="2"/>
      <c r="AN280" s="2"/>
    </row>
    <row r="281" spans="1:40" ht="15.75" customHeight="1" x14ac:dyDescent="0.25">
      <c r="A281" s="12">
        <f t="shared" si="6"/>
        <v>275</v>
      </c>
      <c r="B281" s="13" t="s">
        <v>1157</v>
      </c>
      <c r="C281" s="13" t="s">
        <v>40</v>
      </c>
      <c r="D281" s="13" t="str">
        <f>IF(F281="","",INDEX([1]EF!$A$2:$A$112,MATCH(F281,[1]EF!$C$2:$C$112,0)))</f>
        <v>1. Gobierno</v>
      </c>
      <c r="E281" s="13" t="str">
        <f>IF(F281="","",INDEX([1]EF!$B$2:$B$112,MATCH(F281,[1]EF!$C$2:$C$112,0)))</f>
        <v>1.8. Otros servicios generales</v>
      </c>
      <c r="F281" s="13" t="s">
        <v>1158</v>
      </c>
      <c r="G281" s="13" t="s">
        <v>56</v>
      </c>
      <c r="H281" s="14" t="s">
        <v>1167</v>
      </c>
      <c r="I281" s="13" t="s">
        <v>1168</v>
      </c>
      <c r="J281" s="13" t="s">
        <v>1169</v>
      </c>
      <c r="K281" s="13" t="s">
        <v>1170</v>
      </c>
      <c r="L281" s="13">
        <v>240</v>
      </c>
      <c r="M281" s="13">
        <v>240</v>
      </c>
      <c r="N281" s="13" t="s">
        <v>61</v>
      </c>
      <c r="O281" s="13" t="s">
        <v>62</v>
      </c>
      <c r="P281" s="16"/>
      <c r="Q281" s="16"/>
      <c r="R281" s="16"/>
      <c r="S281" s="16"/>
      <c r="T281" s="16"/>
      <c r="U281" s="16"/>
      <c r="V281" s="16"/>
      <c r="W281" s="16"/>
      <c r="X281" s="16"/>
      <c r="Y281" s="13">
        <v>27</v>
      </c>
      <c r="Z281" s="13">
        <v>240</v>
      </c>
      <c r="AA281" s="16"/>
      <c r="AB281" s="16"/>
      <c r="AC281" s="16"/>
      <c r="AD281" s="16"/>
      <c r="AE281" s="16"/>
      <c r="AF281" s="16"/>
      <c r="AG281" s="16"/>
      <c r="AH281" s="16"/>
      <c r="AI281" s="16"/>
      <c r="AJ281" s="2"/>
      <c r="AK281" s="2"/>
      <c r="AL281" s="2"/>
      <c r="AM281" s="2"/>
      <c r="AN281" s="2"/>
    </row>
    <row r="282" spans="1:40" ht="15.75" customHeight="1" x14ac:dyDescent="0.25">
      <c r="A282" s="12">
        <f t="shared" si="6"/>
        <v>276</v>
      </c>
      <c r="B282" s="13" t="s">
        <v>1157</v>
      </c>
      <c r="C282" s="13" t="s">
        <v>40</v>
      </c>
      <c r="D282" s="13" t="str">
        <f>IF(F282="","",INDEX([1]EF!$A$2:$A$112,MATCH(F282,[1]EF!$C$2:$C$112,0)))</f>
        <v>1. Gobierno</v>
      </c>
      <c r="E282" s="13" t="str">
        <f>IF(F282="","",INDEX([1]EF!$B$2:$B$112,MATCH(F282,[1]EF!$C$2:$C$112,0)))</f>
        <v>1.8. Otros servicios generales</v>
      </c>
      <c r="F282" s="13" t="s">
        <v>1158</v>
      </c>
      <c r="G282" s="13" t="s">
        <v>63</v>
      </c>
      <c r="H282" s="14" t="s">
        <v>1171</v>
      </c>
      <c r="I282" s="13" t="s">
        <v>1172</v>
      </c>
      <c r="J282" s="13" t="s">
        <v>1173</v>
      </c>
      <c r="K282" s="13" t="s">
        <v>1174</v>
      </c>
      <c r="L282" s="13">
        <v>12000</v>
      </c>
      <c r="M282" s="13">
        <v>4</v>
      </c>
      <c r="N282" s="13" t="s">
        <v>61</v>
      </c>
      <c r="O282" s="13" t="s">
        <v>438</v>
      </c>
      <c r="P282" s="16">
        <v>13849565.07</v>
      </c>
      <c r="Q282" s="16">
        <v>93000</v>
      </c>
      <c r="R282" s="16">
        <v>1492500</v>
      </c>
      <c r="S282" s="16"/>
      <c r="T282" s="16">
        <v>74000</v>
      </c>
      <c r="U282" s="16"/>
      <c r="V282" s="16"/>
      <c r="W282" s="16"/>
      <c r="X282" s="16"/>
      <c r="Y282" s="13">
        <v>1619</v>
      </c>
      <c r="Z282" s="13">
        <v>4</v>
      </c>
      <c r="AA282" s="16">
        <v>4718510.26</v>
      </c>
      <c r="AB282" s="16">
        <v>0</v>
      </c>
      <c r="AC282" s="16">
        <v>0</v>
      </c>
      <c r="AD282" s="16"/>
      <c r="AE282" s="16">
        <v>0</v>
      </c>
      <c r="AF282" s="16"/>
      <c r="AG282" s="16"/>
      <c r="AH282" s="16"/>
      <c r="AI282" s="16"/>
      <c r="AJ282" s="2"/>
      <c r="AK282" s="2"/>
      <c r="AL282" s="2"/>
      <c r="AM282" s="2"/>
      <c r="AN282" s="2"/>
    </row>
    <row r="283" spans="1:40" ht="15.75" customHeight="1" x14ac:dyDescent="0.25">
      <c r="A283" s="12">
        <f t="shared" si="6"/>
        <v>277</v>
      </c>
      <c r="B283" s="13" t="s">
        <v>1157</v>
      </c>
      <c r="C283" s="13" t="s">
        <v>40</v>
      </c>
      <c r="D283" s="13" t="str">
        <f>IF(F283="","",INDEX([1]EF!$A$2:$A$112,MATCH(F283,[1]EF!$C$2:$C$112,0)))</f>
        <v>1. Gobierno</v>
      </c>
      <c r="E283" s="13" t="str">
        <f>IF(F283="","",INDEX([1]EF!$B$2:$B$112,MATCH(F283,[1]EF!$C$2:$C$112,0)))</f>
        <v>1.8. Otros servicios generales</v>
      </c>
      <c r="F283" s="13" t="s">
        <v>1158</v>
      </c>
      <c r="G283" s="13" t="s">
        <v>63</v>
      </c>
      <c r="H283" s="14" t="s">
        <v>1175</v>
      </c>
      <c r="I283" s="13" t="s">
        <v>1176</v>
      </c>
      <c r="J283" s="13" t="s">
        <v>1177</v>
      </c>
      <c r="K283" s="13" t="s">
        <v>1178</v>
      </c>
      <c r="L283" s="13">
        <v>8000</v>
      </c>
      <c r="M283" s="13">
        <v>4</v>
      </c>
      <c r="N283" s="13" t="s">
        <v>61</v>
      </c>
      <c r="O283" s="13" t="s">
        <v>438</v>
      </c>
      <c r="P283" s="16"/>
      <c r="Q283" s="16">
        <v>10500</v>
      </c>
      <c r="R283" s="16">
        <v>25000</v>
      </c>
      <c r="S283" s="16"/>
      <c r="T283" s="16">
        <v>45000</v>
      </c>
      <c r="U283" s="16"/>
      <c r="V283" s="16"/>
      <c r="W283" s="16"/>
      <c r="X283" s="16"/>
      <c r="Y283" s="13">
        <v>1302</v>
      </c>
      <c r="Z283" s="13">
        <v>4</v>
      </c>
      <c r="AA283" s="16"/>
      <c r="AB283" s="16">
        <v>9945.09</v>
      </c>
      <c r="AC283" s="16">
        <v>0</v>
      </c>
      <c r="AD283" s="16"/>
      <c r="AE283" s="16">
        <v>0</v>
      </c>
      <c r="AF283" s="16"/>
      <c r="AG283" s="16"/>
      <c r="AH283" s="16"/>
      <c r="AI283" s="16"/>
      <c r="AJ283" s="2"/>
      <c r="AK283" s="2"/>
      <c r="AL283" s="2"/>
      <c r="AM283" s="2"/>
      <c r="AN283" s="2"/>
    </row>
    <row r="284" spans="1:40" ht="15.75" customHeight="1" x14ac:dyDescent="0.25">
      <c r="A284" s="12">
        <f t="shared" si="6"/>
        <v>278</v>
      </c>
      <c r="B284" s="13" t="s">
        <v>1157</v>
      </c>
      <c r="C284" s="13" t="s">
        <v>40</v>
      </c>
      <c r="D284" s="13" t="str">
        <f>IF(F284="","",INDEX([1]EF!$A$2:$A$112,MATCH(F284,[1]EF!$C$2:$C$112,0)))</f>
        <v>1. Gobierno</v>
      </c>
      <c r="E284" s="13" t="str">
        <f>IF(F284="","",INDEX([1]EF!$B$2:$B$112,MATCH(F284,[1]EF!$C$2:$C$112,0)))</f>
        <v>1.8. Otros servicios generales</v>
      </c>
      <c r="F284" s="13" t="s">
        <v>1158</v>
      </c>
      <c r="G284" s="13" t="s">
        <v>56</v>
      </c>
      <c r="H284" s="14" t="s">
        <v>1179</v>
      </c>
      <c r="I284" s="13" t="s">
        <v>1180</v>
      </c>
      <c r="J284" s="13" t="s">
        <v>1181</v>
      </c>
      <c r="K284" s="13" t="s">
        <v>1182</v>
      </c>
      <c r="L284" s="13">
        <v>600000</v>
      </c>
      <c r="M284" s="13">
        <v>4</v>
      </c>
      <c r="N284" s="13" t="s">
        <v>61</v>
      </c>
      <c r="O284" s="13" t="s">
        <v>438</v>
      </c>
      <c r="P284" s="16"/>
      <c r="Q284" s="16"/>
      <c r="R284" s="16"/>
      <c r="S284" s="16"/>
      <c r="T284" s="16"/>
      <c r="U284" s="16"/>
      <c r="V284" s="16"/>
      <c r="W284" s="16"/>
      <c r="X284" s="16"/>
      <c r="Y284" s="13">
        <v>116345</v>
      </c>
      <c r="Z284" s="13">
        <v>4</v>
      </c>
      <c r="AA284" s="16"/>
      <c r="AB284" s="16"/>
      <c r="AC284" s="16"/>
      <c r="AD284" s="16"/>
      <c r="AE284" s="16"/>
      <c r="AF284" s="16"/>
      <c r="AG284" s="16"/>
      <c r="AH284" s="16"/>
      <c r="AI284" s="16"/>
      <c r="AJ284" s="2"/>
      <c r="AK284" s="2"/>
      <c r="AL284" s="2"/>
      <c r="AM284" s="2"/>
      <c r="AN284" s="2"/>
    </row>
    <row r="285" spans="1:40" ht="15.75" customHeight="1" x14ac:dyDescent="0.25">
      <c r="A285" s="12">
        <f t="shared" si="6"/>
        <v>279</v>
      </c>
      <c r="B285" s="13" t="s">
        <v>1157</v>
      </c>
      <c r="C285" s="13" t="s">
        <v>40</v>
      </c>
      <c r="D285" s="13" t="str">
        <f>IF(F285="","",INDEX([1]EF!$A$2:$A$112,MATCH(F285,[1]EF!$C$2:$C$112,0)))</f>
        <v>1. Gobierno</v>
      </c>
      <c r="E285" s="13" t="str">
        <f>IF(F285="","",INDEX([1]EF!$B$2:$B$112,MATCH(F285,[1]EF!$C$2:$C$112,0)))</f>
        <v>1.8. Otros servicios generales</v>
      </c>
      <c r="F285" s="13" t="s">
        <v>1158</v>
      </c>
      <c r="G285" s="13" t="s">
        <v>63</v>
      </c>
      <c r="H285" s="14" t="s">
        <v>1183</v>
      </c>
      <c r="I285" s="13" t="s">
        <v>1184</v>
      </c>
      <c r="J285" s="13" t="s">
        <v>1185</v>
      </c>
      <c r="K285" s="13" t="s">
        <v>1186</v>
      </c>
      <c r="L285" s="13">
        <v>30000</v>
      </c>
      <c r="M285" s="13">
        <v>4</v>
      </c>
      <c r="N285" s="13" t="s">
        <v>61</v>
      </c>
      <c r="O285" s="13" t="s">
        <v>438</v>
      </c>
      <c r="P285" s="16">
        <v>58271015.82</v>
      </c>
      <c r="Q285" s="16"/>
      <c r="R285" s="16">
        <v>810000</v>
      </c>
      <c r="S285" s="16"/>
      <c r="T285" s="16"/>
      <c r="U285" s="16"/>
      <c r="V285" s="16"/>
      <c r="W285" s="16"/>
      <c r="X285" s="16"/>
      <c r="Y285" s="13">
        <v>5229</v>
      </c>
      <c r="Z285" s="13">
        <v>4</v>
      </c>
      <c r="AA285" s="16">
        <v>26505537.719999999</v>
      </c>
      <c r="AB285" s="16"/>
      <c r="AC285" s="16">
        <v>655200</v>
      </c>
      <c r="AD285" s="16"/>
      <c r="AE285" s="16"/>
      <c r="AF285" s="16"/>
      <c r="AG285" s="16"/>
      <c r="AH285" s="16"/>
      <c r="AI285" s="16"/>
      <c r="AJ285" s="2"/>
      <c r="AK285" s="2"/>
      <c r="AL285" s="2"/>
      <c r="AM285" s="2"/>
      <c r="AN285" s="2"/>
    </row>
    <row r="286" spans="1:40" ht="15.75" customHeight="1" x14ac:dyDescent="0.25">
      <c r="A286" s="12">
        <f t="shared" si="6"/>
        <v>280</v>
      </c>
      <c r="B286" s="13" t="s">
        <v>1157</v>
      </c>
      <c r="C286" s="13" t="s">
        <v>40</v>
      </c>
      <c r="D286" s="13" t="str">
        <f>IF(F286="","",INDEX([1]EF!$A$2:$A$112,MATCH(F286,[1]EF!$C$2:$C$112,0)))</f>
        <v>1. Gobierno</v>
      </c>
      <c r="E286" s="13" t="str">
        <f>IF(F286="","",INDEX([1]EF!$B$2:$B$112,MATCH(F286,[1]EF!$C$2:$C$112,0)))</f>
        <v>1.8. Otros servicios generales</v>
      </c>
      <c r="F286" s="13" t="s">
        <v>1158</v>
      </c>
      <c r="G286" s="13" t="s">
        <v>63</v>
      </c>
      <c r="H286" s="14" t="s">
        <v>1187</v>
      </c>
      <c r="I286" s="13" t="s">
        <v>1188</v>
      </c>
      <c r="J286" s="13" t="s">
        <v>1189</v>
      </c>
      <c r="K286" s="13" t="s">
        <v>1190</v>
      </c>
      <c r="L286" s="13">
        <v>42000</v>
      </c>
      <c r="M286" s="13">
        <v>4</v>
      </c>
      <c r="N286" s="13" t="s">
        <v>61</v>
      </c>
      <c r="O286" s="13" t="s">
        <v>438</v>
      </c>
      <c r="P286" s="16"/>
      <c r="Q286" s="16">
        <v>35000</v>
      </c>
      <c r="R286" s="16">
        <v>180000</v>
      </c>
      <c r="S286" s="16"/>
      <c r="T286" s="16"/>
      <c r="U286" s="16"/>
      <c r="V286" s="16"/>
      <c r="W286" s="16"/>
      <c r="X286" s="16"/>
      <c r="Y286" s="13">
        <v>11721</v>
      </c>
      <c r="Z286" s="13">
        <v>4</v>
      </c>
      <c r="AA286" s="16"/>
      <c r="AB286" s="16">
        <v>4706.28</v>
      </c>
      <c r="AC286" s="16">
        <v>0</v>
      </c>
      <c r="AD286" s="16"/>
      <c r="AE286" s="16"/>
      <c r="AF286" s="16"/>
      <c r="AG286" s="16"/>
      <c r="AH286" s="16"/>
      <c r="AI286" s="16"/>
      <c r="AJ286" s="2"/>
      <c r="AK286" s="2"/>
      <c r="AL286" s="2"/>
      <c r="AM286" s="2"/>
      <c r="AN286" s="2"/>
    </row>
    <row r="287" spans="1:40" ht="15.75" customHeight="1" x14ac:dyDescent="0.25">
      <c r="A287" s="12">
        <f t="shared" si="6"/>
        <v>281</v>
      </c>
      <c r="B287" s="13" t="s">
        <v>1157</v>
      </c>
      <c r="C287" s="13" t="s">
        <v>40</v>
      </c>
      <c r="D287" s="13" t="str">
        <f>IF(F287="","",INDEX([1]EF!$A$2:$A$112,MATCH(F287,[1]EF!$C$2:$C$112,0)))</f>
        <v>1. Gobierno</v>
      </c>
      <c r="E287" s="13" t="str">
        <f>IF(F287="","",INDEX([1]EF!$B$2:$B$112,MATCH(F287,[1]EF!$C$2:$C$112,0)))</f>
        <v>1.8. Otros servicios generales</v>
      </c>
      <c r="F287" s="13" t="s">
        <v>1158</v>
      </c>
      <c r="G287" s="13" t="s">
        <v>63</v>
      </c>
      <c r="H287" s="14" t="s">
        <v>1191</v>
      </c>
      <c r="I287" s="13" t="s">
        <v>1192</v>
      </c>
      <c r="J287" s="13" t="s">
        <v>1193</v>
      </c>
      <c r="K287" s="13" t="s">
        <v>1194</v>
      </c>
      <c r="L287" s="13">
        <v>30000</v>
      </c>
      <c r="M287" s="13">
        <v>4</v>
      </c>
      <c r="N287" s="13" t="s">
        <v>61</v>
      </c>
      <c r="O287" s="13" t="s">
        <v>438</v>
      </c>
      <c r="P287" s="16"/>
      <c r="Q287" s="16"/>
      <c r="R287" s="16">
        <v>752000</v>
      </c>
      <c r="S287" s="16"/>
      <c r="T287" s="16"/>
      <c r="U287" s="16"/>
      <c r="V287" s="16"/>
      <c r="W287" s="16"/>
      <c r="X287" s="16"/>
      <c r="Y287" s="13">
        <v>6052</v>
      </c>
      <c r="Z287" s="13">
        <v>4</v>
      </c>
      <c r="AA287" s="16"/>
      <c r="AB287" s="16"/>
      <c r="AC287" s="16">
        <v>0</v>
      </c>
      <c r="AD287" s="16"/>
      <c r="AE287" s="16"/>
      <c r="AF287" s="16"/>
      <c r="AG287" s="16"/>
      <c r="AH287" s="16"/>
      <c r="AI287" s="16"/>
      <c r="AJ287" s="2"/>
      <c r="AK287" s="2"/>
      <c r="AL287" s="2"/>
      <c r="AM287" s="2"/>
      <c r="AN287" s="2"/>
    </row>
    <row r="288" spans="1:40" ht="15.75" customHeight="1" x14ac:dyDescent="0.25">
      <c r="A288" s="12">
        <f t="shared" si="6"/>
        <v>282</v>
      </c>
      <c r="B288" s="13" t="s">
        <v>1157</v>
      </c>
      <c r="C288" s="13" t="s">
        <v>40</v>
      </c>
      <c r="D288" s="13" t="str">
        <f>IF(F288="","",INDEX([1]EF!$A$2:$A$112,MATCH(F288,[1]EF!$C$2:$C$112,0)))</f>
        <v>1. Gobierno</v>
      </c>
      <c r="E288" s="13" t="str">
        <f>IF(F288="","",INDEX([1]EF!$B$2:$B$112,MATCH(F288,[1]EF!$C$2:$C$112,0)))</f>
        <v>1.8. Otros servicios generales</v>
      </c>
      <c r="F288" s="13" t="s">
        <v>1158</v>
      </c>
      <c r="G288" s="13" t="s">
        <v>63</v>
      </c>
      <c r="H288" s="14" t="s">
        <v>1195</v>
      </c>
      <c r="I288" s="13" t="s">
        <v>1196</v>
      </c>
      <c r="J288" s="13" t="s">
        <v>1197</v>
      </c>
      <c r="K288" s="13" t="s">
        <v>1198</v>
      </c>
      <c r="L288" s="13">
        <v>516000</v>
      </c>
      <c r="M288" s="13">
        <v>4</v>
      </c>
      <c r="N288" s="13" t="s">
        <v>61</v>
      </c>
      <c r="O288" s="13" t="s">
        <v>438</v>
      </c>
      <c r="P288" s="16"/>
      <c r="Q288" s="16">
        <v>30000</v>
      </c>
      <c r="R288" s="16"/>
      <c r="S288" s="16"/>
      <c r="T288" s="16"/>
      <c r="U288" s="16"/>
      <c r="V288" s="16"/>
      <c r="W288" s="16"/>
      <c r="X288" s="16"/>
      <c r="Y288" s="13">
        <v>93343</v>
      </c>
      <c r="Z288" s="13">
        <v>4</v>
      </c>
      <c r="AA288" s="16"/>
      <c r="AB288" s="16">
        <v>3599.9</v>
      </c>
      <c r="AC288" s="16"/>
      <c r="AD288" s="16"/>
      <c r="AE288" s="16"/>
      <c r="AF288" s="16"/>
      <c r="AG288" s="16"/>
      <c r="AH288" s="16"/>
      <c r="AI288" s="16"/>
      <c r="AJ288" s="2"/>
      <c r="AK288" s="2"/>
      <c r="AL288" s="2"/>
      <c r="AM288" s="2"/>
      <c r="AN288" s="2"/>
    </row>
    <row r="289" spans="1:40" ht="15.75" customHeight="1" x14ac:dyDescent="0.25">
      <c r="A289" s="12">
        <f t="shared" si="6"/>
        <v>283</v>
      </c>
      <c r="B289" s="13" t="s">
        <v>1157</v>
      </c>
      <c r="C289" s="13" t="s">
        <v>40</v>
      </c>
      <c r="D289" s="13" t="str">
        <f>IF(F289="","",INDEX([1]EF!$A$2:$A$112,MATCH(F289,[1]EF!$C$2:$C$112,0)))</f>
        <v>1. Gobierno</v>
      </c>
      <c r="E289" s="13" t="str">
        <f>IF(F289="","",INDEX([1]EF!$B$2:$B$112,MATCH(F289,[1]EF!$C$2:$C$112,0)))</f>
        <v>1.8. Otros servicios generales</v>
      </c>
      <c r="F289" s="13" t="s">
        <v>1158</v>
      </c>
      <c r="G289" s="13" t="s">
        <v>56</v>
      </c>
      <c r="H289" s="14" t="s">
        <v>1199</v>
      </c>
      <c r="I289" s="13" t="s">
        <v>1200</v>
      </c>
      <c r="J289" s="13" t="s">
        <v>1201</v>
      </c>
      <c r="K289" s="13" t="s">
        <v>1202</v>
      </c>
      <c r="L289" s="13">
        <v>18618</v>
      </c>
      <c r="M289" s="13">
        <v>18618</v>
      </c>
      <c r="N289" s="13" t="s">
        <v>61</v>
      </c>
      <c r="O289" s="13" t="s">
        <v>62</v>
      </c>
      <c r="P289" s="16"/>
      <c r="Q289" s="16"/>
      <c r="R289" s="16"/>
      <c r="S289" s="16"/>
      <c r="T289" s="16"/>
      <c r="U289" s="16"/>
      <c r="V289" s="16"/>
      <c r="W289" s="16"/>
      <c r="X289" s="16"/>
      <c r="Y289" s="13">
        <v>4032</v>
      </c>
      <c r="Z289" s="13">
        <v>18618</v>
      </c>
      <c r="AA289" s="16"/>
      <c r="AB289" s="16"/>
      <c r="AC289" s="16"/>
      <c r="AD289" s="16"/>
      <c r="AE289" s="16"/>
      <c r="AF289" s="16"/>
      <c r="AG289" s="16"/>
      <c r="AH289" s="16"/>
      <c r="AI289" s="16"/>
      <c r="AJ289" s="2"/>
      <c r="AK289" s="2"/>
      <c r="AL289" s="2"/>
      <c r="AM289" s="2"/>
      <c r="AN289" s="2"/>
    </row>
    <row r="290" spans="1:40" ht="15.75" customHeight="1" x14ac:dyDescent="0.25">
      <c r="A290" s="12">
        <f t="shared" si="6"/>
        <v>284</v>
      </c>
      <c r="B290" s="13" t="s">
        <v>1157</v>
      </c>
      <c r="C290" s="13" t="s">
        <v>40</v>
      </c>
      <c r="D290" s="13" t="str">
        <f>IF(F290="","",INDEX([1]EF!$A$2:$A$112,MATCH(F290,[1]EF!$C$2:$C$112,0)))</f>
        <v>1. Gobierno</v>
      </c>
      <c r="E290" s="13" t="str">
        <f>IF(F290="","",INDEX([1]EF!$B$2:$B$112,MATCH(F290,[1]EF!$C$2:$C$112,0)))</f>
        <v>1.8. Otros servicios generales</v>
      </c>
      <c r="F290" s="13" t="s">
        <v>1158</v>
      </c>
      <c r="G290" s="13" t="s">
        <v>63</v>
      </c>
      <c r="H290" s="14" t="s">
        <v>1203</v>
      </c>
      <c r="I290" s="13" t="s">
        <v>1204</v>
      </c>
      <c r="J290" s="13" t="s">
        <v>1205</v>
      </c>
      <c r="K290" s="13" t="s">
        <v>1206</v>
      </c>
      <c r="L290" s="13">
        <v>821</v>
      </c>
      <c r="M290" s="13">
        <v>821</v>
      </c>
      <c r="N290" s="13" t="s">
        <v>61</v>
      </c>
      <c r="O290" s="13" t="s">
        <v>62</v>
      </c>
      <c r="P290" s="16">
        <v>72603832.469999999</v>
      </c>
      <c r="Q290" s="16">
        <v>10000</v>
      </c>
      <c r="R290" s="16">
        <v>1183000</v>
      </c>
      <c r="S290" s="16"/>
      <c r="T290" s="16"/>
      <c r="U290" s="16"/>
      <c r="V290" s="16"/>
      <c r="W290" s="16"/>
      <c r="X290" s="16"/>
      <c r="Y290" s="13">
        <v>469</v>
      </c>
      <c r="Z290" s="13">
        <v>821</v>
      </c>
      <c r="AA290" s="16">
        <v>30680024.399999999</v>
      </c>
      <c r="AB290" s="16">
        <v>0</v>
      </c>
      <c r="AC290" s="16">
        <v>0</v>
      </c>
      <c r="AD290" s="16"/>
      <c r="AE290" s="16"/>
      <c r="AF290" s="16"/>
      <c r="AG290" s="16"/>
      <c r="AH290" s="16"/>
      <c r="AI290" s="16"/>
      <c r="AJ290" s="2"/>
      <c r="AK290" s="2"/>
      <c r="AL290" s="2"/>
      <c r="AM290" s="2"/>
      <c r="AN290" s="2"/>
    </row>
    <row r="291" spans="1:40" ht="15.75" customHeight="1" x14ac:dyDescent="0.25">
      <c r="A291" s="12">
        <f t="shared" si="6"/>
        <v>285</v>
      </c>
      <c r="B291" s="13" t="s">
        <v>1157</v>
      </c>
      <c r="C291" s="13" t="s">
        <v>40</v>
      </c>
      <c r="D291" s="13" t="str">
        <f>IF(F291="","",INDEX([1]EF!$A$2:$A$112,MATCH(F291,[1]EF!$C$2:$C$112,0)))</f>
        <v>1. Gobierno</v>
      </c>
      <c r="E291" s="13" t="str">
        <f>IF(F291="","",INDEX([1]EF!$B$2:$B$112,MATCH(F291,[1]EF!$C$2:$C$112,0)))</f>
        <v>1.8. Otros servicios generales</v>
      </c>
      <c r="F291" s="13" t="s">
        <v>1158</v>
      </c>
      <c r="G291" s="13" t="s">
        <v>63</v>
      </c>
      <c r="H291" s="14" t="s">
        <v>1207</v>
      </c>
      <c r="I291" s="13" t="s">
        <v>1208</v>
      </c>
      <c r="J291" s="13" t="s">
        <v>1209</v>
      </c>
      <c r="K291" s="13" t="s">
        <v>1210</v>
      </c>
      <c r="L291" s="13">
        <v>15385</v>
      </c>
      <c r="M291" s="13">
        <v>15385</v>
      </c>
      <c r="N291" s="13" t="s">
        <v>61</v>
      </c>
      <c r="O291" s="13" t="s">
        <v>62</v>
      </c>
      <c r="P291" s="16"/>
      <c r="Q291" s="16">
        <v>15000</v>
      </c>
      <c r="R291" s="16">
        <v>107000</v>
      </c>
      <c r="S291" s="16"/>
      <c r="T291" s="16"/>
      <c r="U291" s="16"/>
      <c r="V291" s="16"/>
      <c r="W291" s="16"/>
      <c r="X291" s="16"/>
      <c r="Y291" s="13">
        <v>3144</v>
      </c>
      <c r="Z291" s="13">
        <v>15385</v>
      </c>
      <c r="AA291" s="16"/>
      <c r="AB291" s="16">
        <v>5441.19</v>
      </c>
      <c r="AC291" s="16">
        <v>0</v>
      </c>
      <c r="AD291" s="16"/>
      <c r="AE291" s="16"/>
      <c r="AF291" s="16"/>
      <c r="AG291" s="16"/>
      <c r="AH291" s="16"/>
      <c r="AI291" s="16"/>
      <c r="AJ291" s="2"/>
      <c r="AK291" s="2"/>
      <c r="AL291" s="2"/>
      <c r="AM291" s="2"/>
      <c r="AN291" s="2"/>
    </row>
    <row r="292" spans="1:40" ht="15.75" customHeight="1" x14ac:dyDescent="0.25">
      <c r="A292" s="12">
        <f t="shared" si="6"/>
        <v>286</v>
      </c>
      <c r="B292" s="13" t="s">
        <v>1157</v>
      </c>
      <c r="C292" s="13" t="s">
        <v>40</v>
      </c>
      <c r="D292" s="13" t="str">
        <f>IF(F292="","",INDEX([1]EF!$A$2:$A$112,MATCH(F292,[1]EF!$C$2:$C$112,0)))</f>
        <v>1. Gobierno</v>
      </c>
      <c r="E292" s="13" t="str">
        <f>IF(F292="","",INDEX([1]EF!$B$2:$B$112,MATCH(F292,[1]EF!$C$2:$C$112,0)))</f>
        <v>1.8. Otros servicios generales</v>
      </c>
      <c r="F292" s="13" t="s">
        <v>1158</v>
      </c>
      <c r="G292" s="13" t="s">
        <v>63</v>
      </c>
      <c r="H292" s="14" t="s">
        <v>1211</v>
      </c>
      <c r="I292" s="13" t="s">
        <v>1212</v>
      </c>
      <c r="J292" s="13" t="s">
        <v>1213</v>
      </c>
      <c r="K292" s="13" t="s">
        <v>1214</v>
      </c>
      <c r="L292" s="13">
        <v>2412</v>
      </c>
      <c r="M292" s="13">
        <v>2412</v>
      </c>
      <c r="N292" s="13" t="s">
        <v>61</v>
      </c>
      <c r="O292" s="13" t="s">
        <v>62</v>
      </c>
      <c r="P292" s="16"/>
      <c r="Q292" s="16">
        <v>5000</v>
      </c>
      <c r="R292" s="16">
        <v>40000</v>
      </c>
      <c r="S292" s="16"/>
      <c r="T292" s="16"/>
      <c r="U292" s="16"/>
      <c r="V292" s="16"/>
      <c r="W292" s="16"/>
      <c r="X292" s="16"/>
      <c r="Y292" s="13">
        <v>419</v>
      </c>
      <c r="Z292" s="13">
        <v>2412</v>
      </c>
      <c r="AA292" s="16"/>
      <c r="AB292" s="16">
        <v>0</v>
      </c>
      <c r="AC292" s="16">
        <v>2204</v>
      </c>
      <c r="AD292" s="16"/>
      <c r="AE292" s="16"/>
      <c r="AF292" s="16"/>
      <c r="AG292" s="16"/>
      <c r="AH292" s="16"/>
      <c r="AI292" s="16"/>
      <c r="AJ292" s="2"/>
      <c r="AK292" s="2"/>
      <c r="AL292" s="2"/>
      <c r="AM292" s="2"/>
      <c r="AN292" s="2"/>
    </row>
    <row r="293" spans="1:40" ht="15.75" customHeight="1" x14ac:dyDescent="0.25">
      <c r="A293" s="12">
        <f t="shared" si="6"/>
        <v>287</v>
      </c>
      <c r="B293" s="13" t="s">
        <v>1157</v>
      </c>
      <c r="C293" s="13" t="s">
        <v>40</v>
      </c>
      <c r="D293" s="13" t="str">
        <f>IF(F293="","",INDEX([1]EF!$A$2:$A$112,MATCH(F293,[1]EF!$C$2:$C$112,0)))</f>
        <v>1. Gobierno</v>
      </c>
      <c r="E293" s="13" t="str">
        <f>IF(F293="","",INDEX([1]EF!$B$2:$B$112,MATCH(F293,[1]EF!$C$2:$C$112,0)))</f>
        <v>1.8. Otros servicios generales</v>
      </c>
      <c r="F293" s="13" t="s">
        <v>1158</v>
      </c>
      <c r="G293" s="13" t="s">
        <v>56</v>
      </c>
      <c r="H293" s="14" t="s">
        <v>1215</v>
      </c>
      <c r="I293" s="13" t="s">
        <v>1216</v>
      </c>
      <c r="J293" s="13" t="s">
        <v>1217</v>
      </c>
      <c r="K293" s="13" t="s">
        <v>1218</v>
      </c>
      <c r="L293" s="13">
        <v>600</v>
      </c>
      <c r="M293" s="13">
        <v>600</v>
      </c>
      <c r="N293" s="13" t="s">
        <v>61</v>
      </c>
      <c r="O293" s="13" t="s">
        <v>62</v>
      </c>
      <c r="P293" s="16"/>
      <c r="Q293" s="16"/>
      <c r="R293" s="16"/>
      <c r="S293" s="16"/>
      <c r="T293" s="16"/>
      <c r="U293" s="16"/>
      <c r="V293" s="16"/>
      <c r="W293" s="16"/>
      <c r="X293" s="16"/>
      <c r="Y293" s="13">
        <v>125</v>
      </c>
      <c r="Z293" s="13">
        <v>600</v>
      </c>
      <c r="AA293" s="16"/>
      <c r="AB293" s="16"/>
      <c r="AC293" s="16"/>
      <c r="AD293" s="16"/>
      <c r="AE293" s="16"/>
      <c r="AF293" s="16"/>
      <c r="AG293" s="16"/>
      <c r="AH293" s="16"/>
      <c r="AI293" s="16"/>
      <c r="AJ293" s="2"/>
      <c r="AK293" s="2"/>
      <c r="AL293" s="2"/>
      <c r="AM293" s="2"/>
      <c r="AN293" s="2"/>
    </row>
    <row r="294" spans="1:40" ht="15.75" customHeight="1" x14ac:dyDescent="0.25">
      <c r="A294" s="12">
        <f t="shared" si="6"/>
        <v>288</v>
      </c>
      <c r="B294" s="13" t="s">
        <v>1157</v>
      </c>
      <c r="C294" s="13" t="s">
        <v>40</v>
      </c>
      <c r="D294" s="13" t="str">
        <f>IF(F294="","",INDEX([1]EF!$A$2:$A$112,MATCH(F294,[1]EF!$C$2:$C$112,0)))</f>
        <v>1. Gobierno</v>
      </c>
      <c r="E294" s="13" t="str">
        <f>IF(F294="","",INDEX([1]EF!$B$2:$B$112,MATCH(F294,[1]EF!$C$2:$C$112,0)))</f>
        <v>1.8. Otros servicios generales</v>
      </c>
      <c r="F294" s="13" t="s">
        <v>1158</v>
      </c>
      <c r="G294" s="13" t="s">
        <v>63</v>
      </c>
      <c r="H294" s="14" t="s">
        <v>1219</v>
      </c>
      <c r="I294" s="13" t="s">
        <v>1220</v>
      </c>
      <c r="J294" s="13" t="s">
        <v>1221</v>
      </c>
      <c r="K294" s="13" t="s">
        <v>1222</v>
      </c>
      <c r="L294" s="13">
        <v>300</v>
      </c>
      <c r="M294" s="13">
        <v>300</v>
      </c>
      <c r="N294" s="13" t="s">
        <v>61</v>
      </c>
      <c r="O294" s="13" t="s">
        <v>62</v>
      </c>
      <c r="P294" s="16">
        <v>56870342.740000002</v>
      </c>
      <c r="Q294" s="16">
        <v>1854896</v>
      </c>
      <c r="R294" s="16"/>
      <c r="S294" s="16"/>
      <c r="T294" s="16"/>
      <c r="U294" s="16"/>
      <c r="V294" s="16"/>
      <c r="W294" s="16"/>
      <c r="X294" s="16"/>
      <c r="Y294" s="13">
        <v>55</v>
      </c>
      <c r="Z294" s="13">
        <v>300</v>
      </c>
      <c r="AA294" s="16">
        <v>28335268.740000002</v>
      </c>
      <c r="AB294" s="16">
        <v>165690.67000000001</v>
      </c>
      <c r="AC294" s="16"/>
      <c r="AD294" s="16"/>
      <c r="AE294" s="16"/>
      <c r="AF294" s="16"/>
      <c r="AG294" s="16"/>
      <c r="AH294" s="16"/>
      <c r="AI294" s="16"/>
      <c r="AJ294" s="2"/>
      <c r="AK294" s="2"/>
      <c r="AL294" s="2"/>
      <c r="AM294" s="2"/>
      <c r="AN294" s="2"/>
    </row>
    <row r="295" spans="1:40" ht="15.75" customHeight="1" x14ac:dyDescent="0.25">
      <c r="A295" s="12">
        <f t="shared" si="6"/>
        <v>289</v>
      </c>
      <c r="B295" s="13" t="s">
        <v>1157</v>
      </c>
      <c r="C295" s="13" t="s">
        <v>40</v>
      </c>
      <c r="D295" s="13" t="str">
        <f>IF(F295="","",INDEX([1]EF!$A$2:$A$112,MATCH(F295,[1]EF!$C$2:$C$112,0)))</f>
        <v>1. Gobierno</v>
      </c>
      <c r="E295" s="13" t="str">
        <f>IF(F295="","",INDEX([1]EF!$B$2:$B$112,MATCH(F295,[1]EF!$C$2:$C$112,0)))</f>
        <v>1.8. Otros servicios generales</v>
      </c>
      <c r="F295" s="13" t="s">
        <v>1158</v>
      </c>
      <c r="G295" s="13" t="s">
        <v>63</v>
      </c>
      <c r="H295" s="14" t="s">
        <v>1223</v>
      </c>
      <c r="I295" s="13" t="s">
        <v>1224</v>
      </c>
      <c r="J295" s="13" t="s">
        <v>1225</v>
      </c>
      <c r="K295" s="13" t="s">
        <v>1226</v>
      </c>
      <c r="L295" s="13">
        <v>300</v>
      </c>
      <c r="M295" s="13">
        <v>300</v>
      </c>
      <c r="N295" s="13" t="s">
        <v>61</v>
      </c>
      <c r="O295" s="13" t="s">
        <v>62</v>
      </c>
      <c r="P295" s="16"/>
      <c r="Q295" s="16">
        <v>135104</v>
      </c>
      <c r="R295" s="16">
        <v>10000</v>
      </c>
      <c r="S295" s="16"/>
      <c r="T295" s="16"/>
      <c r="U295" s="16"/>
      <c r="V295" s="16"/>
      <c r="W295" s="16"/>
      <c r="X295" s="16"/>
      <c r="Y295" s="13">
        <v>70</v>
      </c>
      <c r="Z295" s="13">
        <v>300</v>
      </c>
      <c r="AA295" s="16"/>
      <c r="AB295" s="16">
        <v>12131.97</v>
      </c>
      <c r="AC295" s="16">
        <v>8769.6</v>
      </c>
      <c r="AD295" s="16"/>
      <c r="AE295" s="16"/>
      <c r="AF295" s="16"/>
      <c r="AG295" s="16"/>
      <c r="AH295" s="16"/>
      <c r="AI295" s="16"/>
      <c r="AJ295" s="2"/>
      <c r="AK295" s="2"/>
      <c r="AL295" s="2"/>
      <c r="AM295" s="2"/>
      <c r="AN295" s="2"/>
    </row>
    <row r="296" spans="1:40" ht="15.75" customHeight="1" x14ac:dyDescent="0.25">
      <c r="A296" s="12">
        <f t="shared" si="6"/>
        <v>290</v>
      </c>
      <c r="B296" s="13" t="s">
        <v>1227</v>
      </c>
      <c r="C296" s="13" t="s">
        <v>40</v>
      </c>
      <c r="D296" s="13" t="str">
        <f>IF(F296="","",INDEX([1]EF!$A$2:$A$112,MATCH(F296,[1]EF!$C$2:$C$112,0)))</f>
        <v>1. Gobierno</v>
      </c>
      <c r="E296" s="13" t="str">
        <f>IF(F296="","",INDEX([1]EF!$B$2:$B$112,MATCH(F296,[1]EF!$C$2:$C$112,0)))</f>
        <v>1.8. Otros servicios generales</v>
      </c>
      <c r="F296" s="13" t="s">
        <v>1228</v>
      </c>
      <c r="G296" s="13" t="s">
        <v>42</v>
      </c>
      <c r="H296" s="14" t="s">
        <v>1229</v>
      </c>
      <c r="I296" s="13" t="s">
        <v>1230</v>
      </c>
      <c r="J296" s="13" t="s">
        <v>1231</v>
      </c>
      <c r="K296" s="13" t="s">
        <v>1232</v>
      </c>
      <c r="L296" s="13">
        <v>15</v>
      </c>
      <c r="M296" s="13">
        <v>15</v>
      </c>
      <c r="N296" s="13" t="s">
        <v>55</v>
      </c>
      <c r="O296" s="13" t="s">
        <v>170</v>
      </c>
      <c r="P296" s="16"/>
      <c r="Q296" s="16"/>
      <c r="R296" s="16"/>
      <c r="S296" s="16"/>
      <c r="T296" s="16"/>
      <c r="U296" s="16"/>
      <c r="V296" s="16"/>
      <c r="W296" s="16"/>
      <c r="X296" s="16"/>
      <c r="Y296" s="13">
        <v>0</v>
      </c>
      <c r="Z296" s="13">
        <v>0</v>
      </c>
      <c r="AA296" s="16"/>
      <c r="AB296" s="16"/>
      <c r="AC296" s="16"/>
      <c r="AD296" s="16"/>
      <c r="AE296" s="16"/>
      <c r="AF296" s="16"/>
      <c r="AG296" s="16"/>
      <c r="AH296" s="16"/>
      <c r="AI296" s="16"/>
      <c r="AJ296" s="2"/>
      <c r="AK296" s="2"/>
      <c r="AL296" s="2"/>
      <c r="AM296" s="2"/>
      <c r="AN296" s="2"/>
    </row>
    <row r="297" spans="1:40" ht="15.75" customHeight="1" x14ac:dyDescent="0.25">
      <c r="A297" s="12">
        <f t="shared" si="6"/>
        <v>291</v>
      </c>
      <c r="B297" s="13" t="s">
        <v>1227</v>
      </c>
      <c r="C297" s="13" t="s">
        <v>40</v>
      </c>
      <c r="D297" s="13" t="str">
        <f>IF(F297="","",INDEX([1]EF!$A$2:$A$112,MATCH(F297,[1]EF!$C$2:$C$112,0)))</f>
        <v>1. Gobierno</v>
      </c>
      <c r="E297" s="13" t="str">
        <f>IF(F297="","",INDEX([1]EF!$B$2:$B$112,MATCH(F297,[1]EF!$C$2:$C$112,0)))</f>
        <v>1.8. Otros servicios generales</v>
      </c>
      <c r="F297" s="13" t="s">
        <v>1228</v>
      </c>
      <c r="G297" s="13" t="s">
        <v>50</v>
      </c>
      <c r="H297" s="14" t="s">
        <v>1233</v>
      </c>
      <c r="I297" s="13" t="s">
        <v>1234</v>
      </c>
      <c r="J297" s="13" t="s">
        <v>1235</v>
      </c>
      <c r="K297" s="13" t="s">
        <v>1236</v>
      </c>
      <c r="L297" s="13" t="s">
        <v>1237</v>
      </c>
      <c r="M297" s="13" t="s">
        <v>1238</v>
      </c>
      <c r="N297" s="13" t="s">
        <v>55</v>
      </c>
      <c r="O297" s="13" t="s">
        <v>170</v>
      </c>
      <c r="P297" s="16"/>
      <c r="Q297" s="16"/>
      <c r="R297" s="16"/>
      <c r="S297" s="16"/>
      <c r="T297" s="16"/>
      <c r="U297" s="16"/>
      <c r="V297" s="16"/>
      <c r="W297" s="16"/>
      <c r="X297" s="16"/>
      <c r="Y297" s="13">
        <v>0</v>
      </c>
      <c r="Z297" s="13">
        <v>0</v>
      </c>
      <c r="AA297" s="16"/>
      <c r="AB297" s="16"/>
      <c r="AC297" s="16"/>
      <c r="AD297" s="16"/>
      <c r="AE297" s="16"/>
      <c r="AF297" s="16"/>
      <c r="AG297" s="16"/>
      <c r="AH297" s="16"/>
      <c r="AI297" s="16"/>
      <c r="AJ297" s="2"/>
      <c r="AK297" s="2"/>
      <c r="AL297" s="2"/>
      <c r="AM297" s="2"/>
      <c r="AN297" s="2"/>
    </row>
    <row r="298" spans="1:40" ht="15.75" customHeight="1" x14ac:dyDescent="0.25">
      <c r="A298" s="12">
        <f t="shared" si="6"/>
        <v>292</v>
      </c>
      <c r="B298" s="13" t="s">
        <v>1227</v>
      </c>
      <c r="C298" s="13" t="s">
        <v>40</v>
      </c>
      <c r="D298" s="13" t="str">
        <f>IF(F298="","",INDEX([1]EF!$A$2:$A$112,MATCH(F298,[1]EF!$C$2:$C$112,0)))</f>
        <v>1. Gobierno</v>
      </c>
      <c r="E298" s="13" t="str">
        <f>IF(F298="","",INDEX([1]EF!$B$2:$B$112,MATCH(F298,[1]EF!$C$2:$C$112,0)))</f>
        <v>1.8. Otros servicios generales</v>
      </c>
      <c r="F298" s="13" t="s">
        <v>1228</v>
      </c>
      <c r="G298" s="13" t="s">
        <v>56</v>
      </c>
      <c r="H298" s="14" t="s">
        <v>1239</v>
      </c>
      <c r="I298" s="13" t="s">
        <v>1240</v>
      </c>
      <c r="J298" s="13" t="s">
        <v>1241</v>
      </c>
      <c r="K298" s="13" t="s">
        <v>1242</v>
      </c>
      <c r="L298" s="13">
        <v>14317</v>
      </c>
      <c r="M298" s="13">
        <v>4</v>
      </c>
      <c r="N298" s="13" t="s">
        <v>61</v>
      </c>
      <c r="O298" s="13" t="s">
        <v>438</v>
      </c>
      <c r="P298" s="16"/>
      <c r="Q298" s="16"/>
      <c r="R298" s="16"/>
      <c r="S298" s="16"/>
      <c r="T298" s="16"/>
      <c r="U298" s="16"/>
      <c r="V298" s="16"/>
      <c r="W298" s="16"/>
      <c r="X298" s="16"/>
      <c r="Y298" s="13">
        <v>3096</v>
      </c>
      <c r="Z298" s="13">
        <v>4</v>
      </c>
      <c r="AA298" s="16"/>
      <c r="AB298" s="16"/>
      <c r="AC298" s="16"/>
      <c r="AD298" s="16"/>
      <c r="AE298" s="16"/>
      <c r="AF298" s="16"/>
      <c r="AG298" s="16"/>
      <c r="AH298" s="16"/>
      <c r="AI298" s="16"/>
      <c r="AJ298" s="2"/>
      <c r="AK298" s="2"/>
      <c r="AL298" s="2"/>
      <c r="AM298" s="2"/>
      <c r="AN298" s="2"/>
    </row>
    <row r="299" spans="1:40" ht="15.75" customHeight="1" x14ac:dyDescent="0.25">
      <c r="A299" s="12">
        <f t="shared" si="6"/>
        <v>293</v>
      </c>
      <c r="B299" s="13" t="s">
        <v>1227</v>
      </c>
      <c r="C299" s="13" t="s">
        <v>40</v>
      </c>
      <c r="D299" s="13" t="str">
        <f>IF(F299="","",INDEX([1]EF!$A$2:$A$112,MATCH(F299,[1]EF!$C$2:$C$112,0)))</f>
        <v>1. Gobierno</v>
      </c>
      <c r="E299" s="13" t="str">
        <f>IF(F299="","",INDEX([1]EF!$B$2:$B$112,MATCH(F299,[1]EF!$C$2:$C$112,0)))</f>
        <v>1.8. Otros servicios generales</v>
      </c>
      <c r="F299" s="13" t="s">
        <v>1228</v>
      </c>
      <c r="G299" s="13" t="s">
        <v>63</v>
      </c>
      <c r="H299" s="14" t="s">
        <v>1243</v>
      </c>
      <c r="I299" s="13" t="s">
        <v>1244</v>
      </c>
      <c r="J299" s="13" t="s">
        <v>1245</v>
      </c>
      <c r="K299" s="13" t="s">
        <v>1246</v>
      </c>
      <c r="L299" s="13">
        <v>0</v>
      </c>
      <c r="M299" s="13">
        <v>0</v>
      </c>
      <c r="N299" s="13" t="s">
        <v>61</v>
      </c>
      <c r="O299" s="13" t="s">
        <v>62</v>
      </c>
      <c r="P299" s="16">
        <v>7811433.8099999996</v>
      </c>
      <c r="Q299" s="16">
        <v>10000</v>
      </c>
      <c r="R299" s="16"/>
      <c r="S299" s="16"/>
      <c r="T299" s="16"/>
      <c r="U299" s="16"/>
      <c r="V299" s="16"/>
      <c r="W299" s="16"/>
      <c r="X299" s="16"/>
      <c r="Y299" s="13">
        <v>3096</v>
      </c>
      <c r="Z299" s="13">
        <v>3096</v>
      </c>
      <c r="AA299" s="16">
        <v>3447782.6</v>
      </c>
      <c r="AB299" s="16">
        <v>0</v>
      </c>
      <c r="AC299" s="16"/>
      <c r="AD299" s="16"/>
      <c r="AE299" s="16"/>
      <c r="AF299" s="16"/>
      <c r="AG299" s="16"/>
      <c r="AH299" s="16"/>
      <c r="AI299" s="16"/>
      <c r="AJ299" s="2"/>
      <c r="AK299" s="2"/>
      <c r="AL299" s="2"/>
      <c r="AM299" s="2"/>
      <c r="AN299" s="2"/>
    </row>
    <row r="300" spans="1:40" ht="15.75" customHeight="1" x14ac:dyDescent="0.25">
      <c r="A300" s="12">
        <f t="shared" si="6"/>
        <v>294</v>
      </c>
      <c r="B300" s="13" t="s">
        <v>1227</v>
      </c>
      <c r="C300" s="13" t="s">
        <v>40</v>
      </c>
      <c r="D300" s="13" t="str">
        <f>IF(F300="","",INDEX([1]EF!$A$2:$A$112,MATCH(F300,[1]EF!$C$2:$C$112,0)))</f>
        <v>1. Gobierno</v>
      </c>
      <c r="E300" s="13" t="str">
        <f>IF(F300="","",INDEX([1]EF!$B$2:$B$112,MATCH(F300,[1]EF!$C$2:$C$112,0)))</f>
        <v>1.8. Otros servicios generales</v>
      </c>
      <c r="F300" s="13" t="s">
        <v>1228</v>
      </c>
      <c r="G300" s="13" t="s">
        <v>63</v>
      </c>
      <c r="H300" s="14" t="s">
        <v>1247</v>
      </c>
      <c r="I300" s="13" t="s">
        <v>1248</v>
      </c>
      <c r="J300" s="13" t="s">
        <v>1249</v>
      </c>
      <c r="K300" s="13" t="s">
        <v>1250</v>
      </c>
      <c r="L300" s="13">
        <v>0</v>
      </c>
      <c r="M300" s="13">
        <v>0</v>
      </c>
      <c r="N300" s="13" t="s">
        <v>61</v>
      </c>
      <c r="O300" s="13" t="s">
        <v>62</v>
      </c>
      <c r="P300" s="16"/>
      <c r="Q300" s="16">
        <v>10000</v>
      </c>
      <c r="R300" s="16"/>
      <c r="S300" s="16"/>
      <c r="T300" s="16"/>
      <c r="U300" s="16"/>
      <c r="V300" s="16"/>
      <c r="W300" s="16"/>
      <c r="X300" s="16"/>
      <c r="Y300" s="13">
        <v>1</v>
      </c>
      <c r="Z300" s="13">
        <v>3076</v>
      </c>
      <c r="AA300" s="16"/>
      <c r="AB300" s="16">
        <v>0</v>
      </c>
      <c r="AC300" s="16"/>
      <c r="AD300" s="16"/>
      <c r="AE300" s="16"/>
      <c r="AF300" s="16"/>
      <c r="AG300" s="16"/>
      <c r="AH300" s="16"/>
      <c r="AI300" s="16"/>
      <c r="AJ300" s="2"/>
      <c r="AK300" s="2"/>
      <c r="AL300" s="2"/>
      <c r="AM300" s="2"/>
      <c r="AN300" s="2"/>
    </row>
    <row r="301" spans="1:40" ht="15.75" customHeight="1" x14ac:dyDescent="0.25">
      <c r="A301" s="12">
        <f t="shared" si="6"/>
        <v>295</v>
      </c>
      <c r="B301" s="13" t="s">
        <v>1227</v>
      </c>
      <c r="C301" s="13" t="s">
        <v>40</v>
      </c>
      <c r="D301" s="13" t="str">
        <f>IF(F301="","",INDEX([1]EF!$A$2:$A$112,MATCH(F301,[1]EF!$C$2:$C$112,0)))</f>
        <v>1. Gobierno</v>
      </c>
      <c r="E301" s="13" t="str">
        <f>IF(F301="","",INDEX([1]EF!$B$2:$B$112,MATCH(F301,[1]EF!$C$2:$C$112,0)))</f>
        <v>1.8. Otros servicios generales</v>
      </c>
      <c r="F301" s="13" t="s">
        <v>1228</v>
      </c>
      <c r="G301" s="13" t="s">
        <v>63</v>
      </c>
      <c r="H301" s="14" t="s">
        <v>1251</v>
      </c>
      <c r="I301" s="13" t="s">
        <v>1252</v>
      </c>
      <c r="J301" s="13" t="s">
        <v>1253</v>
      </c>
      <c r="K301" s="13" t="s">
        <v>1254</v>
      </c>
      <c r="L301" s="13">
        <v>0</v>
      </c>
      <c r="M301" s="13">
        <v>0</v>
      </c>
      <c r="N301" s="13" t="s">
        <v>61</v>
      </c>
      <c r="O301" s="13" t="s">
        <v>62</v>
      </c>
      <c r="P301" s="16"/>
      <c r="Q301" s="16">
        <v>10000</v>
      </c>
      <c r="R301" s="16"/>
      <c r="S301" s="16"/>
      <c r="T301" s="16"/>
      <c r="U301" s="16"/>
      <c r="V301" s="16"/>
      <c r="W301" s="16"/>
      <c r="X301" s="16"/>
      <c r="Y301" s="13">
        <v>47</v>
      </c>
      <c r="Z301" s="13">
        <v>47</v>
      </c>
      <c r="AA301" s="16"/>
      <c r="AB301" s="16">
        <v>0</v>
      </c>
      <c r="AC301" s="16"/>
      <c r="AD301" s="16"/>
      <c r="AE301" s="16"/>
      <c r="AF301" s="16"/>
      <c r="AG301" s="16"/>
      <c r="AH301" s="16"/>
      <c r="AI301" s="16"/>
      <c r="AJ301" s="2"/>
      <c r="AK301" s="2"/>
      <c r="AL301" s="2"/>
      <c r="AM301" s="2"/>
      <c r="AN301" s="2"/>
    </row>
    <row r="302" spans="1:40" ht="15.75" customHeight="1" x14ac:dyDescent="0.25">
      <c r="A302" s="12">
        <f t="shared" si="6"/>
        <v>296</v>
      </c>
      <c r="B302" s="13" t="s">
        <v>1227</v>
      </c>
      <c r="C302" s="13" t="s">
        <v>40</v>
      </c>
      <c r="D302" s="13" t="str">
        <f>IF(F302="","",INDEX([1]EF!$A$2:$A$112,MATCH(F302,[1]EF!$C$2:$C$112,0)))</f>
        <v>1. Gobierno</v>
      </c>
      <c r="E302" s="13" t="str">
        <f>IF(F302="","",INDEX([1]EF!$B$2:$B$112,MATCH(F302,[1]EF!$C$2:$C$112,0)))</f>
        <v>1.8. Otros servicios generales</v>
      </c>
      <c r="F302" s="13" t="s">
        <v>1228</v>
      </c>
      <c r="G302" s="13" t="s">
        <v>56</v>
      </c>
      <c r="H302" s="14" t="s">
        <v>1255</v>
      </c>
      <c r="I302" s="13" t="s">
        <v>1256</v>
      </c>
      <c r="J302" s="13" t="s">
        <v>1257</v>
      </c>
      <c r="K302" s="13" t="s">
        <v>1258</v>
      </c>
      <c r="L302" s="13">
        <v>156</v>
      </c>
      <c r="M302" s="13">
        <v>156</v>
      </c>
      <c r="N302" s="13" t="s">
        <v>305</v>
      </c>
      <c r="O302" s="13" t="s">
        <v>62</v>
      </c>
      <c r="P302" s="16"/>
      <c r="Q302" s="16"/>
      <c r="R302" s="16"/>
      <c r="S302" s="16"/>
      <c r="T302" s="16"/>
      <c r="U302" s="16"/>
      <c r="V302" s="16"/>
      <c r="W302" s="16"/>
      <c r="X302" s="16"/>
      <c r="Y302" s="13">
        <v>0</v>
      </c>
      <c r="Z302" s="13">
        <v>0</v>
      </c>
      <c r="AA302" s="16"/>
      <c r="AB302" s="16"/>
      <c r="AC302" s="16"/>
      <c r="AD302" s="16"/>
      <c r="AE302" s="16"/>
      <c r="AF302" s="16"/>
      <c r="AG302" s="16"/>
      <c r="AH302" s="16"/>
      <c r="AI302" s="16"/>
      <c r="AJ302" s="2"/>
      <c r="AK302" s="2"/>
      <c r="AL302" s="2"/>
      <c r="AM302" s="2"/>
      <c r="AN302" s="2"/>
    </row>
    <row r="303" spans="1:40" ht="15.75" customHeight="1" x14ac:dyDescent="0.25">
      <c r="A303" s="12">
        <f t="shared" si="6"/>
        <v>297</v>
      </c>
      <c r="B303" s="13" t="s">
        <v>1227</v>
      </c>
      <c r="C303" s="13" t="s">
        <v>40</v>
      </c>
      <c r="D303" s="13" t="str">
        <f>IF(F303="","",INDEX([1]EF!$A$2:$A$112,MATCH(F303,[1]EF!$C$2:$C$112,0)))</f>
        <v>1. Gobierno</v>
      </c>
      <c r="E303" s="13" t="str">
        <f>IF(F303="","",INDEX([1]EF!$B$2:$B$112,MATCH(F303,[1]EF!$C$2:$C$112,0)))</f>
        <v>1.8. Otros servicios generales</v>
      </c>
      <c r="F303" s="13" t="s">
        <v>1228</v>
      </c>
      <c r="G303" s="13" t="s">
        <v>63</v>
      </c>
      <c r="H303" s="14" t="s">
        <v>1259</v>
      </c>
      <c r="I303" s="13" t="s">
        <v>1260</v>
      </c>
      <c r="J303" s="13" t="s">
        <v>1261</v>
      </c>
      <c r="K303" s="13" t="s">
        <v>1262</v>
      </c>
      <c r="L303" s="13">
        <v>117</v>
      </c>
      <c r="M303" s="13">
        <v>117</v>
      </c>
      <c r="N303" s="13" t="s">
        <v>61</v>
      </c>
      <c r="O303" s="13" t="s">
        <v>62</v>
      </c>
      <c r="P303" s="16"/>
      <c r="Q303" s="16"/>
      <c r="R303" s="16"/>
      <c r="S303" s="16"/>
      <c r="T303" s="16">
        <v>6000</v>
      </c>
      <c r="U303" s="16"/>
      <c r="V303" s="16"/>
      <c r="W303" s="16"/>
      <c r="X303" s="16"/>
      <c r="Y303" s="13">
        <v>0</v>
      </c>
      <c r="Z303" s="13">
        <v>0</v>
      </c>
      <c r="AA303" s="16"/>
      <c r="AB303" s="16"/>
      <c r="AC303" s="16"/>
      <c r="AD303" s="16"/>
      <c r="AE303" s="16">
        <v>0</v>
      </c>
      <c r="AF303" s="16"/>
      <c r="AG303" s="16"/>
      <c r="AH303" s="16"/>
      <c r="AI303" s="16"/>
      <c r="AJ303" s="2"/>
      <c r="AK303" s="2"/>
      <c r="AL303" s="2"/>
      <c r="AM303" s="2"/>
      <c r="AN303" s="2"/>
    </row>
    <row r="304" spans="1:40" ht="15.75" customHeight="1" x14ac:dyDescent="0.25">
      <c r="A304" s="12">
        <f t="shared" si="6"/>
        <v>298</v>
      </c>
      <c r="B304" s="13" t="s">
        <v>1227</v>
      </c>
      <c r="C304" s="13" t="s">
        <v>40</v>
      </c>
      <c r="D304" s="13" t="str">
        <f>IF(F304="","",INDEX([1]EF!$A$2:$A$112,MATCH(F304,[1]EF!$C$2:$C$112,0)))</f>
        <v>1. Gobierno</v>
      </c>
      <c r="E304" s="13" t="str">
        <f>IF(F304="","",INDEX([1]EF!$B$2:$B$112,MATCH(F304,[1]EF!$C$2:$C$112,0)))</f>
        <v>1.8. Otros servicios generales</v>
      </c>
      <c r="F304" s="13" t="s">
        <v>1228</v>
      </c>
      <c r="G304" s="13" t="s">
        <v>63</v>
      </c>
      <c r="H304" s="14" t="s">
        <v>1263</v>
      </c>
      <c r="I304" s="13" t="s">
        <v>1264</v>
      </c>
      <c r="J304" s="13" t="s">
        <v>1265</v>
      </c>
      <c r="K304" s="13" t="s">
        <v>1266</v>
      </c>
      <c r="L304" s="13">
        <v>156</v>
      </c>
      <c r="M304" s="13">
        <v>156</v>
      </c>
      <c r="N304" s="13" t="s">
        <v>61</v>
      </c>
      <c r="O304" s="13" t="s">
        <v>62</v>
      </c>
      <c r="P304" s="16"/>
      <c r="Q304" s="16"/>
      <c r="R304" s="16">
        <v>24000</v>
      </c>
      <c r="S304" s="16"/>
      <c r="T304" s="16"/>
      <c r="U304" s="16"/>
      <c r="V304" s="16"/>
      <c r="W304" s="16"/>
      <c r="X304" s="16"/>
      <c r="Y304" s="13">
        <v>0</v>
      </c>
      <c r="Z304" s="13">
        <v>0</v>
      </c>
      <c r="AA304" s="16"/>
      <c r="AB304" s="16"/>
      <c r="AC304" s="16">
        <v>939.96</v>
      </c>
      <c r="AD304" s="16"/>
      <c r="AE304" s="16"/>
      <c r="AF304" s="16"/>
      <c r="AG304" s="16"/>
      <c r="AH304" s="16"/>
      <c r="AI304" s="16"/>
      <c r="AJ304" s="2"/>
      <c r="AK304" s="2"/>
      <c r="AL304" s="2"/>
      <c r="AM304" s="2"/>
      <c r="AN304" s="2"/>
    </row>
    <row r="305" spans="1:40" ht="15.75" customHeight="1" x14ac:dyDescent="0.25">
      <c r="A305" s="12">
        <f t="shared" si="6"/>
        <v>299</v>
      </c>
      <c r="B305" s="13" t="s">
        <v>1267</v>
      </c>
      <c r="C305" s="13" t="s">
        <v>40</v>
      </c>
      <c r="D305" s="13" t="str">
        <f>IF(F305="","",INDEX([1]EF!$A$2:$A$112,MATCH(F305,[1]EF!$C$2:$C$112,0)))</f>
        <v>1. Gobierno</v>
      </c>
      <c r="E305" s="13" t="str">
        <f>IF(F305="","",INDEX([1]EF!$B$2:$B$112,MATCH(F305,[1]EF!$C$2:$C$112,0)))</f>
        <v>1.2. Justicia</v>
      </c>
      <c r="F305" s="13" t="s">
        <v>1268</v>
      </c>
      <c r="G305" s="13" t="s">
        <v>42</v>
      </c>
      <c r="H305" s="14" t="s">
        <v>1269</v>
      </c>
      <c r="I305" s="13" t="s">
        <v>1270</v>
      </c>
      <c r="J305" s="13" t="s">
        <v>1271</v>
      </c>
      <c r="K305" s="13" t="s">
        <v>1272</v>
      </c>
      <c r="L305" s="13">
        <v>68827</v>
      </c>
      <c r="M305" s="13">
        <v>69598</v>
      </c>
      <c r="N305" s="13" t="s">
        <v>55</v>
      </c>
      <c r="O305" s="13" t="s">
        <v>62</v>
      </c>
      <c r="P305" s="16"/>
      <c r="Q305" s="16"/>
      <c r="R305" s="16"/>
      <c r="S305" s="16"/>
      <c r="T305" s="16"/>
      <c r="U305" s="16"/>
      <c r="V305" s="16"/>
      <c r="W305" s="16"/>
      <c r="X305" s="16"/>
      <c r="Y305" s="13">
        <v>22615</v>
      </c>
      <c r="Z305" s="13">
        <v>65827</v>
      </c>
      <c r="AA305" s="16"/>
      <c r="AB305" s="16"/>
      <c r="AC305" s="16"/>
      <c r="AD305" s="16"/>
      <c r="AE305" s="16"/>
      <c r="AF305" s="16"/>
      <c r="AG305" s="16"/>
      <c r="AH305" s="16"/>
      <c r="AI305" s="16"/>
      <c r="AJ305" s="2"/>
      <c r="AK305" s="2"/>
      <c r="AL305" s="2"/>
      <c r="AM305" s="2"/>
      <c r="AN305" s="2"/>
    </row>
    <row r="306" spans="1:40" ht="15.75" customHeight="1" x14ac:dyDescent="0.25">
      <c r="A306" s="12">
        <f t="shared" si="6"/>
        <v>300</v>
      </c>
      <c r="B306" s="13" t="s">
        <v>1267</v>
      </c>
      <c r="C306" s="13" t="s">
        <v>40</v>
      </c>
      <c r="D306" s="13" t="str">
        <f>IF(F306="","",INDEX([1]EF!$A$2:$A$112,MATCH(F306,[1]EF!$C$2:$C$112,0)))</f>
        <v>1. Gobierno</v>
      </c>
      <c r="E306" s="13" t="str">
        <f>IF(F306="","",INDEX([1]EF!$B$2:$B$112,MATCH(F306,[1]EF!$C$2:$C$112,0)))</f>
        <v>1.2. Justicia</v>
      </c>
      <c r="F306" s="13" t="s">
        <v>1268</v>
      </c>
      <c r="G306" s="13" t="s">
        <v>50</v>
      </c>
      <c r="H306" s="14" t="s">
        <v>1273</v>
      </c>
      <c r="I306" s="13" t="s">
        <v>1274</v>
      </c>
      <c r="J306" s="13" t="s">
        <v>1275</v>
      </c>
      <c r="K306" s="13" t="s">
        <v>1276</v>
      </c>
      <c r="L306" s="13">
        <v>25000000</v>
      </c>
      <c r="M306" s="13">
        <v>17223172</v>
      </c>
      <c r="N306" s="13" t="s">
        <v>55</v>
      </c>
      <c r="O306" s="13" t="s">
        <v>62</v>
      </c>
      <c r="P306" s="16"/>
      <c r="Q306" s="16"/>
      <c r="R306" s="16"/>
      <c r="S306" s="16"/>
      <c r="T306" s="16"/>
      <c r="U306" s="16"/>
      <c r="V306" s="16"/>
      <c r="W306" s="16"/>
      <c r="X306" s="16"/>
      <c r="Y306" s="13">
        <v>0</v>
      </c>
      <c r="Z306" s="13">
        <v>656652</v>
      </c>
      <c r="AA306" s="16"/>
      <c r="AB306" s="16"/>
      <c r="AC306" s="16"/>
      <c r="AD306" s="16"/>
      <c r="AE306" s="16"/>
      <c r="AF306" s="16"/>
      <c r="AG306" s="16"/>
      <c r="AH306" s="16"/>
      <c r="AI306" s="16"/>
      <c r="AJ306" s="2"/>
      <c r="AK306" s="2"/>
      <c r="AL306" s="2"/>
      <c r="AM306" s="2"/>
      <c r="AN306" s="2"/>
    </row>
    <row r="307" spans="1:40" ht="15.75" customHeight="1" x14ac:dyDescent="0.25">
      <c r="A307" s="12">
        <f t="shared" si="6"/>
        <v>301</v>
      </c>
      <c r="B307" s="13" t="s">
        <v>1267</v>
      </c>
      <c r="C307" s="13" t="s">
        <v>40</v>
      </c>
      <c r="D307" s="13" t="str">
        <f>IF(F307="","",INDEX([1]EF!$A$2:$A$112,MATCH(F307,[1]EF!$C$2:$C$112,0)))</f>
        <v>1. Gobierno</v>
      </c>
      <c r="E307" s="13" t="str">
        <f>IF(F307="","",INDEX([1]EF!$B$2:$B$112,MATCH(F307,[1]EF!$C$2:$C$112,0)))</f>
        <v>1.2. Justicia</v>
      </c>
      <c r="F307" s="13" t="s">
        <v>1268</v>
      </c>
      <c r="G307" s="13" t="s">
        <v>56</v>
      </c>
      <c r="H307" s="14" t="s">
        <v>1277</v>
      </c>
      <c r="I307" s="13" t="s">
        <v>1278</v>
      </c>
      <c r="J307" s="13" t="s">
        <v>1279</v>
      </c>
      <c r="K307" s="13" t="s">
        <v>1280</v>
      </c>
      <c r="L307" s="13">
        <v>60554</v>
      </c>
      <c r="M307" s="13">
        <v>60445</v>
      </c>
      <c r="N307" s="13" t="s">
        <v>61</v>
      </c>
      <c r="O307" s="13" t="s">
        <v>62</v>
      </c>
      <c r="P307" s="16"/>
      <c r="Q307" s="16"/>
      <c r="R307" s="16"/>
      <c r="S307" s="16"/>
      <c r="T307" s="16"/>
      <c r="U307" s="16"/>
      <c r="V307" s="16"/>
      <c r="W307" s="16"/>
      <c r="X307" s="16"/>
      <c r="Y307" s="13">
        <v>22524</v>
      </c>
      <c r="Z307" s="13">
        <v>60554</v>
      </c>
      <c r="AA307" s="16"/>
      <c r="AB307" s="16"/>
      <c r="AC307" s="16"/>
      <c r="AD307" s="16"/>
      <c r="AE307" s="16"/>
      <c r="AF307" s="16"/>
      <c r="AG307" s="16"/>
      <c r="AH307" s="16"/>
      <c r="AI307" s="16"/>
      <c r="AJ307" s="2"/>
      <c r="AK307" s="2"/>
      <c r="AL307" s="2"/>
      <c r="AM307" s="2"/>
      <c r="AN307" s="2"/>
    </row>
    <row r="308" spans="1:40" ht="15.75" customHeight="1" x14ac:dyDescent="0.25">
      <c r="A308" s="12">
        <f t="shared" si="6"/>
        <v>302</v>
      </c>
      <c r="B308" s="13" t="s">
        <v>1267</v>
      </c>
      <c r="C308" s="13" t="s">
        <v>40</v>
      </c>
      <c r="D308" s="13" t="str">
        <f>IF(F308="","",INDEX([1]EF!$A$2:$A$112,MATCH(F308,[1]EF!$C$2:$C$112,0)))</f>
        <v>1. Gobierno</v>
      </c>
      <c r="E308" s="13" t="str">
        <f>IF(F308="","",INDEX([1]EF!$B$2:$B$112,MATCH(F308,[1]EF!$C$2:$C$112,0)))</f>
        <v>1.2. Justicia</v>
      </c>
      <c r="F308" s="13" t="s">
        <v>1268</v>
      </c>
      <c r="G308" s="13" t="s">
        <v>63</v>
      </c>
      <c r="H308" s="14" t="s">
        <v>1281</v>
      </c>
      <c r="I308" s="13" t="s">
        <v>1282</v>
      </c>
      <c r="J308" s="13" t="s">
        <v>1283</v>
      </c>
      <c r="K308" s="13" t="s">
        <v>1284</v>
      </c>
      <c r="L308" s="13">
        <v>110</v>
      </c>
      <c r="M308" s="13">
        <v>110</v>
      </c>
      <c r="N308" s="13" t="s">
        <v>61</v>
      </c>
      <c r="O308" s="13" t="s">
        <v>62</v>
      </c>
      <c r="P308" s="16">
        <v>8830400.1999999993</v>
      </c>
      <c r="Q308" s="16">
        <v>0</v>
      </c>
      <c r="R308" s="16">
        <v>2523000</v>
      </c>
      <c r="S308" s="16"/>
      <c r="T308" s="16"/>
      <c r="U308" s="16"/>
      <c r="V308" s="16"/>
      <c r="W308" s="16"/>
      <c r="X308" s="16"/>
      <c r="Y308" s="13">
        <v>28</v>
      </c>
      <c r="Z308" s="13">
        <v>110</v>
      </c>
      <c r="AA308" s="16">
        <v>3242286.06</v>
      </c>
      <c r="AB308" s="16">
        <v>0</v>
      </c>
      <c r="AC308" s="16">
        <v>674383.4</v>
      </c>
      <c r="AD308" s="16"/>
      <c r="AE308" s="16"/>
      <c r="AF308" s="16"/>
      <c r="AG308" s="16"/>
      <c r="AH308" s="16"/>
      <c r="AI308" s="16"/>
      <c r="AJ308" s="2"/>
      <c r="AK308" s="2"/>
      <c r="AL308" s="2"/>
      <c r="AM308" s="2"/>
      <c r="AN308" s="2"/>
    </row>
    <row r="309" spans="1:40" ht="15.75" customHeight="1" x14ac:dyDescent="0.25">
      <c r="A309" s="12">
        <f t="shared" si="6"/>
        <v>303</v>
      </c>
      <c r="B309" s="13" t="s">
        <v>1267</v>
      </c>
      <c r="C309" s="13" t="s">
        <v>40</v>
      </c>
      <c r="D309" s="13" t="str">
        <f>IF(F309="","",INDEX([1]EF!$A$2:$A$112,MATCH(F309,[1]EF!$C$2:$C$112,0)))</f>
        <v>1. Gobierno</v>
      </c>
      <c r="E309" s="13" t="str">
        <f>IF(F309="","",INDEX([1]EF!$B$2:$B$112,MATCH(F309,[1]EF!$C$2:$C$112,0)))</f>
        <v>1.2. Justicia</v>
      </c>
      <c r="F309" s="13" t="s">
        <v>1268</v>
      </c>
      <c r="G309" s="13" t="s">
        <v>63</v>
      </c>
      <c r="H309" s="14" t="s">
        <v>1285</v>
      </c>
      <c r="I309" s="13" t="s">
        <v>1286</v>
      </c>
      <c r="J309" s="13" t="s">
        <v>1287</v>
      </c>
      <c r="K309" s="13" t="s">
        <v>1288</v>
      </c>
      <c r="L309" s="13">
        <v>59104</v>
      </c>
      <c r="M309" s="13">
        <v>59000</v>
      </c>
      <c r="N309" s="13" t="s">
        <v>61</v>
      </c>
      <c r="O309" s="13" t="s">
        <v>62</v>
      </c>
      <c r="P309" s="16">
        <v>18706980.07</v>
      </c>
      <c r="Q309" s="16">
        <v>11500</v>
      </c>
      <c r="R309" s="16">
        <v>239870</v>
      </c>
      <c r="S309" s="16"/>
      <c r="T309" s="16"/>
      <c r="U309" s="16"/>
      <c r="V309" s="16"/>
      <c r="W309" s="16"/>
      <c r="X309" s="16"/>
      <c r="Y309" s="13">
        <v>22043</v>
      </c>
      <c r="Z309" s="13">
        <v>59104</v>
      </c>
      <c r="AA309" s="16">
        <v>8813022.4100000001</v>
      </c>
      <c r="AB309" s="16">
        <v>0</v>
      </c>
      <c r="AC309" s="16">
        <v>218867.93</v>
      </c>
      <c r="AD309" s="16"/>
      <c r="AE309" s="16"/>
      <c r="AF309" s="16"/>
      <c r="AG309" s="16"/>
      <c r="AH309" s="16"/>
      <c r="AI309" s="16"/>
      <c r="AJ309" s="2"/>
      <c r="AK309" s="2"/>
      <c r="AL309" s="2"/>
      <c r="AM309" s="2"/>
      <c r="AN309" s="2"/>
    </row>
    <row r="310" spans="1:40" ht="15.75" customHeight="1" x14ac:dyDescent="0.25">
      <c r="A310" s="12">
        <f t="shared" si="6"/>
        <v>304</v>
      </c>
      <c r="B310" s="13" t="s">
        <v>1267</v>
      </c>
      <c r="C310" s="13" t="s">
        <v>40</v>
      </c>
      <c r="D310" s="13" t="str">
        <f>IF(F310="","",INDEX([1]EF!$A$2:$A$112,MATCH(F310,[1]EF!$C$2:$C$112,0)))</f>
        <v>1. Gobierno</v>
      </c>
      <c r="E310" s="13" t="str">
        <f>IF(F310="","",INDEX([1]EF!$B$2:$B$112,MATCH(F310,[1]EF!$C$2:$C$112,0)))</f>
        <v>1.2. Justicia</v>
      </c>
      <c r="F310" s="13" t="s">
        <v>1268</v>
      </c>
      <c r="G310" s="13" t="s">
        <v>63</v>
      </c>
      <c r="H310" s="14" t="s">
        <v>1289</v>
      </c>
      <c r="I310" s="13" t="s">
        <v>1290</v>
      </c>
      <c r="J310" s="13" t="s">
        <v>1291</v>
      </c>
      <c r="K310" s="13" t="s">
        <v>1292</v>
      </c>
      <c r="L310" s="13">
        <v>1340</v>
      </c>
      <c r="M310" s="13">
        <v>1330</v>
      </c>
      <c r="N310" s="13" t="s">
        <v>61</v>
      </c>
      <c r="O310" s="13" t="s">
        <v>62</v>
      </c>
      <c r="P310" s="16">
        <v>32816375.73</v>
      </c>
      <c r="Q310" s="16">
        <v>20000</v>
      </c>
      <c r="R310" s="16">
        <v>801270</v>
      </c>
      <c r="S310" s="16"/>
      <c r="T310" s="16"/>
      <c r="U310" s="16"/>
      <c r="V310" s="16"/>
      <c r="W310" s="16"/>
      <c r="X310" s="16"/>
      <c r="Y310" s="13">
        <v>453</v>
      </c>
      <c r="Z310" s="13">
        <v>1340</v>
      </c>
      <c r="AA310" s="16">
        <v>15633290.41</v>
      </c>
      <c r="AB310" s="16">
        <v>4051.76</v>
      </c>
      <c r="AC310" s="16">
        <v>49306.74</v>
      </c>
      <c r="AD310" s="16"/>
      <c r="AE310" s="16"/>
      <c r="AF310" s="16"/>
      <c r="AG310" s="16"/>
      <c r="AH310" s="16"/>
      <c r="AI310" s="16"/>
      <c r="AJ310" s="2"/>
      <c r="AK310" s="2"/>
      <c r="AL310" s="2"/>
      <c r="AM310" s="2"/>
      <c r="AN310" s="2"/>
    </row>
    <row r="311" spans="1:40" ht="15.75" customHeight="1" x14ac:dyDescent="0.25">
      <c r="A311" s="12">
        <f t="shared" si="6"/>
        <v>305</v>
      </c>
      <c r="B311" s="13" t="s">
        <v>1267</v>
      </c>
      <c r="C311" s="13" t="s">
        <v>40</v>
      </c>
      <c r="D311" s="13" t="str">
        <f>IF(F311="","",INDEX([1]EF!$A$2:$A$112,MATCH(F311,[1]EF!$C$2:$C$112,0)))</f>
        <v>1. Gobierno</v>
      </c>
      <c r="E311" s="13" t="str">
        <f>IF(F311="","",INDEX([1]EF!$B$2:$B$112,MATCH(F311,[1]EF!$C$2:$C$112,0)))</f>
        <v>1.2. Justicia</v>
      </c>
      <c r="F311" s="13" t="s">
        <v>1268</v>
      </c>
      <c r="G311" s="13" t="s">
        <v>56</v>
      </c>
      <c r="H311" s="14" t="s">
        <v>1293</v>
      </c>
      <c r="I311" s="13" t="s">
        <v>1294</v>
      </c>
      <c r="J311" s="13" t="s">
        <v>1295</v>
      </c>
      <c r="K311" s="13" t="s">
        <v>1296</v>
      </c>
      <c r="L311" s="13">
        <v>5273</v>
      </c>
      <c r="M311" s="13">
        <v>9153</v>
      </c>
      <c r="N311" s="13" t="s">
        <v>61</v>
      </c>
      <c r="O311" s="13" t="s">
        <v>62</v>
      </c>
      <c r="P311" s="16"/>
      <c r="Q311" s="16"/>
      <c r="R311" s="16"/>
      <c r="S311" s="16"/>
      <c r="T311" s="16"/>
      <c r="U311" s="16"/>
      <c r="V311" s="16"/>
      <c r="W311" s="16"/>
      <c r="X311" s="16"/>
      <c r="Y311" s="13">
        <v>91</v>
      </c>
      <c r="Z311" s="13">
        <v>5273</v>
      </c>
      <c r="AA311" s="16"/>
      <c r="AB311" s="16"/>
      <c r="AC311" s="16"/>
      <c r="AD311" s="16"/>
      <c r="AE311" s="16"/>
      <c r="AF311" s="16"/>
      <c r="AG311" s="16"/>
      <c r="AH311" s="16"/>
      <c r="AI311" s="16"/>
      <c r="AJ311" s="2"/>
      <c r="AK311" s="2"/>
      <c r="AL311" s="2"/>
      <c r="AM311" s="2"/>
      <c r="AN311" s="2"/>
    </row>
    <row r="312" spans="1:40" ht="15.75" customHeight="1" x14ac:dyDescent="0.25">
      <c r="A312" s="12">
        <f t="shared" si="6"/>
        <v>306</v>
      </c>
      <c r="B312" s="13" t="s">
        <v>1267</v>
      </c>
      <c r="C312" s="13" t="s">
        <v>40</v>
      </c>
      <c r="D312" s="13" t="str">
        <f>IF(F312="","",INDEX([1]EF!$A$2:$A$112,MATCH(F312,[1]EF!$C$2:$C$112,0)))</f>
        <v>1. Gobierno</v>
      </c>
      <c r="E312" s="13" t="str">
        <f>IF(F312="","",INDEX([1]EF!$B$2:$B$112,MATCH(F312,[1]EF!$C$2:$C$112,0)))</f>
        <v>1.2. Justicia</v>
      </c>
      <c r="F312" s="13" t="s">
        <v>1268</v>
      </c>
      <c r="G312" s="13" t="s">
        <v>63</v>
      </c>
      <c r="H312" s="14" t="s">
        <v>1297</v>
      </c>
      <c r="I312" s="13" t="s">
        <v>1298</v>
      </c>
      <c r="J312" s="13" t="s">
        <v>1299</v>
      </c>
      <c r="K312" s="13" t="s">
        <v>1300</v>
      </c>
      <c r="L312" s="13">
        <v>238</v>
      </c>
      <c r="M312" s="13">
        <v>118</v>
      </c>
      <c r="N312" s="13" t="s">
        <v>61</v>
      </c>
      <c r="O312" s="13" t="s">
        <v>62</v>
      </c>
      <c r="P312" s="16">
        <v>5518656.3099999996</v>
      </c>
      <c r="Q312" s="16">
        <v>10195</v>
      </c>
      <c r="R312" s="16"/>
      <c r="S312" s="16"/>
      <c r="T312" s="16">
        <v>46500</v>
      </c>
      <c r="U312" s="16"/>
      <c r="V312" s="16"/>
      <c r="W312" s="16"/>
      <c r="X312" s="16"/>
      <c r="Y312" s="13">
        <v>36</v>
      </c>
      <c r="Z312" s="13">
        <v>238</v>
      </c>
      <c r="AA312" s="16">
        <v>1744433.4</v>
      </c>
      <c r="AB312" s="16">
        <v>194.5</v>
      </c>
      <c r="AC312" s="16"/>
      <c r="AD312" s="16"/>
      <c r="AE312" s="16">
        <v>0</v>
      </c>
      <c r="AF312" s="16"/>
      <c r="AG312" s="16"/>
      <c r="AH312" s="16"/>
      <c r="AI312" s="16"/>
      <c r="AJ312" s="2"/>
      <c r="AK312" s="2"/>
      <c r="AL312" s="2"/>
      <c r="AM312" s="2"/>
      <c r="AN312" s="2"/>
    </row>
    <row r="313" spans="1:40" ht="15.75" customHeight="1" x14ac:dyDescent="0.25">
      <c r="A313" s="12">
        <f t="shared" si="6"/>
        <v>307</v>
      </c>
      <c r="B313" s="13" t="s">
        <v>1267</v>
      </c>
      <c r="C313" s="13" t="s">
        <v>40</v>
      </c>
      <c r="D313" s="13" t="str">
        <f>IF(F313="","",INDEX([1]EF!$A$2:$A$112,MATCH(F313,[1]EF!$C$2:$C$112,0)))</f>
        <v>1. Gobierno</v>
      </c>
      <c r="E313" s="13" t="str">
        <f>IF(F313="","",INDEX([1]EF!$B$2:$B$112,MATCH(F313,[1]EF!$C$2:$C$112,0)))</f>
        <v>1.2. Justicia</v>
      </c>
      <c r="F313" s="13" t="s">
        <v>1268</v>
      </c>
      <c r="G313" s="13" t="s">
        <v>63</v>
      </c>
      <c r="H313" s="14" t="s">
        <v>1301</v>
      </c>
      <c r="I313" s="13" t="s">
        <v>1302</v>
      </c>
      <c r="J313" s="13" t="s">
        <v>1303</v>
      </c>
      <c r="K313" s="13" t="s">
        <v>1304</v>
      </c>
      <c r="L313" s="13">
        <v>5000</v>
      </c>
      <c r="M313" s="13">
        <v>9000</v>
      </c>
      <c r="N313" s="13" t="s">
        <v>61</v>
      </c>
      <c r="O313" s="13" t="s">
        <v>62</v>
      </c>
      <c r="P313" s="16"/>
      <c r="Q313" s="16">
        <v>38470</v>
      </c>
      <c r="R313" s="16">
        <v>27535</v>
      </c>
      <c r="S313" s="16"/>
      <c r="T313" s="16"/>
      <c r="U313" s="16"/>
      <c r="V313" s="16"/>
      <c r="W313" s="16"/>
      <c r="X313" s="16"/>
      <c r="Y313" s="13">
        <v>28</v>
      </c>
      <c r="Z313" s="13">
        <v>5000</v>
      </c>
      <c r="AA313" s="16"/>
      <c r="AB313" s="16">
        <v>8428</v>
      </c>
      <c r="AC313" s="16">
        <v>0</v>
      </c>
      <c r="AD313" s="16"/>
      <c r="AE313" s="16"/>
      <c r="AF313" s="16"/>
      <c r="AG313" s="16"/>
      <c r="AH313" s="16"/>
      <c r="AI313" s="16"/>
      <c r="AJ313" s="2"/>
      <c r="AK313" s="2"/>
      <c r="AL313" s="2"/>
      <c r="AM313" s="2"/>
      <c r="AN313" s="2"/>
    </row>
    <row r="314" spans="1:40" ht="15.75" customHeight="1" x14ac:dyDescent="0.25">
      <c r="A314" s="12">
        <f t="shared" si="6"/>
        <v>308</v>
      </c>
      <c r="B314" s="13" t="s">
        <v>1267</v>
      </c>
      <c r="C314" s="13" t="s">
        <v>40</v>
      </c>
      <c r="D314" s="13" t="str">
        <f>IF(F314="","",INDEX([1]EF!$A$2:$A$112,MATCH(F314,[1]EF!$C$2:$C$112,0)))</f>
        <v>1. Gobierno</v>
      </c>
      <c r="E314" s="13" t="str">
        <f>IF(F314="","",INDEX([1]EF!$B$2:$B$112,MATCH(F314,[1]EF!$C$2:$C$112,0)))</f>
        <v>1.2. Justicia</v>
      </c>
      <c r="F314" s="13" t="s">
        <v>1268</v>
      </c>
      <c r="G314" s="13" t="s">
        <v>63</v>
      </c>
      <c r="H314" s="14" t="s">
        <v>1305</v>
      </c>
      <c r="I314" s="13" t="s">
        <v>1306</v>
      </c>
      <c r="J314" s="13" t="s">
        <v>1307</v>
      </c>
      <c r="K314" s="13" t="s">
        <v>1308</v>
      </c>
      <c r="L314" s="13">
        <v>5</v>
      </c>
      <c r="M314" s="13">
        <v>5</v>
      </c>
      <c r="N314" s="13" t="s">
        <v>61</v>
      </c>
      <c r="O314" s="13" t="s">
        <v>62</v>
      </c>
      <c r="P314" s="16"/>
      <c r="Q314" s="16">
        <v>0</v>
      </c>
      <c r="R314" s="16">
        <v>0</v>
      </c>
      <c r="S314" s="16"/>
      <c r="T314" s="16">
        <v>164800</v>
      </c>
      <c r="U314" s="16"/>
      <c r="V314" s="16"/>
      <c r="W314" s="16"/>
      <c r="X314" s="16"/>
      <c r="Y314" s="13">
        <v>1</v>
      </c>
      <c r="Z314" s="13">
        <v>5</v>
      </c>
      <c r="AA314" s="16"/>
      <c r="AB314" s="16">
        <v>0</v>
      </c>
      <c r="AC314" s="16">
        <v>0</v>
      </c>
      <c r="AD314" s="16"/>
      <c r="AE314" s="16">
        <v>0</v>
      </c>
      <c r="AF314" s="16"/>
      <c r="AG314" s="16"/>
      <c r="AH314" s="16"/>
      <c r="AI314" s="16"/>
      <c r="AJ314" s="2"/>
      <c r="AK314" s="2"/>
      <c r="AL314" s="2"/>
      <c r="AM314" s="2"/>
      <c r="AN314" s="2"/>
    </row>
    <row r="315" spans="1:40" ht="15.75" customHeight="1" x14ac:dyDescent="0.25">
      <c r="A315" s="12">
        <f t="shared" si="6"/>
        <v>309</v>
      </c>
      <c r="B315" s="13" t="s">
        <v>1267</v>
      </c>
      <c r="C315" s="13" t="s">
        <v>40</v>
      </c>
      <c r="D315" s="13" t="str">
        <f>IF(F315="","",INDEX([1]EF!$A$2:$A$112,MATCH(F315,[1]EF!$C$2:$C$112,0)))</f>
        <v>1. Gobierno</v>
      </c>
      <c r="E315" s="13" t="str">
        <f>IF(F315="","",INDEX([1]EF!$B$2:$B$112,MATCH(F315,[1]EF!$C$2:$C$112,0)))</f>
        <v>1.2. Justicia</v>
      </c>
      <c r="F315" s="13" t="s">
        <v>1268</v>
      </c>
      <c r="G315" s="13" t="s">
        <v>63</v>
      </c>
      <c r="H315" s="14" t="s">
        <v>1309</v>
      </c>
      <c r="I315" s="13" t="s">
        <v>1310</v>
      </c>
      <c r="J315" s="13" t="s">
        <v>1311</v>
      </c>
      <c r="K315" s="13" t="s">
        <v>1312</v>
      </c>
      <c r="L315" s="13">
        <v>30</v>
      </c>
      <c r="M315" s="13">
        <v>30</v>
      </c>
      <c r="N315" s="13" t="s">
        <v>61</v>
      </c>
      <c r="O315" s="13" t="s">
        <v>62</v>
      </c>
      <c r="P315" s="16"/>
      <c r="Q315" s="16">
        <v>23000</v>
      </c>
      <c r="R315" s="16">
        <v>1500</v>
      </c>
      <c r="S315" s="16"/>
      <c r="T315" s="16">
        <v>69000</v>
      </c>
      <c r="U315" s="16"/>
      <c r="V315" s="16"/>
      <c r="W315" s="16"/>
      <c r="X315" s="16"/>
      <c r="Y315" s="13">
        <v>26</v>
      </c>
      <c r="Z315" s="13">
        <v>30</v>
      </c>
      <c r="AA315" s="16"/>
      <c r="AB315" s="16">
        <v>0</v>
      </c>
      <c r="AC315" s="16">
        <v>0</v>
      </c>
      <c r="AD315" s="16"/>
      <c r="AE315" s="16">
        <v>0</v>
      </c>
      <c r="AF315" s="16"/>
      <c r="AG315" s="16"/>
      <c r="AH315" s="16"/>
      <c r="AI315" s="16"/>
      <c r="AJ315" s="2"/>
      <c r="AK315" s="2"/>
      <c r="AL315" s="2"/>
      <c r="AM315" s="2"/>
      <c r="AN315" s="2"/>
    </row>
    <row r="316" spans="1:40" ht="15.75" customHeight="1" x14ac:dyDescent="0.25">
      <c r="A316" s="12">
        <f t="shared" si="6"/>
        <v>310</v>
      </c>
      <c r="B316" s="13" t="s">
        <v>1313</v>
      </c>
      <c r="C316" s="13" t="s">
        <v>40</v>
      </c>
      <c r="D316" s="13" t="str">
        <f>IF(F316="","",INDEX([1]EF!$A$2:$A$112,MATCH(F316,[1]EF!$C$2:$C$112,0)))</f>
        <v>1. Gobierno</v>
      </c>
      <c r="E316" s="13" t="str">
        <f>IF(F316="","",INDEX([1]EF!$B$2:$B$112,MATCH(F316,[1]EF!$C$2:$C$112,0)))</f>
        <v>1.8. Otros servicios generales</v>
      </c>
      <c r="F316" s="13" t="s">
        <v>1158</v>
      </c>
      <c r="G316" s="13" t="s">
        <v>42</v>
      </c>
      <c r="H316" s="14" t="s">
        <v>1314</v>
      </c>
      <c r="I316" s="13" t="s">
        <v>1315</v>
      </c>
      <c r="J316" s="13" t="s">
        <v>1316</v>
      </c>
      <c r="K316" s="13" t="s">
        <v>1317</v>
      </c>
      <c r="L316" s="13" t="s">
        <v>1318</v>
      </c>
      <c r="M316" s="13" t="s">
        <v>1318</v>
      </c>
      <c r="N316" s="13" t="s">
        <v>55</v>
      </c>
      <c r="O316" s="13" t="s">
        <v>62</v>
      </c>
      <c r="P316" s="16"/>
      <c r="Q316" s="16"/>
      <c r="R316" s="16"/>
      <c r="S316" s="16"/>
      <c r="T316" s="16"/>
      <c r="U316" s="16"/>
      <c r="V316" s="16"/>
      <c r="W316" s="16"/>
      <c r="X316" s="16"/>
      <c r="Y316" s="13">
        <v>0</v>
      </c>
      <c r="Z316" s="13" t="s">
        <v>1318</v>
      </c>
      <c r="AA316" s="16"/>
      <c r="AB316" s="16"/>
      <c r="AC316" s="16"/>
      <c r="AD316" s="16"/>
      <c r="AE316" s="16"/>
      <c r="AF316" s="16"/>
      <c r="AG316" s="16"/>
      <c r="AH316" s="16"/>
      <c r="AI316" s="16"/>
      <c r="AJ316" s="2"/>
      <c r="AK316" s="2"/>
      <c r="AL316" s="2"/>
      <c r="AM316" s="2"/>
      <c r="AN316" s="2"/>
    </row>
    <row r="317" spans="1:40" ht="15.75" customHeight="1" x14ac:dyDescent="0.25">
      <c r="A317" s="12">
        <f t="shared" si="6"/>
        <v>311</v>
      </c>
      <c r="B317" s="13" t="s">
        <v>1313</v>
      </c>
      <c r="C317" s="13" t="s">
        <v>40</v>
      </c>
      <c r="D317" s="13" t="str">
        <f>IF(F317="","",INDEX([1]EF!$A$2:$A$112,MATCH(F317,[1]EF!$C$2:$C$112,0)))</f>
        <v>1. Gobierno</v>
      </c>
      <c r="E317" s="13" t="str">
        <f>IF(F317="","",INDEX([1]EF!$B$2:$B$112,MATCH(F317,[1]EF!$C$2:$C$112,0)))</f>
        <v>1.8. Otros servicios generales</v>
      </c>
      <c r="F317" s="13" t="s">
        <v>1158</v>
      </c>
      <c r="G317" s="13" t="s">
        <v>50</v>
      </c>
      <c r="H317" s="14" t="s">
        <v>1319</v>
      </c>
      <c r="I317" s="13" t="s">
        <v>1320</v>
      </c>
      <c r="J317" s="13" t="s">
        <v>1321</v>
      </c>
      <c r="K317" s="13" t="s">
        <v>1322</v>
      </c>
      <c r="L317" s="13">
        <v>2200</v>
      </c>
      <c r="M317" s="13">
        <v>2200</v>
      </c>
      <c r="N317" s="13" t="s">
        <v>55</v>
      </c>
      <c r="O317" s="13" t="s">
        <v>62</v>
      </c>
      <c r="P317" s="16"/>
      <c r="Q317" s="16"/>
      <c r="R317" s="16"/>
      <c r="S317" s="16"/>
      <c r="T317" s="16"/>
      <c r="U317" s="16"/>
      <c r="V317" s="16"/>
      <c r="W317" s="16"/>
      <c r="X317" s="16"/>
      <c r="Y317" s="13">
        <v>0</v>
      </c>
      <c r="Z317" s="13">
        <v>2200</v>
      </c>
      <c r="AA317" s="16"/>
      <c r="AB317" s="16"/>
      <c r="AC317" s="16"/>
      <c r="AD317" s="16"/>
      <c r="AE317" s="16"/>
      <c r="AF317" s="16"/>
      <c r="AG317" s="16"/>
      <c r="AH317" s="16"/>
      <c r="AI317" s="16"/>
      <c r="AJ317" s="2"/>
      <c r="AK317" s="2"/>
      <c r="AL317" s="2"/>
      <c r="AM317" s="2"/>
      <c r="AN317" s="2"/>
    </row>
    <row r="318" spans="1:40" ht="15.75" customHeight="1" x14ac:dyDescent="0.25">
      <c r="A318" s="12">
        <f t="shared" si="6"/>
        <v>312</v>
      </c>
      <c r="B318" s="13" t="s">
        <v>1313</v>
      </c>
      <c r="C318" s="13" t="s">
        <v>40</v>
      </c>
      <c r="D318" s="13" t="str">
        <f>IF(F318="","",INDEX([1]EF!$A$2:$A$112,MATCH(F318,[1]EF!$C$2:$C$112,0)))</f>
        <v>1. Gobierno</v>
      </c>
      <c r="E318" s="13" t="str">
        <f>IF(F318="","",INDEX([1]EF!$B$2:$B$112,MATCH(F318,[1]EF!$C$2:$C$112,0)))</f>
        <v>1.8. Otros servicios generales</v>
      </c>
      <c r="F318" s="13" t="s">
        <v>1158</v>
      </c>
      <c r="G318" s="13" t="s">
        <v>56</v>
      </c>
      <c r="H318" s="14" t="s">
        <v>1323</v>
      </c>
      <c r="I318" s="13" t="s">
        <v>1324</v>
      </c>
      <c r="J318" s="13" t="s">
        <v>1325</v>
      </c>
      <c r="K318" s="13" t="s">
        <v>1326</v>
      </c>
      <c r="L318" s="13">
        <v>2000000</v>
      </c>
      <c r="M318" s="13">
        <v>2000000</v>
      </c>
      <c r="N318" s="13" t="s">
        <v>61</v>
      </c>
      <c r="O318" s="13" t="s">
        <v>62</v>
      </c>
      <c r="P318" s="16"/>
      <c r="Q318" s="16"/>
      <c r="R318" s="16"/>
      <c r="S318" s="16"/>
      <c r="T318" s="16"/>
      <c r="U318" s="16"/>
      <c r="V318" s="16"/>
      <c r="W318" s="16"/>
      <c r="X318" s="16"/>
      <c r="Y318" s="13">
        <v>704754</v>
      </c>
      <c r="Z318" s="13">
        <v>2000000</v>
      </c>
      <c r="AA318" s="16"/>
      <c r="AB318" s="16"/>
      <c r="AC318" s="16"/>
      <c r="AD318" s="16"/>
      <c r="AE318" s="16"/>
      <c r="AF318" s="16"/>
      <c r="AG318" s="16"/>
      <c r="AH318" s="16"/>
      <c r="AI318" s="16"/>
      <c r="AJ318" s="2"/>
      <c r="AK318" s="2"/>
      <c r="AL318" s="2"/>
      <c r="AM318" s="2"/>
      <c r="AN318" s="2"/>
    </row>
    <row r="319" spans="1:40" ht="15.75" customHeight="1" x14ac:dyDescent="0.25">
      <c r="A319" s="12">
        <f t="shared" si="6"/>
        <v>313</v>
      </c>
      <c r="B319" s="13" t="s">
        <v>1313</v>
      </c>
      <c r="C319" s="13" t="s">
        <v>40</v>
      </c>
      <c r="D319" s="13" t="str">
        <f>IF(F319="","",INDEX([1]EF!$A$2:$A$112,MATCH(F319,[1]EF!$C$2:$C$112,0)))</f>
        <v>1. Gobierno</v>
      </c>
      <c r="E319" s="13" t="str">
        <f>IF(F319="","",INDEX([1]EF!$B$2:$B$112,MATCH(F319,[1]EF!$C$2:$C$112,0)))</f>
        <v>1.8. Otros servicios generales</v>
      </c>
      <c r="F319" s="13" t="s">
        <v>1158</v>
      </c>
      <c r="G319" s="13" t="s">
        <v>63</v>
      </c>
      <c r="H319" s="14" t="s">
        <v>1327</v>
      </c>
      <c r="I319" s="13" t="s">
        <v>1328</v>
      </c>
      <c r="J319" s="13" t="s">
        <v>1329</v>
      </c>
      <c r="K319" s="13" t="s">
        <v>1322</v>
      </c>
      <c r="L319" s="13">
        <v>2000000</v>
      </c>
      <c r="M319" s="13">
        <v>2000000</v>
      </c>
      <c r="N319" s="13" t="s">
        <v>61</v>
      </c>
      <c r="O319" s="13" t="s">
        <v>62</v>
      </c>
      <c r="P319" s="16">
        <v>41266276.310000002</v>
      </c>
      <c r="Q319" s="16">
        <v>128677.2</v>
      </c>
      <c r="R319" s="16">
        <v>102122.8</v>
      </c>
      <c r="S319" s="16"/>
      <c r="T319" s="16">
        <v>228000</v>
      </c>
      <c r="U319" s="16"/>
      <c r="V319" s="16"/>
      <c r="W319" s="16"/>
      <c r="X319" s="16"/>
      <c r="Y319" s="13">
        <v>704754</v>
      </c>
      <c r="Z319" s="13">
        <v>2000000</v>
      </c>
      <c r="AA319" s="16">
        <v>16160853.640000001</v>
      </c>
      <c r="AB319" s="16">
        <v>49232.36</v>
      </c>
      <c r="AC319" s="16">
        <v>2122.8000000000002</v>
      </c>
      <c r="AD319" s="16"/>
      <c r="AE319" s="16">
        <v>0</v>
      </c>
      <c r="AF319" s="16"/>
      <c r="AG319" s="16"/>
      <c r="AH319" s="16"/>
      <c r="AI319" s="16"/>
      <c r="AJ319" s="2"/>
      <c r="AK319" s="2"/>
      <c r="AL319" s="2"/>
      <c r="AM319" s="2"/>
      <c r="AN319" s="2"/>
    </row>
    <row r="320" spans="1:40" ht="15.75" customHeight="1" x14ac:dyDescent="0.25">
      <c r="A320" s="12">
        <f t="shared" si="6"/>
        <v>314</v>
      </c>
      <c r="B320" s="13" t="s">
        <v>1313</v>
      </c>
      <c r="C320" s="13" t="s">
        <v>40</v>
      </c>
      <c r="D320" s="13" t="str">
        <f>IF(F320="","",INDEX([1]EF!$A$2:$A$112,MATCH(F320,[1]EF!$C$2:$C$112,0)))</f>
        <v>1. Gobierno</v>
      </c>
      <c r="E320" s="13" t="str">
        <f>IF(F320="","",INDEX([1]EF!$B$2:$B$112,MATCH(F320,[1]EF!$C$2:$C$112,0)))</f>
        <v>1.8. Otros servicios generales</v>
      </c>
      <c r="F320" s="13" t="s">
        <v>1158</v>
      </c>
      <c r="G320" s="13" t="s">
        <v>63</v>
      </c>
      <c r="H320" s="14" t="s">
        <v>1330</v>
      </c>
      <c r="I320" s="13" t="s">
        <v>1331</v>
      </c>
      <c r="J320" s="13" t="s">
        <v>1332</v>
      </c>
      <c r="K320" s="13" t="s">
        <v>1333</v>
      </c>
      <c r="L320" s="13">
        <v>50000</v>
      </c>
      <c r="M320" s="13">
        <v>50000</v>
      </c>
      <c r="N320" s="13" t="s">
        <v>61</v>
      </c>
      <c r="O320" s="13" t="s">
        <v>62</v>
      </c>
      <c r="P320" s="16"/>
      <c r="Q320" s="16"/>
      <c r="R320" s="16">
        <v>345000</v>
      </c>
      <c r="S320" s="16"/>
      <c r="T320" s="16"/>
      <c r="U320" s="16"/>
      <c r="V320" s="16"/>
      <c r="W320" s="16"/>
      <c r="X320" s="16"/>
      <c r="Y320" s="13">
        <v>17091</v>
      </c>
      <c r="Z320" s="13">
        <v>50000</v>
      </c>
      <c r="AA320" s="16"/>
      <c r="AB320" s="16"/>
      <c r="AC320" s="16">
        <v>0</v>
      </c>
      <c r="AD320" s="16"/>
      <c r="AE320" s="16"/>
      <c r="AF320" s="16"/>
      <c r="AG320" s="16"/>
      <c r="AH320" s="16"/>
      <c r="AI320" s="16"/>
      <c r="AJ320" s="2"/>
      <c r="AK320" s="2"/>
      <c r="AL320" s="2"/>
      <c r="AM320" s="2"/>
      <c r="AN320" s="2"/>
    </row>
    <row r="321" spans="1:40" ht="15.75" customHeight="1" x14ac:dyDescent="0.25">
      <c r="A321" s="12">
        <f t="shared" si="6"/>
        <v>315</v>
      </c>
      <c r="B321" s="13" t="s">
        <v>1313</v>
      </c>
      <c r="C321" s="13" t="s">
        <v>40</v>
      </c>
      <c r="D321" s="13" t="str">
        <f>IF(F321="","",INDEX([1]EF!$A$2:$A$112,MATCH(F321,[1]EF!$C$2:$C$112,0)))</f>
        <v>1. Gobierno</v>
      </c>
      <c r="E321" s="13" t="str">
        <f>IF(F321="","",INDEX([1]EF!$B$2:$B$112,MATCH(F321,[1]EF!$C$2:$C$112,0)))</f>
        <v>1.8. Otros servicios generales</v>
      </c>
      <c r="F321" s="13" t="s">
        <v>1158</v>
      </c>
      <c r="G321" s="13" t="s">
        <v>56</v>
      </c>
      <c r="H321" s="14" t="s">
        <v>1334</v>
      </c>
      <c r="I321" s="13" t="s">
        <v>1335</v>
      </c>
      <c r="J321" s="13" t="s">
        <v>1336</v>
      </c>
      <c r="K321" s="13" t="s">
        <v>1337</v>
      </c>
      <c r="L321" s="13">
        <v>123500</v>
      </c>
      <c r="M321" s="13">
        <v>123500</v>
      </c>
      <c r="N321" s="13" t="s">
        <v>305</v>
      </c>
      <c r="O321" s="13" t="s">
        <v>62</v>
      </c>
      <c r="P321" s="16"/>
      <c r="Q321" s="16"/>
      <c r="R321" s="16"/>
      <c r="S321" s="16"/>
      <c r="T321" s="16"/>
      <c r="U321" s="16"/>
      <c r="V321" s="16"/>
      <c r="W321" s="16"/>
      <c r="X321" s="16"/>
      <c r="Y321" s="13">
        <v>15599</v>
      </c>
      <c r="Z321" s="13">
        <v>123500</v>
      </c>
      <c r="AA321" s="16"/>
      <c r="AB321" s="16"/>
      <c r="AC321" s="16"/>
      <c r="AD321" s="16"/>
      <c r="AE321" s="16"/>
      <c r="AF321" s="16"/>
      <c r="AG321" s="16"/>
      <c r="AH321" s="16"/>
      <c r="AI321" s="16"/>
      <c r="AJ321" s="2"/>
      <c r="AK321" s="2"/>
      <c r="AL321" s="2"/>
      <c r="AM321" s="2"/>
      <c r="AN321" s="2"/>
    </row>
    <row r="322" spans="1:40" ht="15.75" customHeight="1" x14ac:dyDescent="0.25">
      <c r="A322" s="12">
        <f t="shared" si="6"/>
        <v>316</v>
      </c>
      <c r="B322" s="13" t="s">
        <v>1313</v>
      </c>
      <c r="C322" s="13" t="s">
        <v>40</v>
      </c>
      <c r="D322" s="13" t="str">
        <f>IF(F322="","",INDEX([1]EF!$A$2:$A$112,MATCH(F322,[1]EF!$C$2:$C$112,0)))</f>
        <v>1. Gobierno</v>
      </c>
      <c r="E322" s="13" t="str">
        <f>IF(F322="","",INDEX([1]EF!$B$2:$B$112,MATCH(F322,[1]EF!$C$2:$C$112,0)))</f>
        <v>1.8. Otros servicios generales</v>
      </c>
      <c r="F322" s="13" t="s">
        <v>1158</v>
      </c>
      <c r="G322" s="13" t="s">
        <v>63</v>
      </c>
      <c r="H322" s="14" t="s">
        <v>1338</v>
      </c>
      <c r="I322" s="13" t="s">
        <v>1339</v>
      </c>
      <c r="J322" s="13" t="s">
        <v>1340</v>
      </c>
      <c r="K322" s="13" t="s">
        <v>1341</v>
      </c>
      <c r="L322" s="13">
        <v>2698</v>
      </c>
      <c r="M322" s="13">
        <v>2698</v>
      </c>
      <c r="N322" s="13" t="s">
        <v>305</v>
      </c>
      <c r="O322" s="13" t="s">
        <v>62</v>
      </c>
      <c r="P322" s="16">
        <v>17190454.640000001</v>
      </c>
      <c r="Q322" s="16"/>
      <c r="R322" s="16">
        <v>1700000</v>
      </c>
      <c r="S322" s="16"/>
      <c r="T322" s="16"/>
      <c r="U322" s="16"/>
      <c r="V322" s="16"/>
      <c r="W322" s="16"/>
      <c r="X322" s="16"/>
      <c r="Y322" s="13">
        <v>151</v>
      </c>
      <c r="Z322" s="13">
        <v>2698</v>
      </c>
      <c r="AA322" s="16">
        <v>7529248.0599999996</v>
      </c>
      <c r="AB322" s="16"/>
      <c r="AC322" s="16">
        <v>451166.51</v>
      </c>
      <c r="AD322" s="16"/>
      <c r="AE322" s="16"/>
      <c r="AF322" s="16"/>
      <c r="AG322" s="16"/>
      <c r="AH322" s="16"/>
      <c r="AI322" s="16"/>
      <c r="AJ322" s="2"/>
      <c r="AK322" s="2"/>
      <c r="AL322" s="2"/>
      <c r="AM322" s="2"/>
      <c r="AN322" s="2"/>
    </row>
    <row r="323" spans="1:40" ht="15.75" customHeight="1" x14ac:dyDescent="0.25">
      <c r="A323" s="12">
        <f t="shared" si="6"/>
        <v>317</v>
      </c>
      <c r="B323" s="13" t="s">
        <v>1313</v>
      </c>
      <c r="C323" s="13" t="s">
        <v>40</v>
      </c>
      <c r="D323" s="13" t="str">
        <f>IF(F323="","",INDEX([1]EF!$A$2:$A$112,MATCH(F323,[1]EF!$C$2:$C$112,0)))</f>
        <v>1. Gobierno</v>
      </c>
      <c r="E323" s="13" t="str">
        <f>IF(F323="","",INDEX([1]EF!$B$2:$B$112,MATCH(F323,[1]EF!$C$2:$C$112,0)))</f>
        <v>1.8. Otros servicios generales</v>
      </c>
      <c r="F323" s="13" t="s">
        <v>1158</v>
      </c>
      <c r="G323" s="13" t="s">
        <v>63</v>
      </c>
      <c r="H323" s="14" t="s">
        <v>1342</v>
      </c>
      <c r="I323" s="13" t="s">
        <v>1343</v>
      </c>
      <c r="J323" s="13" t="s">
        <v>1344</v>
      </c>
      <c r="K323" s="13" t="s">
        <v>1345</v>
      </c>
      <c r="L323" s="13">
        <v>119142</v>
      </c>
      <c r="M323" s="13">
        <v>119142</v>
      </c>
      <c r="N323" s="13" t="s">
        <v>305</v>
      </c>
      <c r="O323" s="13" t="s">
        <v>62</v>
      </c>
      <c r="P323" s="16"/>
      <c r="Q323" s="16">
        <v>110000</v>
      </c>
      <c r="R323" s="16"/>
      <c r="S323" s="16"/>
      <c r="T323" s="16"/>
      <c r="U323" s="16"/>
      <c r="V323" s="16"/>
      <c r="W323" s="16"/>
      <c r="X323" s="16"/>
      <c r="Y323" s="13">
        <v>14174</v>
      </c>
      <c r="Z323" s="13">
        <v>119142</v>
      </c>
      <c r="AA323" s="16"/>
      <c r="AB323" s="16">
        <v>5450</v>
      </c>
      <c r="AC323" s="16"/>
      <c r="AD323" s="16"/>
      <c r="AE323" s="16"/>
      <c r="AF323" s="16"/>
      <c r="AG323" s="16"/>
      <c r="AH323" s="16"/>
      <c r="AI323" s="16"/>
      <c r="AJ323" s="2"/>
      <c r="AK323" s="2"/>
      <c r="AL323" s="2"/>
      <c r="AM323" s="2"/>
      <c r="AN323" s="2"/>
    </row>
    <row r="324" spans="1:40" ht="15.75" customHeight="1" x14ac:dyDescent="0.25">
      <c r="A324" s="12">
        <f t="shared" si="6"/>
        <v>318</v>
      </c>
      <c r="B324" s="13" t="s">
        <v>1313</v>
      </c>
      <c r="C324" s="13" t="s">
        <v>40</v>
      </c>
      <c r="D324" s="13" t="str">
        <f>IF(F324="","",INDEX([1]EF!$A$2:$A$112,MATCH(F324,[1]EF!$C$2:$C$112,0)))</f>
        <v>1. Gobierno</v>
      </c>
      <c r="E324" s="13" t="str">
        <f>IF(F324="","",INDEX([1]EF!$B$2:$B$112,MATCH(F324,[1]EF!$C$2:$C$112,0)))</f>
        <v>1.8. Otros servicios generales</v>
      </c>
      <c r="F324" s="13" t="s">
        <v>1158</v>
      </c>
      <c r="G324" s="13" t="s">
        <v>63</v>
      </c>
      <c r="H324" s="14" t="s">
        <v>1346</v>
      </c>
      <c r="I324" s="13" t="s">
        <v>1347</v>
      </c>
      <c r="J324" s="13" t="s">
        <v>1348</v>
      </c>
      <c r="K324" s="13" t="s">
        <v>1349</v>
      </c>
      <c r="L324" s="13">
        <v>1660</v>
      </c>
      <c r="M324" s="13">
        <v>1660</v>
      </c>
      <c r="N324" s="13" t="s">
        <v>305</v>
      </c>
      <c r="O324" s="13" t="s">
        <v>62</v>
      </c>
      <c r="P324" s="16"/>
      <c r="Q324" s="16"/>
      <c r="R324" s="16">
        <v>10000</v>
      </c>
      <c r="S324" s="16"/>
      <c r="T324" s="16"/>
      <c r="U324" s="16"/>
      <c r="V324" s="16"/>
      <c r="W324" s="16"/>
      <c r="X324" s="16"/>
      <c r="Y324" s="13">
        <v>1368</v>
      </c>
      <c r="Z324" s="13">
        <v>1660</v>
      </c>
      <c r="AA324" s="16"/>
      <c r="AB324" s="16"/>
      <c r="AC324" s="16">
        <v>0</v>
      </c>
      <c r="AD324" s="16"/>
      <c r="AE324" s="16"/>
      <c r="AF324" s="16"/>
      <c r="AG324" s="16"/>
      <c r="AH324" s="16"/>
      <c r="AI324" s="16"/>
      <c r="AJ324" s="2"/>
      <c r="AK324" s="2"/>
      <c r="AL324" s="2"/>
      <c r="AM324" s="2"/>
      <c r="AN324" s="2"/>
    </row>
    <row r="325" spans="1:40" ht="15.75" customHeight="1" x14ac:dyDescent="0.25">
      <c r="A325" s="12">
        <f t="shared" si="6"/>
        <v>319</v>
      </c>
      <c r="B325" s="13" t="s">
        <v>1313</v>
      </c>
      <c r="C325" s="13" t="s">
        <v>40</v>
      </c>
      <c r="D325" s="13" t="str">
        <f>IF(F325="","",INDEX([1]EF!$A$2:$A$112,MATCH(F325,[1]EF!$C$2:$C$112,0)))</f>
        <v>1. Gobierno</v>
      </c>
      <c r="E325" s="13" t="str">
        <f>IF(F325="","",INDEX([1]EF!$B$2:$B$112,MATCH(F325,[1]EF!$C$2:$C$112,0)))</f>
        <v>1.8. Otros servicios generales</v>
      </c>
      <c r="F325" s="13" t="s">
        <v>1158</v>
      </c>
      <c r="G325" s="13" t="s">
        <v>63</v>
      </c>
      <c r="H325" s="14" t="s">
        <v>1350</v>
      </c>
      <c r="I325" s="13" t="s">
        <v>1351</v>
      </c>
      <c r="J325" s="13" t="s">
        <v>1352</v>
      </c>
      <c r="K325" s="13" t="s">
        <v>1353</v>
      </c>
      <c r="L325" s="13">
        <v>2338</v>
      </c>
      <c r="M325" s="13">
        <v>2338</v>
      </c>
      <c r="N325" s="13" t="s">
        <v>61</v>
      </c>
      <c r="O325" s="13" t="s">
        <v>62</v>
      </c>
      <c r="P325" s="16"/>
      <c r="Q325" s="16"/>
      <c r="R325" s="16">
        <v>6100000</v>
      </c>
      <c r="S325" s="16"/>
      <c r="T325" s="16"/>
      <c r="U325" s="16"/>
      <c r="V325" s="16"/>
      <c r="W325" s="16"/>
      <c r="X325" s="16"/>
      <c r="Y325" s="13">
        <v>0</v>
      </c>
      <c r="Z325" s="13">
        <v>2338</v>
      </c>
      <c r="AA325" s="16"/>
      <c r="AB325" s="16"/>
      <c r="AC325" s="16">
        <v>1672209</v>
      </c>
      <c r="AD325" s="16"/>
      <c r="AE325" s="16"/>
      <c r="AF325" s="16"/>
      <c r="AG325" s="16"/>
      <c r="AH325" s="16"/>
      <c r="AI325" s="16"/>
      <c r="AJ325" s="2"/>
      <c r="AK325" s="2"/>
      <c r="AL325" s="2"/>
      <c r="AM325" s="2"/>
      <c r="AN325" s="2"/>
    </row>
    <row r="326" spans="1:40" ht="15.75" customHeight="1" x14ac:dyDescent="0.25">
      <c r="A326" s="12">
        <f t="shared" si="6"/>
        <v>320</v>
      </c>
      <c r="B326" s="13" t="s">
        <v>1313</v>
      </c>
      <c r="C326" s="13" t="s">
        <v>40</v>
      </c>
      <c r="D326" s="13" t="str">
        <f>IF(F326="","",INDEX([1]EF!$A$2:$A$112,MATCH(F326,[1]EF!$C$2:$C$112,0)))</f>
        <v>1. Gobierno</v>
      </c>
      <c r="E326" s="13" t="str">
        <f>IF(F326="","",INDEX([1]EF!$B$2:$B$112,MATCH(F326,[1]EF!$C$2:$C$112,0)))</f>
        <v>1.8. Otros servicios generales</v>
      </c>
      <c r="F326" s="13" t="s">
        <v>1158</v>
      </c>
      <c r="G326" s="13" t="s">
        <v>56</v>
      </c>
      <c r="H326" s="14" t="s">
        <v>1354</v>
      </c>
      <c r="I326" s="13" t="s">
        <v>1355</v>
      </c>
      <c r="J326" s="13" t="s">
        <v>1356</v>
      </c>
      <c r="K326" s="13" t="s">
        <v>1357</v>
      </c>
      <c r="L326" s="13">
        <v>235200000</v>
      </c>
      <c r="M326" s="13">
        <v>225793000</v>
      </c>
      <c r="N326" s="13" t="s">
        <v>61</v>
      </c>
      <c r="O326" s="13" t="s">
        <v>170</v>
      </c>
      <c r="P326" s="16"/>
      <c r="Q326" s="16"/>
      <c r="R326" s="16"/>
      <c r="S326" s="16"/>
      <c r="T326" s="16"/>
      <c r="U326" s="16"/>
      <c r="V326" s="16"/>
      <c r="W326" s="16"/>
      <c r="X326" s="16"/>
      <c r="Y326" s="13">
        <v>70898686</v>
      </c>
      <c r="Z326" s="13">
        <v>235200000</v>
      </c>
      <c r="AA326" s="16"/>
      <c r="AB326" s="16"/>
      <c r="AC326" s="16"/>
      <c r="AD326" s="16"/>
      <c r="AE326" s="16"/>
      <c r="AF326" s="16"/>
      <c r="AG326" s="16"/>
      <c r="AH326" s="16"/>
      <c r="AI326" s="16"/>
      <c r="AJ326" s="2"/>
      <c r="AK326" s="2"/>
      <c r="AL326" s="2"/>
      <c r="AM326" s="2"/>
      <c r="AN326" s="2"/>
    </row>
    <row r="327" spans="1:40" ht="15.75" customHeight="1" x14ac:dyDescent="0.25">
      <c r="A327" s="12">
        <f t="shared" si="6"/>
        <v>321</v>
      </c>
      <c r="B327" s="13" t="s">
        <v>1313</v>
      </c>
      <c r="C327" s="13" t="s">
        <v>40</v>
      </c>
      <c r="D327" s="13" t="str">
        <f>IF(F327="","",INDEX([1]EF!$A$2:$A$112,MATCH(F327,[1]EF!$C$2:$C$112,0)))</f>
        <v>1. Gobierno</v>
      </c>
      <c r="E327" s="13" t="str">
        <f>IF(F327="","",INDEX([1]EF!$B$2:$B$112,MATCH(F327,[1]EF!$C$2:$C$112,0)))</f>
        <v>1.8. Otros servicios generales</v>
      </c>
      <c r="F327" s="13" t="s">
        <v>1158</v>
      </c>
      <c r="G327" s="13" t="s">
        <v>63</v>
      </c>
      <c r="H327" s="14" t="s">
        <v>1358</v>
      </c>
      <c r="I327" s="13" t="s">
        <v>1359</v>
      </c>
      <c r="J327" s="13" t="s">
        <v>1360</v>
      </c>
      <c r="K327" s="13" t="s">
        <v>1361</v>
      </c>
      <c r="L327" s="13">
        <v>1200</v>
      </c>
      <c r="M327" s="13">
        <v>1200</v>
      </c>
      <c r="N327" s="13" t="s">
        <v>326</v>
      </c>
      <c r="O327" s="13" t="s">
        <v>62</v>
      </c>
      <c r="P327" s="16">
        <v>56873551.289999999</v>
      </c>
      <c r="Q327" s="16">
        <v>55576160.399999999</v>
      </c>
      <c r="R327" s="16">
        <v>108714396.97</v>
      </c>
      <c r="S327" s="16"/>
      <c r="T327" s="16">
        <v>170000</v>
      </c>
      <c r="U327" s="16"/>
      <c r="V327" s="16"/>
      <c r="W327" s="16"/>
      <c r="X327" s="16"/>
      <c r="Y327" s="13">
        <v>265</v>
      </c>
      <c r="Z327" s="13">
        <v>1200</v>
      </c>
      <c r="AA327" s="16">
        <v>32964354.989999998</v>
      </c>
      <c r="AB327" s="16">
        <v>24769545.039999999</v>
      </c>
      <c r="AC327" s="16">
        <v>70078051.180000007</v>
      </c>
      <c r="AD327" s="16"/>
      <c r="AE327" s="16">
        <v>0</v>
      </c>
      <c r="AF327" s="16"/>
      <c r="AG327" s="16"/>
      <c r="AH327" s="16"/>
      <c r="AI327" s="16"/>
      <c r="AJ327" s="2"/>
      <c r="AK327" s="2"/>
      <c r="AL327" s="2"/>
      <c r="AM327" s="2"/>
      <c r="AN327" s="2"/>
    </row>
    <row r="328" spans="1:40" ht="15.75" customHeight="1" x14ac:dyDescent="0.25">
      <c r="A328" s="12">
        <f t="shared" ref="A328:A391" si="7">IF(B328&gt;0,A327+1,"")</f>
        <v>322</v>
      </c>
      <c r="B328" s="13" t="s">
        <v>1313</v>
      </c>
      <c r="C328" s="13" t="s">
        <v>40</v>
      </c>
      <c r="D328" s="13" t="str">
        <f>IF(F328="","",INDEX([1]EF!$A$2:$A$112,MATCH(F328,[1]EF!$C$2:$C$112,0)))</f>
        <v>1. Gobierno</v>
      </c>
      <c r="E328" s="13" t="str">
        <f>IF(F328="","",INDEX([1]EF!$B$2:$B$112,MATCH(F328,[1]EF!$C$2:$C$112,0)))</f>
        <v>1.8. Otros servicios generales</v>
      </c>
      <c r="F328" s="13" t="s">
        <v>1158</v>
      </c>
      <c r="G328" s="13" t="s">
        <v>63</v>
      </c>
      <c r="H328" s="14" t="s">
        <v>1362</v>
      </c>
      <c r="I328" s="13" t="s">
        <v>1363</v>
      </c>
      <c r="J328" s="13" t="s">
        <v>1364</v>
      </c>
      <c r="K328" s="13" t="s">
        <v>1365</v>
      </c>
      <c r="L328" s="13">
        <v>14000000</v>
      </c>
      <c r="M328" s="13">
        <v>14000000</v>
      </c>
      <c r="N328" s="13" t="s">
        <v>1366</v>
      </c>
      <c r="O328" s="13" t="s">
        <v>438</v>
      </c>
      <c r="P328" s="16"/>
      <c r="Q328" s="16"/>
      <c r="R328" s="16">
        <v>70000000</v>
      </c>
      <c r="S328" s="16"/>
      <c r="T328" s="16"/>
      <c r="U328" s="16"/>
      <c r="V328" s="16"/>
      <c r="W328" s="16"/>
      <c r="X328" s="16"/>
      <c r="Y328" s="13">
        <v>4131117</v>
      </c>
      <c r="Z328" s="13">
        <v>14000000</v>
      </c>
      <c r="AA328" s="16"/>
      <c r="AB328" s="16"/>
      <c r="AC328" s="16">
        <v>28106539.41</v>
      </c>
      <c r="AD328" s="16"/>
      <c r="AE328" s="16"/>
      <c r="AF328" s="16"/>
      <c r="AG328" s="16"/>
      <c r="AH328" s="16"/>
      <c r="AI328" s="16"/>
      <c r="AJ328" s="2"/>
      <c r="AK328" s="2"/>
      <c r="AL328" s="2"/>
      <c r="AM328" s="2"/>
      <c r="AN328" s="2"/>
    </row>
    <row r="329" spans="1:40" ht="15.75" customHeight="1" x14ac:dyDescent="0.25">
      <c r="A329" s="12">
        <f t="shared" si="7"/>
        <v>323</v>
      </c>
      <c r="B329" s="13" t="s">
        <v>1313</v>
      </c>
      <c r="C329" s="13" t="s">
        <v>40</v>
      </c>
      <c r="D329" s="13" t="str">
        <f>IF(F329="","",INDEX([1]EF!$A$2:$A$112,MATCH(F329,[1]EF!$C$2:$C$112,0)))</f>
        <v>1. Gobierno</v>
      </c>
      <c r="E329" s="13" t="str">
        <f>IF(F329="","",INDEX([1]EF!$B$2:$B$112,MATCH(F329,[1]EF!$C$2:$C$112,0)))</f>
        <v>1.8. Otros servicios generales</v>
      </c>
      <c r="F329" s="13" t="s">
        <v>1158</v>
      </c>
      <c r="G329" s="13" t="s">
        <v>63</v>
      </c>
      <c r="H329" s="14" t="s">
        <v>1367</v>
      </c>
      <c r="I329" s="13" t="s">
        <v>1368</v>
      </c>
      <c r="J329" s="13" t="s">
        <v>1369</v>
      </c>
      <c r="K329" s="13" t="s">
        <v>1370</v>
      </c>
      <c r="L329" s="13">
        <v>9000000</v>
      </c>
      <c r="M329" s="13">
        <v>9000000</v>
      </c>
      <c r="N329" s="13" t="s">
        <v>61</v>
      </c>
      <c r="O329" s="13" t="s">
        <v>62</v>
      </c>
      <c r="P329" s="16"/>
      <c r="Q329" s="16">
        <v>224975150.21000001</v>
      </c>
      <c r="R329" s="16">
        <v>6451119.5</v>
      </c>
      <c r="S329" s="16"/>
      <c r="T329" s="16"/>
      <c r="U329" s="16"/>
      <c r="V329" s="16"/>
      <c r="W329" s="16"/>
      <c r="X329" s="16"/>
      <c r="Y329" s="13">
        <v>2057963</v>
      </c>
      <c r="Z329" s="13">
        <v>9000000</v>
      </c>
      <c r="AA329" s="16"/>
      <c r="AB329" s="16">
        <v>79456991.219999999</v>
      </c>
      <c r="AC329" s="16">
        <v>1232691.22</v>
      </c>
      <c r="AD329" s="16"/>
      <c r="AE329" s="16"/>
      <c r="AF329" s="16"/>
      <c r="AG329" s="16"/>
      <c r="AH329" s="16"/>
      <c r="AI329" s="16"/>
      <c r="AJ329" s="2"/>
      <c r="AK329" s="2"/>
      <c r="AL329" s="2"/>
      <c r="AM329" s="2"/>
      <c r="AN329" s="2"/>
    </row>
    <row r="330" spans="1:40" ht="15.75" customHeight="1" x14ac:dyDescent="0.25">
      <c r="A330" s="12">
        <f t="shared" si="7"/>
        <v>324</v>
      </c>
      <c r="B330" s="13" t="s">
        <v>1313</v>
      </c>
      <c r="C330" s="13" t="s">
        <v>40</v>
      </c>
      <c r="D330" s="13" t="str">
        <f>IF(F330="","",INDEX([1]EF!$A$2:$A$112,MATCH(F330,[1]EF!$C$2:$C$112,0)))</f>
        <v>1. Gobierno</v>
      </c>
      <c r="E330" s="13" t="str">
        <f>IF(F330="","",INDEX([1]EF!$B$2:$B$112,MATCH(F330,[1]EF!$C$2:$C$112,0)))</f>
        <v>1.8. Otros servicios generales</v>
      </c>
      <c r="F330" s="13" t="s">
        <v>1158</v>
      </c>
      <c r="G330" s="13" t="s">
        <v>56</v>
      </c>
      <c r="H330" s="14" t="s">
        <v>1371</v>
      </c>
      <c r="I330" s="13" t="s">
        <v>1372</v>
      </c>
      <c r="J330" s="13" t="s">
        <v>1373</v>
      </c>
      <c r="K330" s="13" t="s">
        <v>1374</v>
      </c>
      <c r="L330" s="13">
        <v>3900</v>
      </c>
      <c r="M330" s="13">
        <v>3900</v>
      </c>
      <c r="N330" s="13" t="s">
        <v>61</v>
      </c>
      <c r="O330" s="13" t="s">
        <v>62</v>
      </c>
      <c r="P330" s="16"/>
      <c r="Q330" s="16"/>
      <c r="R330" s="16"/>
      <c r="S330" s="16"/>
      <c r="T330" s="16"/>
      <c r="U330" s="16"/>
      <c r="V330" s="16"/>
      <c r="W330" s="16"/>
      <c r="X330" s="16"/>
      <c r="Y330" s="13">
        <v>948</v>
      </c>
      <c r="Z330" s="13">
        <v>3900</v>
      </c>
      <c r="AA330" s="16"/>
      <c r="AB330" s="16"/>
      <c r="AC330" s="16"/>
      <c r="AD330" s="16"/>
      <c r="AE330" s="16"/>
      <c r="AF330" s="16"/>
      <c r="AG330" s="16"/>
      <c r="AH330" s="16"/>
      <c r="AI330" s="16"/>
      <c r="AJ330" s="2"/>
      <c r="AK330" s="2"/>
      <c r="AL330" s="2"/>
      <c r="AM330" s="2"/>
      <c r="AN330" s="2"/>
    </row>
    <row r="331" spans="1:40" ht="15.75" customHeight="1" x14ac:dyDescent="0.25">
      <c r="A331" s="12">
        <f t="shared" si="7"/>
        <v>325</v>
      </c>
      <c r="B331" s="13" t="s">
        <v>1313</v>
      </c>
      <c r="C331" s="13" t="s">
        <v>40</v>
      </c>
      <c r="D331" s="13" t="str">
        <f>IF(F331="","",INDEX([1]EF!$A$2:$A$112,MATCH(F331,[1]EF!$C$2:$C$112,0)))</f>
        <v>1. Gobierno</v>
      </c>
      <c r="E331" s="13" t="str">
        <f>IF(F331="","",INDEX([1]EF!$B$2:$B$112,MATCH(F331,[1]EF!$C$2:$C$112,0)))</f>
        <v>1.8. Otros servicios generales</v>
      </c>
      <c r="F331" s="13" t="s">
        <v>1158</v>
      </c>
      <c r="G331" s="13" t="s">
        <v>63</v>
      </c>
      <c r="H331" s="14" t="s">
        <v>1375</v>
      </c>
      <c r="I331" s="13" t="s">
        <v>1376</v>
      </c>
      <c r="J331" s="13" t="s">
        <v>1377</v>
      </c>
      <c r="K331" s="13" t="s">
        <v>1378</v>
      </c>
      <c r="L331" s="13">
        <v>3900</v>
      </c>
      <c r="M331" s="13">
        <v>3900</v>
      </c>
      <c r="N331" s="13" t="s">
        <v>61</v>
      </c>
      <c r="O331" s="13" t="s">
        <v>62</v>
      </c>
      <c r="P331" s="16"/>
      <c r="Q331" s="16">
        <v>17562920.059999999</v>
      </c>
      <c r="R331" s="16"/>
      <c r="S331" s="16"/>
      <c r="T331" s="16">
        <v>3407022.93</v>
      </c>
      <c r="U331" s="16"/>
      <c r="V331" s="16"/>
      <c r="W331" s="16"/>
      <c r="X331" s="16"/>
      <c r="Y331" s="13">
        <v>945</v>
      </c>
      <c r="Z331" s="13">
        <v>3900</v>
      </c>
      <c r="AA331" s="16"/>
      <c r="AB331" s="16">
        <v>145480.23000000001</v>
      </c>
      <c r="AC331" s="16"/>
      <c r="AD331" s="16"/>
      <c r="AE331" s="16">
        <v>6084.84</v>
      </c>
      <c r="AF331" s="16"/>
      <c r="AG331" s="16"/>
      <c r="AH331" s="16"/>
      <c r="AI331" s="16"/>
      <c r="AJ331" s="2"/>
      <c r="AK331" s="2"/>
      <c r="AL331" s="2"/>
      <c r="AM331" s="2"/>
      <c r="AN331" s="2"/>
    </row>
    <row r="332" spans="1:40" ht="15.75" customHeight="1" x14ac:dyDescent="0.25">
      <c r="A332" s="12">
        <f t="shared" si="7"/>
        <v>326</v>
      </c>
      <c r="B332" s="13" t="s">
        <v>1313</v>
      </c>
      <c r="C332" s="13" t="s">
        <v>40</v>
      </c>
      <c r="D332" s="13" t="str">
        <f>IF(F332="","",INDEX([1]EF!$A$2:$A$112,MATCH(F332,[1]EF!$C$2:$C$112,0)))</f>
        <v>1. Gobierno</v>
      </c>
      <c r="E332" s="13" t="str">
        <f>IF(F332="","",INDEX([1]EF!$B$2:$B$112,MATCH(F332,[1]EF!$C$2:$C$112,0)))</f>
        <v>1.8. Otros servicios generales</v>
      </c>
      <c r="F332" s="13" t="s">
        <v>1158</v>
      </c>
      <c r="G332" s="13" t="s">
        <v>63</v>
      </c>
      <c r="H332" s="14" t="s">
        <v>1379</v>
      </c>
      <c r="I332" s="13" t="s">
        <v>1380</v>
      </c>
      <c r="J332" s="13" t="s">
        <v>1381</v>
      </c>
      <c r="K332" s="13" t="s">
        <v>1382</v>
      </c>
      <c r="L332" s="13">
        <v>13</v>
      </c>
      <c r="M332" s="13">
        <v>13</v>
      </c>
      <c r="N332" s="13" t="s">
        <v>61</v>
      </c>
      <c r="O332" s="13" t="s">
        <v>62</v>
      </c>
      <c r="P332" s="16"/>
      <c r="Q332" s="16"/>
      <c r="R332" s="16">
        <v>26731291.670000002</v>
      </c>
      <c r="S332" s="16"/>
      <c r="T332" s="16">
        <v>9820000</v>
      </c>
      <c r="U332" s="16"/>
      <c r="V332" s="16"/>
      <c r="W332" s="16"/>
      <c r="X332" s="16"/>
      <c r="Y332" s="13">
        <v>3</v>
      </c>
      <c r="Z332" s="13">
        <v>13</v>
      </c>
      <c r="AA332" s="16"/>
      <c r="AB332" s="16"/>
      <c r="AC332" s="16">
        <v>814540.87</v>
      </c>
      <c r="AD332" s="16"/>
      <c r="AE332" s="16">
        <v>0</v>
      </c>
      <c r="AF332" s="16"/>
      <c r="AG332" s="16"/>
      <c r="AH332" s="16"/>
      <c r="AI332" s="16"/>
      <c r="AJ332" s="2"/>
      <c r="AK332" s="2"/>
      <c r="AL332" s="2"/>
      <c r="AM332" s="2"/>
      <c r="AN332" s="2"/>
    </row>
    <row r="333" spans="1:40" ht="15.75" customHeight="1" x14ac:dyDescent="0.25">
      <c r="A333" s="12">
        <f t="shared" si="7"/>
        <v>327</v>
      </c>
      <c r="B333" s="13" t="s">
        <v>1313</v>
      </c>
      <c r="C333" s="13" t="s">
        <v>40</v>
      </c>
      <c r="D333" s="13" t="str">
        <f>IF(F333="","",INDEX([1]EF!$A$2:$A$112,MATCH(F333,[1]EF!$C$2:$C$112,0)))</f>
        <v>1. Gobierno</v>
      </c>
      <c r="E333" s="13" t="str">
        <f>IF(F333="","",INDEX([1]EF!$B$2:$B$112,MATCH(F333,[1]EF!$C$2:$C$112,0)))</f>
        <v>1.8. Otros servicios generales</v>
      </c>
      <c r="F333" s="13" t="s">
        <v>1158</v>
      </c>
      <c r="G333" s="13" t="s">
        <v>56</v>
      </c>
      <c r="H333" s="14" t="s">
        <v>1383</v>
      </c>
      <c r="I333" s="13" t="s">
        <v>1384</v>
      </c>
      <c r="J333" s="13" t="s">
        <v>1385</v>
      </c>
      <c r="K333" s="13" t="s">
        <v>1386</v>
      </c>
      <c r="L333" s="13">
        <v>2000</v>
      </c>
      <c r="M333" s="13">
        <v>2000</v>
      </c>
      <c r="N333" s="13" t="s">
        <v>61</v>
      </c>
      <c r="O333" s="13" t="s">
        <v>62</v>
      </c>
      <c r="P333" s="16"/>
      <c r="Q333" s="16"/>
      <c r="R333" s="16"/>
      <c r="S333" s="16"/>
      <c r="T333" s="16"/>
      <c r="U333" s="16"/>
      <c r="V333" s="16"/>
      <c r="W333" s="16"/>
      <c r="X333" s="16"/>
      <c r="Y333" s="13">
        <v>199</v>
      </c>
      <c r="Z333" s="13">
        <v>2000</v>
      </c>
      <c r="AA333" s="16"/>
      <c r="AB333" s="16"/>
      <c r="AC333" s="16"/>
      <c r="AD333" s="16"/>
      <c r="AE333" s="16"/>
      <c r="AF333" s="16"/>
      <c r="AG333" s="16"/>
      <c r="AH333" s="16"/>
      <c r="AI333" s="16"/>
      <c r="AJ333" s="2"/>
      <c r="AK333" s="2"/>
      <c r="AL333" s="2"/>
      <c r="AM333" s="2"/>
      <c r="AN333" s="2"/>
    </row>
    <row r="334" spans="1:40" ht="15.75" customHeight="1" x14ac:dyDescent="0.25">
      <c r="A334" s="12">
        <f t="shared" si="7"/>
        <v>328</v>
      </c>
      <c r="B334" s="13" t="s">
        <v>1313</v>
      </c>
      <c r="C334" s="13" t="s">
        <v>40</v>
      </c>
      <c r="D334" s="13" t="str">
        <f>IF(F334="","",INDEX([1]EF!$A$2:$A$112,MATCH(F334,[1]EF!$C$2:$C$112,0)))</f>
        <v>1. Gobierno</v>
      </c>
      <c r="E334" s="13" t="str">
        <f>IF(F334="","",INDEX([1]EF!$B$2:$B$112,MATCH(F334,[1]EF!$C$2:$C$112,0)))</f>
        <v>1.8. Otros servicios generales</v>
      </c>
      <c r="F334" s="13" t="s">
        <v>1158</v>
      </c>
      <c r="G334" s="13" t="s">
        <v>63</v>
      </c>
      <c r="H334" s="14" t="s">
        <v>1387</v>
      </c>
      <c r="I334" s="13" t="s">
        <v>1388</v>
      </c>
      <c r="J334" s="13" t="s">
        <v>1389</v>
      </c>
      <c r="K334" s="13" t="s">
        <v>1390</v>
      </c>
      <c r="L334" s="13">
        <v>1300</v>
      </c>
      <c r="M334" s="13">
        <v>1300</v>
      </c>
      <c r="N334" s="13" t="s">
        <v>61</v>
      </c>
      <c r="O334" s="13" t="s">
        <v>62</v>
      </c>
      <c r="P334" s="16"/>
      <c r="Q334" s="16">
        <v>4839000</v>
      </c>
      <c r="R334" s="16">
        <v>42217492</v>
      </c>
      <c r="S334" s="16"/>
      <c r="T334" s="16"/>
      <c r="U334" s="16"/>
      <c r="V334" s="16"/>
      <c r="W334" s="16"/>
      <c r="X334" s="16"/>
      <c r="Y334" s="13">
        <v>533</v>
      </c>
      <c r="Z334" s="13">
        <v>1300</v>
      </c>
      <c r="AA334" s="16"/>
      <c r="AB334" s="16">
        <v>1672896.67</v>
      </c>
      <c r="AC334" s="16">
        <v>5949283</v>
      </c>
      <c r="AD334" s="16"/>
      <c r="AE334" s="16"/>
      <c r="AF334" s="16"/>
      <c r="AG334" s="16"/>
      <c r="AH334" s="16"/>
      <c r="AI334" s="16"/>
      <c r="AJ334" s="2"/>
      <c r="AK334" s="2"/>
      <c r="AL334" s="2"/>
      <c r="AM334" s="2"/>
      <c r="AN334" s="2"/>
    </row>
    <row r="335" spans="1:40" ht="15.75" customHeight="1" x14ac:dyDescent="0.25">
      <c r="A335" s="12">
        <f t="shared" si="7"/>
        <v>329</v>
      </c>
      <c r="B335" s="13" t="s">
        <v>1313</v>
      </c>
      <c r="C335" s="13" t="s">
        <v>40</v>
      </c>
      <c r="D335" s="13" t="str">
        <f>IF(F335="","",INDEX([1]EF!$A$2:$A$112,MATCH(F335,[1]EF!$C$2:$C$112,0)))</f>
        <v>1. Gobierno</v>
      </c>
      <c r="E335" s="13" t="str">
        <f>IF(F335="","",INDEX([1]EF!$B$2:$B$112,MATCH(F335,[1]EF!$C$2:$C$112,0)))</f>
        <v>1.8. Otros servicios generales</v>
      </c>
      <c r="F335" s="13" t="s">
        <v>1158</v>
      </c>
      <c r="G335" s="13" t="s">
        <v>63</v>
      </c>
      <c r="H335" s="14" t="s">
        <v>1391</v>
      </c>
      <c r="I335" s="13" t="s">
        <v>1392</v>
      </c>
      <c r="J335" s="13" t="s">
        <v>1393</v>
      </c>
      <c r="K335" s="13" t="s">
        <v>1394</v>
      </c>
      <c r="L335" s="13">
        <v>1900</v>
      </c>
      <c r="M335" s="13">
        <v>1900</v>
      </c>
      <c r="N335" s="13" t="s">
        <v>61</v>
      </c>
      <c r="O335" s="13" t="s">
        <v>62</v>
      </c>
      <c r="P335" s="16"/>
      <c r="Q335" s="16">
        <v>14634144.01</v>
      </c>
      <c r="R335" s="16">
        <v>39430695.460000001</v>
      </c>
      <c r="S335" s="16"/>
      <c r="T335" s="16">
        <v>400000</v>
      </c>
      <c r="U335" s="16"/>
      <c r="V335" s="16"/>
      <c r="W335" s="16"/>
      <c r="X335" s="16"/>
      <c r="Y335" s="13">
        <v>452</v>
      </c>
      <c r="Z335" s="13">
        <v>1900</v>
      </c>
      <c r="AA335" s="16"/>
      <c r="AB335" s="16">
        <v>7401642.8200000003</v>
      </c>
      <c r="AC335" s="16">
        <v>3235941.05</v>
      </c>
      <c r="AD335" s="16"/>
      <c r="AE335" s="16">
        <v>0</v>
      </c>
      <c r="AF335" s="16"/>
      <c r="AG335" s="16"/>
      <c r="AH335" s="16"/>
      <c r="AI335" s="16"/>
      <c r="AJ335" s="2"/>
      <c r="AK335" s="2"/>
      <c r="AL335" s="2"/>
      <c r="AM335" s="2"/>
      <c r="AN335" s="2"/>
    </row>
    <row r="336" spans="1:40" ht="15.75" customHeight="1" x14ac:dyDescent="0.25">
      <c r="A336" s="12">
        <f t="shared" si="7"/>
        <v>330</v>
      </c>
      <c r="B336" s="13" t="s">
        <v>1313</v>
      </c>
      <c r="C336" s="13" t="s">
        <v>40</v>
      </c>
      <c r="D336" s="13" t="str">
        <f>IF(F336="","",INDEX([1]EF!$A$2:$A$112,MATCH(F336,[1]EF!$C$2:$C$112,0)))</f>
        <v>1. Gobierno</v>
      </c>
      <c r="E336" s="13" t="str">
        <f>IF(F336="","",INDEX([1]EF!$B$2:$B$112,MATCH(F336,[1]EF!$C$2:$C$112,0)))</f>
        <v>1.8. Otros servicios generales</v>
      </c>
      <c r="F336" s="13" t="s">
        <v>1158</v>
      </c>
      <c r="G336" s="13" t="s">
        <v>56</v>
      </c>
      <c r="H336" s="14" t="s">
        <v>1395</v>
      </c>
      <c r="I336" s="13" t="s">
        <v>1396</v>
      </c>
      <c r="J336" s="13" t="s">
        <v>1397</v>
      </c>
      <c r="K336" s="13" t="s">
        <v>1398</v>
      </c>
      <c r="L336" s="13">
        <v>600</v>
      </c>
      <c r="M336" s="13">
        <v>600</v>
      </c>
      <c r="N336" s="13" t="s">
        <v>61</v>
      </c>
      <c r="O336" s="13" t="s">
        <v>62</v>
      </c>
      <c r="P336" s="16"/>
      <c r="Q336" s="16"/>
      <c r="R336" s="16"/>
      <c r="S336" s="16"/>
      <c r="T336" s="16"/>
      <c r="U336" s="16"/>
      <c r="V336" s="16"/>
      <c r="W336" s="16"/>
      <c r="X336" s="16"/>
      <c r="Y336" s="13">
        <v>319</v>
      </c>
      <c r="Z336" s="13">
        <v>600</v>
      </c>
      <c r="AA336" s="16"/>
      <c r="AB336" s="16"/>
      <c r="AC336" s="16"/>
      <c r="AD336" s="16"/>
      <c r="AE336" s="16"/>
      <c r="AF336" s="16"/>
      <c r="AG336" s="16"/>
      <c r="AH336" s="16"/>
      <c r="AI336" s="16"/>
      <c r="AJ336" s="2"/>
      <c r="AK336" s="2"/>
      <c r="AL336" s="2"/>
      <c r="AM336" s="2"/>
      <c r="AN336" s="2"/>
    </row>
    <row r="337" spans="1:40" ht="15.75" customHeight="1" x14ac:dyDescent="0.25">
      <c r="A337" s="12">
        <f t="shared" si="7"/>
        <v>331</v>
      </c>
      <c r="B337" s="13" t="s">
        <v>1313</v>
      </c>
      <c r="C337" s="13" t="s">
        <v>40</v>
      </c>
      <c r="D337" s="13" t="str">
        <f>IF(F337="","",INDEX([1]EF!$A$2:$A$112,MATCH(F337,[1]EF!$C$2:$C$112,0)))</f>
        <v>1. Gobierno</v>
      </c>
      <c r="E337" s="13" t="str">
        <f>IF(F337="","",INDEX([1]EF!$B$2:$B$112,MATCH(F337,[1]EF!$C$2:$C$112,0)))</f>
        <v>1.8. Otros servicios generales</v>
      </c>
      <c r="F337" s="13" t="s">
        <v>1158</v>
      </c>
      <c r="G337" s="13" t="s">
        <v>63</v>
      </c>
      <c r="H337" s="14" t="s">
        <v>1399</v>
      </c>
      <c r="I337" s="13" t="s">
        <v>1400</v>
      </c>
      <c r="J337" s="13" t="s">
        <v>1401</v>
      </c>
      <c r="K337" s="13" t="s">
        <v>1402</v>
      </c>
      <c r="L337" s="13">
        <v>300</v>
      </c>
      <c r="M337" s="13">
        <v>300</v>
      </c>
      <c r="N337" s="13" t="s">
        <v>61</v>
      </c>
      <c r="O337" s="13" t="s">
        <v>62</v>
      </c>
      <c r="P337" s="16">
        <v>17470107.75</v>
      </c>
      <c r="Q337" s="16">
        <v>107090</v>
      </c>
      <c r="R337" s="16"/>
      <c r="S337" s="16"/>
      <c r="T337" s="16">
        <v>296911.56</v>
      </c>
      <c r="U337" s="16"/>
      <c r="V337" s="16"/>
      <c r="W337" s="16"/>
      <c r="X337" s="16"/>
      <c r="Y337" s="13">
        <v>404</v>
      </c>
      <c r="Z337" s="13">
        <v>300</v>
      </c>
      <c r="AA337" s="16">
        <v>8582931.6600000001</v>
      </c>
      <c r="AB337" s="16">
        <v>0</v>
      </c>
      <c r="AC337" s="16"/>
      <c r="AD337" s="16"/>
      <c r="AE337" s="16">
        <v>0</v>
      </c>
      <c r="AF337" s="16"/>
      <c r="AG337" s="16"/>
      <c r="AH337" s="16"/>
      <c r="AI337" s="16"/>
      <c r="AJ337" s="2"/>
      <c r="AK337" s="2"/>
      <c r="AL337" s="2"/>
      <c r="AM337" s="2"/>
      <c r="AN337" s="2"/>
    </row>
    <row r="338" spans="1:40" ht="15.75" customHeight="1" x14ac:dyDescent="0.25">
      <c r="A338" s="12">
        <f t="shared" si="7"/>
        <v>332</v>
      </c>
      <c r="B338" s="13" t="s">
        <v>1313</v>
      </c>
      <c r="C338" s="13" t="s">
        <v>40</v>
      </c>
      <c r="D338" s="13" t="str">
        <f>IF(F338="","",INDEX([1]EF!$A$2:$A$112,MATCH(F338,[1]EF!$C$2:$C$112,0)))</f>
        <v>1. Gobierno</v>
      </c>
      <c r="E338" s="13" t="str">
        <f>IF(F338="","",INDEX([1]EF!$B$2:$B$112,MATCH(F338,[1]EF!$C$2:$C$112,0)))</f>
        <v>1.8. Otros servicios generales</v>
      </c>
      <c r="F338" s="13" t="s">
        <v>1158</v>
      </c>
      <c r="G338" s="13" t="s">
        <v>63</v>
      </c>
      <c r="H338" s="14" t="s">
        <v>1403</v>
      </c>
      <c r="I338" s="13" t="s">
        <v>1404</v>
      </c>
      <c r="J338" s="13" t="s">
        <v>1405</v>
      </c>
      <c r="K338" s="13" t="s">
        <v>1406</v>
      </c>
      <c r="L338" s="13">
        <v>600</v>
      </c>
      <c r="M338" s="13">
        <v>600</v>
      </c>
      <c r="N338" s="13" t="s">
        <v>61</v>
      </c>
      <c r="O338" s="13" t="s">
        <v>62</v>
      </c>
      <c r="P338" s="16"/>
      <c r="Q338" s="16">
        <v>36600</v>
      </c>
      <c r="R338" s="16">
        <v>55000</v>
      </c>
      <c r="S338" s="16"/>
      <c r="T338" s="16"/>
      <c r="U338" s="16"/>
      <c r="V338" s="16"/>
      <c r="W338" s="16"/>
      <c r="X338" s="16"/>
      <c r="Y338" s="13">
        <v>246</v>
      </c>
      <c r="Z338" s="13">
        <v>600</v>
      </c>
      <c r="AA338" s="16"/>
      <c r="AB338" s="16">
        <v>0</v>
      </c>
      <c r="AC338" s="16">
        <v>0</v>
      </c>
      <c r="AD338" s="16"/>
      <c r="AE338" s="16"/>
      <c r="AF338" s="16"/>
      <c r="AG338" s="16"/>
      <c r="AH338" s="16"/>
      <c r="AI338" s="16"/>
      <c r="AJ338" s="2"/>
      <c r="AK338" s="2"/>
      <c r="AL338" s="2"/>
      <c r="AM338" s="2"/>
      <c r="AN338" s="2"/>
    </row>
    <row r="339" spans="1:40" ht="15.75" customHeight="1" x14ac:dyDescent="0.25">
      <c r="A339" s="12">
        <f t="shared" si="7"/>
        <v>333</v>
      </c>
      <c r="B339" s="13" t="s">
        <v>1313</v>
      </c>
      <c r="C339" s="13" t="s">
        <v>40</v>
      </c>
      <c r="D339" s="13" t="str">
        <f>IF(F339="","",INDEX([1]EF!$A$2:$A$112,MATCH(F339,[1]EF!$C$2:$C$112,0)))</f>
        <v>1. Gobierno</v>
      </c>
      <c r="E339" s="13" t="str">
        <f>IF(F339="","",INDEX([1]EF!$B$2:$B$112,MATCH(F339,[1]EF!$C$2:$C$112,0)))</f>
        <v>1.8. Otros servicios generales</v>
      </c>
      <c r="F339" s="13" t="s">
        <v>1158</v>
      </c>
      <c r="G339" s="13" t="s">
        <v>56</v>
      </c>
      <c r="H339" s="14" t="s">
        <v>1407</v>
      </c>
      <c r="I339" s="13" t="s">
        <v>1408</v>
      </c>
      <c r="J339" s="13" t="s">
        <v>1409</v>
      </c>
      <c r="K339" s="13" t="s">
        <v>1410</v>
      </c>
      <c r="L339" s="13">
        <v>11200</v>
      </c>
      <c r="M339" s="13">
        <v>10864</v>
      </c>
      <c r="N339" s="13" t="s">
        <v>61</v>
      </c>
      <c r="O339" s="13" t="s">
        <v>170</v>
      </c>
      <c r="P339" s="16"/>
      <c r="Q339" s="16"/>
      <c r="R339" s="16"/>
      <c r="S339" s="16"/>
      <c r="T339" s="16"/>
      <c r="U339" s="16"/>
      <c r="V339" s="16"/>
      <c r="W339" s="16"/>
      <c r="X339" s="16"/>
      <c r="Y339" s="13">
        <v>11278</v>
      </c>
      <c r="Z339" s="13">
        <v>11200</v>
      </c>
      <c r="AA339" s="16"/>
      <c r="AB339" s="16"/>
      <c r="AC339" s="16"/>
      <c r="AD339" s="16"/>
      <c r="AE339" s="16"/>
      <c r="AF339" s="16"/>
      <c r="AG339" s="16"/>
      <c r="AH339" s="16"/>
      <c r="AI339" s="16"/>
      <c r="AJ339" s="2"/>
      <c r="AK339" s="2"/>
      <c r="AL339" s="2"/>
      <c r="AM339" s="2"/>
      <c r="AN339" s="2"/>
    </row>
    <row r="340" spans="1:40" ht="15.75" customHeight="1" x14ac:dyDescent="0.25">
      <c r="A340" s="12">
        <f t="shared" si="7"/>
        <v>334</v>
      </c>
      <c r="B340" s="13" t="s">
        <v>1313</v>
      </c>
      <c r="C340" s="13" t="s">
        <v>40</v>
      </c>
      <c r="D340" s="13" t="str">
        <f>IF(F340="","",INDEX([1]EF!$A$2:$A$112,MATCH(F340,[1]EF!$C$2:$C$112,0)))</f>
        <v>1. Gobierno</v>
      </c>
      <c r="E340" s="13" t="str">
        <f>IF(F340="","",INDEX([1]EF!$B$2:$B$112,MATCH(F340,[1]EF!$C$2:$C$112,0)))</f>
        <v>1.8. Otros servicios generales</v>
      </c>
      <c r="F340" s="13" t="s">
        <v>1158</v>
      </c>
      <c r="G340" s="13" t="s">
        <v>63</v>
      </c>
      <c r="H340" s="14" t="s">
        <v>1411</v>
      </c>
      <c r="I340" s="13" t="s">
        <v>1412</v>
      </c>
      <c r="J340" s="13" t="s">
        <v>1413</v>
      </c>
      <c r="K340" s="13" t="s">
        <v>1414</v>
      </c>
      <c r="L340" s="13">
        <v>3360</v>
      </c>
      <c r="M340" s="13">
        <v>2583</v>
      </c>
      <c r="N340" s="13" t="s">
        <v>61</v>
      </c>
      <c r="O340" s="13" t="s">
        <v>170</v>
      </c>
      <c r="P340" s="16">
        <v>123899485.88</v>
      </c>
      <c r="Q340" s="16"/>
      <c r="R340" s="16">
        <v>1944000</v>
      </c>
      <c r="S340" s="16"/>
      <c r="T340" s="16">
        <v>350000</v>
      </c>
      <c r="U340" s="16"/>
      <c r="V340" s="16"/>
      <c r="W340" s="16"/>
      <c r="X340" s="16"/>
      <c r="Y340" s="13">
        <v>3939</v>
      </c>
      <c r="Z340" s="13">
        <v>3360</v>
      </c>
      <c r="AA340" s="16">
        <v>88615889.109999999</v>
      </c>
      <c r="AB340" s="16"/>
      <c r="AC340" s="16">
        <v>0</v>
      </c>
      <c r="AD340" s="16"/>
      <c r="AE340" s="16">
        <v>344520</v>
      </c>
      <c r="AF340" s="16"/>
      <c r="AG340" s="16"/>
      <c r="AH340" s="16"/>
      <c r="AI340" s="16"/>
      <c r="AJ340" s="2"/>
      <c r="AK340" s="2"/>
      <c r="AL340" s="2"/>
      <c r="AM340" s="2"/>
      <c r="AN340" s="2"/>
    </row>
    <row r="341" spans="1:40" ht="15.75" customHeight="1" x14ac:dyDescent="0.25">
      <c r="A341" s="12">
        <f t="shared" si="7"/>
        <v>335</v>
      </c>
      <c r="B341" s="13" t="s">
        <v>1313</v>
      </c>
      <c r="C341" s="13" t="s">
        <v>40</v>
      </c>
      <c r="D341" s="13" t="str">
        <f>IF(F341="","",INDEX([1]EF!$A$2:$A$112,MATCH(F341,[1]EF!$C$2:$C$112,0)))</f>
        <v>1. Gobierno</v>
      </c>
      <c r="E341" s="13" t="str">
        <f>IF(F341="","",INDEX([1]EF!$B$2:$B$112,MATCH(F341,[1]EF!$C$2:$C$112,0)))</f>
        <v>1.8. Otros servicios generales</v>
      </c>
      <c r="F341" s="13" t="s">
        <v>1158</v>
      </c>
      <c r="G341" s="13" t="s">
        <v>63</v>
      </c>
      <c r="H341" s="14" t="s">
        <v>1415</v>
      </c>
      <c r="I341" s="13" t="s">
        <v>1416</v>
      </c>
      <c r="J341" s="13" t="s">
        <v>1417</v>
      </c>
      <c r="K341" s="13" t="s">
        <v>1418</v>
      </c>
      <c r="L341" s="13">
        <v>672</v>
      </c>
      <c r="M341" s="13">
        <v>633</v>
      </c>
      <c r="N341" s="13" t="s">
        <v>61</v>
      </c>
      <c r="O341" s="13" t="s">
        <v>170</v>
      </c>
      <c r="P341" s="16"/>
      <c r="Q341" s="16">
        <v>80000</v>
      </c>
      <c r="R341" s="16">
        <v>70000</v>
      </c>
      <c r="S341" s="16">
        <v>4620000</v>
      </c>
      <c r="T341" s="16"/>
      <c r="U341" s="16"/>
      <c r="V341" s="16"/>
      <c r="W341" s="16"/>
      <c r="X341" s="16"/>
      <c r="Y341" s="13">
        <v>716</v>
      </c>
      <c r="Z341" s="13">
        <v>672</v>
      </c>
      <c r="AA341" s="16"/>
      <c r="AB341" s="16">
        <v>0</v>
      </c>
      <c r="AC341" s="16">
        <v>0</v>
      </c>
      <c r="AD341" s="16">
        <v>660000</v>
      </c>
      <c r="AE341" s="16"/>
      <c r="AF341" s="16"/>
      <c r="AG341" s="16"/>
      <c r="AH341" s="16"/>
      <c r="AI341" s="16"/>
      <c r="AJ341" s="2"/>
      <c r="AK341" s="2"/>
      <c r="AL341" s="2"/>
      <c r="AM341" s="2"/>
      <c r="AN341" s="2"/>
    </row>
    <row r="342" spans="1:40" ht="15.75" customHeight="1" x14ac:dyDescent="0.25">
      <c r="A342" s="12">
        <f t="shared" si="7"/>
        <v>336</v>
      </c>
      <c r="B342" s="13" t="s">
        <v>1313</v>
      </c>
      <c r="C342" s="13" t="s">
        <v>40</v>
      </c>
      <c r="D342" s="13" t="str">
        <f>IF(F342="","",INDEX([1]EF!$A$2:$A$112,MATCH(F342,[1]EF!$C$2:$C$112,0)))</f>
        <v>1. Gobierno</v>
      </c>
      <c r="E342" s="13" t="str">
        <f>IF(F342="","",INDEX([1]EF!$B$2:$B$112,MATCH(F342,[1]EF!$C$2:$C$112,0)))</f>
        <v>1.8. Otros servicios generales</v>
      </c>
      <c r="F342" s="13" t="s">
        <v>1158</v>
      </c>
      <c r="G342" s="13" t="s">
        <v>56</v>
      </c>
      <c r="H342" s="14" t="s">
        <v>1419</v>
      </c>
      <c r="I342" s="13" t="s">
        <v>1420</v>
      </c>
      <c r="J342" s="13" t="s">
        <v>1421</v>
      </c>
      <c r="K342" s="13" t="s">
        <v>1422</v>
      </c>
      <c r="L342" s="13">
        <v>5040</v>
      </c>
      <c r="M342" s="13">
        <v>11200</v>
      </c>
      <c r="N342" s="13" t="s">
        <v>61</v>
      </c>
      <c r="O342" s="13" t="s">
        <v>62</v>
      </c>
      <c r="P342" s="16"/>
      <c r="Q342" s="16"/>
      <c r="R342" s="16"/>
      <c r="S342" s="16"/>
      <c r="T342" s="16"/>
      <c r="U342" s="16"/>
      <c r="V342" s="16"/>
      <c r="W342" s="16"/>
      <c r="X342" s="16"/>
      <c r="Y342" s="13">
        <v>4483</v>
      </c>
      <c r="Z342" s="13">
        <v>5040</v>
      </c>
      <c r="AA342" s="16"/>
      <c r="AB342" s="16"/>
      <c r="AC342" s="16"/>
      <c r="AD342" s="16"/>
      <c r="AE342" s="16"/>
      <c r="AF342" s="16"/>
      <c r="AG342" s="16"/>
      <c r="AH342" s="16"/>
      <c r="AI342" s="16"/>
      <c r="AJ342" s="2"/>
      <c r="AK342" s="2"/>
      <c r="AL342" s="2"/>
      <c r="AM342" s="2"/>
      <c r="AN342" s="2"/>
    </row>
    <row r="343" spans="1:40" ht="15.75" customHeight="1" x14ac:dyDescent="0.25">
      <c r="A343" s="12">
        <f t="shared" si="7"/>
        <v>337</v>
      </c>
      <c r="B343" s="13" t="s">
        <v>1313</v>
      </c>
      <c r="C343" s="13" t="s">
        <v>40</v>
      </c>
      <c r="D343" s="13" t="str">
        <f>IF(F343="","",INDEX([1]EF!$A$2:$A$112,MATCH(F343,[1]EF!$C$2:$C$112,0)))</f>
        <v>1. Gobierno</v>
      </c>
      <c r="E343" s="13" t="str">
        <f>IF(F343="","",INDEX([1]EF!$B$2:$B$112,MATCH(F343,[1]EF!$C$2:$C$112,0)))</f>
        <v>1.8. Otros servicios generales</v>
      </c>
      <c r="F343" s="13" t="s">
        <v>1158</v>
      </c>
      <c r="G343" s="13" t="s">
        <v>63</v>
      </c>
      <c r="H343" s="14" t="s">
        <v>1423</v>
      </c>
      <c r="I343" s="13" t="s">
        <v>1424</v>
      </c>
      <c r="J343" s="13" t="s">
        <v>1425</v>
      </c>
      <c r="K343" s="13" t="s">
        <v>1426</v>
      </c>
      <c r="L343" s="13">
        <v>220</v>
      </c>
      <c r="M343" s="13">
        <v>220</v>
      </c>
      <c r="N343" s="13" t="s">
        <v>61</v>
      </c>
      <c r="O343" s="13" t="s">
        <v>62</v>
      </c>
      <c r="P343" s="16"/>
      <c r="Q343" s="16">
        <v>50000</v>
      </c>
      <c r="R343" s="16">
        <v>85000</v>
      </c>
      <c r="S343" s="16"/>
      <c r="T343" s="16">
        <v>100000</v>
      </c>
      <c r="U343" s="16"/>
      <c r="V343" s="16"/>
      <c r="W343" s="16"/>
      <c r="X343" s="16"/>
      <c r="Y343" s="13">
        <v>181</v>
      </c>
      <c r="Z343" s="13">
        <v>220</v>
      </c>
      <c r="AA343" s="16"/>
      <c r="AB343" s="16">
        <v>0</v>
      </c>
      <c r="AC343" s="16">
        <v>0</v>
      </c>
      <c r="AD343" s="16"/>
      <c r="AE343" s="16">
        <v>0</v>
      </c>
      <c r="AF343" s="16"/>
      <c r="AG343" s="16"/>
      <c r="AH343" s="16"/>
      <c r="AI343" s="16"/>
      <c r="AJ343" s="2"/>
      <c r="AK343" s="2"/>
      <c r="AL343" s="2"/>
      <c r="AM343" s="2"/>
      <c r="AN343" s="2"/>
    </row>
    <row r="344" spans="1:40" ht="15.75" customHeight="1" x14ac:dyDescent="0.25">
      <c r="A344" s="12">
        <f t="shared" si="7"/>
        <v>338</v>
      </c>
      <c r="B344" s="13" t="s">
        <v>1313</v>
      </c>
      <c r="C344" s="13" t="s">
        <v>40</v>
      </c>
      <c r="D344" s="13" t="str">
        <f>IF(F344="","",INDEX([1]EF!$A$2:$A$112,MATCH(F344,[1]EF!$C$2:$C$112,0)))</f>
        <v>1. Gobierno</v>
      </c>
      <c r="E344" s="13" t="str">
        <f>IF(F344="","",INDEX([1]EF!$B$2:$B$112,MATCH(F344,[1]EF!$C$2:$C$112,0)))</f>
        <v>1.8. Otros servicios generales</v>
      </c>
      <c r="F344" s="13" t="s">
        <v>1158</v>
      </c>
      <c r="G344" s="13" t="s">
        <v>63</v>
      </c>
      <c r="H344" s="14" t="s">
        <v>1427</v>
      </c>
      <c r="I344" s="13" t="s">
        <v>1428</v>
      </c>
      <c r="J344" s="13" t="s">
        <v>1429</v>
      </c>
      <c r="K344" s="13" t="s">
        <v>1430</v>
      </c>
      <c r="L344" s="13">
        <v>15</v>
      </c>
      <c r="M344" s="13">
        <v>15</v>
      </c>
      <c r="N344" s="13" t="s">
        <v>61</v>
      </c>
      <c r="O344" s="13" t="s">
        <v>62</v>
      </c>
      <c r="P344" s="16"/>
      <c r="Q344" s="16">
        <v>130000</v>
      </c>
      <c r="R344" s="16">
        <v>2050000</v>
      </c>
      <c r="S344" s="16">
        <v>200000</v>
      </c>
      <c r="T344" s="16"/>
      <c r="U344" s="16"/>
      <c r="V344" s="16"/>
      <c r="W344" s="16"/>
      <c r="X344" s="16"/>
      <c r="Y344" s="13">
        <v>0</v>
      </c>
      <c r="Z344" s="13">
        <v>15</v>
      </c>
      <c r="AA344" s="16"/>
      <c r="AB344" s="16">
        <v>0</v>
      </c>
      <c r="AC344" s="16">
        <v>107010</v>
      </c>
      <c r="AD344" s="16">
        <v>0</v>
      </c>
      <c r="AE344" s="16"/>
      <c r="AF344" s="16"/>
      <c r="AG344" s="16"/>
      <c r="AH344" s="16"/>
      <c r="AI344" s="16"/>
      <c r="AJ344" s="2"/>
      <c r="AK344" s="2"/>
      <c r="AL344" s="2"/>
      <c r="AM344" s="2"/>
      <c r="AN344" s="2"/>
    </row>
    <row r="345" spans="1:40" ht="15.75" customHeight="1" x14ac:dyDescent="0.25">
      <c r="A345" s="12">
        <f t="shared" si="7"/>
        <v>339</v>
      </c>
      <c r="B345" s="13" t="s">
        <v>1431</v>
      </c>
      <c r="C345" s="13" t="s">
        <v>40</v>
      </c>
      <c r="D345" s="13" t="str">
        <f>IF(F345="","",INDEX([1]EF!$A$2:$A$112,MATCH(F345,[1]EF!$C$2:$C$112,0)))</f>
        <v>3. Desarrollo económico</v>
      </c>
      <c r="E345" s="13" t="str">
        <f>IF(F345="","",INDEX([1]EF!$B$2:$B$112,MATCH(F345,[1]EF!$C$2:$C$112,0)))</f>
        <v>3.8. Ciencia tecnología e innovación</v>
      </c>
      <c r="F345" s="13" t="s">
        <v>1432</v>
      </c>
      <c r="G345" s="13" t="s">
        <v>42</v>
      </c>
      <c r="H345" s="14" t="s">
        <v>1433</v>
      </c>
      <c r="I345" s="13" t="s">
        <v>1434</v>
      </c>
      <c r="J345" s="13" t="s">
        <v>1435</v>
      </c>
      <c r="K345" s="13" t="s">
        <v>1436</v>
      </c>
      <c r="L345" s="13">
        <v>6500</v>
      </c>
      <c r="M345" s="13">
        <v>6500</v>
      </c>
      <c r="N345" s="13" t="s">
        <v>55</v>
      </c>
      <c r="O345" s="13" t="s">
        <v>62</v>
      </c>
      <c r="P345" s="16"/>
      <c r="Q345" s="16"/>
      <c r="R345" s="16"/>
      <c r="S345" s="16"/>
      <c r="T345" s="16"/>
      <c r="U345" s="16"/>
      <c r="V345" s="16"/>
      <c r="W345" s="16"/>
      <c r="X345" s="16"/>
      <c r="Y345" s="13">
        <v>0</v>
      </c>
      <c r="Z345" s="13">
        <v>6500</v>
      </c>
      <c r="AA345" s="16"/>
      <c r="AB345" s="16"/>
      <c r="AC345" s="16"/>
      <c r="AD345" s="16"/>
      <c r="AE345" s="16"/>
      <c r="AF345" s="16"/>
      <c r="AG345" s="16"/>
      <c r="AH345" s="16"/>
      <c r="AI345" s="16"/>
      <c r="AJ345" s="2"/>
      <c r="AK345" s="2"/>
      <c r="AL345" s="2"/>
      <c r="AM345" s="2"/>
      <c r="AN345" s="2"/>
    </row>
    <row r="346" spans="1:40" ht="15.75" customHeight="1" x14ac:dyDescent="0.25">
      <c r="A346" s="12">
        <f t="shared" si="7"/>
        <v>340</v>
      </c>
      <c r="B346" s="13" t="s">
        <v>1431</v>
      </c>
      <c r="C346" s="13" t="s">
        <v>40</v>
      </c>
      <c r="D346" s="13" t="str">
        <f>IF(F346="","",INDEX([1]EF!$A$2:$A$112,MATCH(F346,[1]EF!$C$2:$C$112,0)))</f>
        <v>3. Desarrollo económico</v>
      </c>
      <c r="E346" s="13" t="str">
        <f>IF(F346="","",INDEX([1]EF!$B$2:$B$112,MATCH(F346,[1]EF!$C$2:$C$112,0)))</f>
        <v>3.8. Ciencia tecnología e innovación</v>
      </c>
      <c r="F346" s="13" t="s">
        <v>1432</v>
      </c>
      <c r="G346" s="13" t="s">
        <v>50</v>
      </c>
      <c r="H346" s="14" t="s">
        <v>1437</v>
      </c>
      <c r="I346" s="13" t="s">
        <v>1438</v>
      </c>
      <c r="J346" s="13" t="s">
        <v>1439</v>
      </c>
      <c r="K346" s="13" t="s">
        <v>1440</v>
      </c>
      <c r="L346" s="13">
        <v>400</v>
      </c>
      <c r="M346" s="13">
        <v>400</v>
      </c>
      <c r="N346" s="13" t="s">
        <v>55</v>
      </c>
      <c r="O346" s="13" t="s">
        <v>62</v>
      </c>
      <c r="P346" s="16"/>
      <c r="Q346" s="16"/>
      <c r="R346" s="16"/>
      <c r="S346" s="16"/>
      <c r="T346" s="16"/>
      <c r="U346" s="16"/>
      <c r="V346" s="16"/>
      <c r="W346" s="16"/>
      <c r="X346" s="16"/>
      <c r="Y346" s="13">
        <v>0</v>
      </c>
      <c r="Z346" s="13">
        <v>400</v>
      </c>
      <c r="AA346" s="16"/>
      <c r="AB346" s="16"/>
      <c r="AC346" s="16"/>
      <c r="AD346" s="16"/>
      <c r="AE346" s="16"/>
      <c r="AF346" s="16"/>
      <c r="AG346" s="16"/>
      <c r="AH346" s="16"/>
      <c r="AI346" s="16"/>
      <c r="AJ346" s="2"/>
      <c r="AK346" s="2"/>
      <c r="AL346" s="2"/>
      <c r="AM346" s="2"/>
      <c r="AN346" s="2"/>
    </row>
    <row r="347" spans="1:40" ht="15.75" customHeight="1" x14ac:dyDescent="0.25">
      <c r="A347" s="12">
        <f t="shared" si="7"/>
        <v>341</v>
      </c>
      <c r="B347" s="13" t="s">
        <v>1431</v>
      </c>
      <c r="C347" s="13" t="s">
        <v>40</v>
      </c>
      <c r="D347" s="13" t="str">
        <f>IF(F347="","",INDEX([1]EF!$A$2:$A$112,MATCH(F347,[1]EF!$C$2:$C$112,0)))</f>
        <v>3. Desarrollo económico</v>
      </c>
      <c r="E347" s="13" t="str">
        <f>IF(F347="","",INDEX([1]EF!$B$2:$B$112,MATCH(F347,[1]EF!$C$2:$C$112,0)))</f>
        <v>3.8. Ciencia tecnología e innovación</v>
      </c>
      <c r="F347" s="13" t="s">
        <v>1432</v>
      </c>
      <c r="G347" s="13" t="s">
        <v>56</v>
      </c>
      <c r="H347" s="14" t="s">
        <v>1441</v>
      </c>
      <c r="I347" s="13" t="s">
        <v>1442</v>
      </c>
      <c r="J347" s="13" t="s">
        <v>1443</v>
      </c>
      <c r="K347" s="13" t="s">
        <v>1444</v>
      </c>
      <c r="L347" s="13">
        <v>6500</v>
      </c>
      <c r="M347" s="13">
        <v>6500</v>
      </c>
      <c r="N347" s="13" t="s">
        <v>61</v>
      </c>
      <c r="O347" s="13" t="s">
        <v>62</v>
      </c>
      <c r="P347" s="16"/>
      <c r="Q347" s="16"/>
      <c r="R347" s="16"/>
      <c r="S347" s="16"/>
      <c r="T347" s="16"/>
      <c r="U347" s="16"/>
      <c r="V347" s="16"/>
      <c r="W347" s="16"/>
      <c r="X347" s="16"/>
      <c r="Y347" s="13">
        <v>1396</v>
      </c>
      <c r="Z347" s="13">
        <v>6500</v>
      </c>
      <c r="AA347" s="16"/>
      <c r="AB347" s="16"/>
      <c r="AC347" s="16"/>
      <c r="AD347" s="16"/>
      <c r="AE347" s="16"/>
      <c r="AF347" s="16"/>
      <c r="AG347" s="16"/>
      <c r="AH347" s="16"/>
      <c r="AI347" s="16"/>
      <c r="AJ347" s="2"/>
      <c r="AK347" s="2"/>
      <c r="AL347" s="2"/>
      <c r="AM347" s="2"/>
      <c r="AN347" s="2"/>
    </row>
    <row r="348" spans="1:40" ht="15.75" customHeight="1" x14ac:dyDescent="0.25">
      <c r="A348" s="12">
        <f t="shared" si="7"/>
        <v>342</v>
      </c>
      <c r="B348" s="13" t="s">
        <v>1431</v>
      </c>
      <c r="C348" s="13" t="s">
        <v>40</v>
      </c>
      <c r="D348" s="13" t="str">
        <f>IF(F348="","",INDEX([1]EF!$A$2:$A$112,MATCH(F348,[1]EF!$C$2:$C$112,0)))</f>
        <v>3. Desarrollo económico</v>
      </c>
      <c r="E348" s="13" t="str">
        <f>IF(F348="","",INDEX([1]EF!$B$2:$B$112,MATCH(F348,[1]EF!$C$2:$C$112,0)))</f>
        <v>3.8. Ciencia tecnología e innovación</v>
      </c>
      <c r="F348" s="13" t="s">
        <v>1432</v>
      </c>
      <c r="G348" s="13" t="s">
        <v>63</v>
      </c>
      <c r="H348" s="14" t="s">
        <v>1445</v>
      </c>
      <c r="I348" s="13" t="s">
        <v>1446</v>
      </c>
      <c r="J348" s="13" t="s">
        <v>1447</v>
      </c>
      <c r="K348" s="13" t="s">
        <v>1448</v>
      </c>
      <c r="L348" s="13">
        <v>6200</v>
      </c>
      <c r="M348" s="13">
        <v>6200</v>
      </c>
      <c r="N348" s="13" t="s">
        <v>61</v>
      </c>
      <c r="O348" s="13" t="s">
        <v>62</v>
      </c>
      <c r="P348" s="16">
        <v>35885414.689999998</v>
      </c>
      <c r="Q348" s="16"/>
      <c r="R348" s="16">
        <v>38148535.579999998</v>
      </c>
      <c r="S348" s="16"/>
      <c r="T348" s="16">
        <v>500000</v>
      </c>
      <c r="U348" s="16"/>
      <c r="V348" s="16"/>
      <c r="W348" s="16"/>
      <c r="X348" s="16"/>
      <c r="Y348" s="13">
        <v>1286</v>
      </c>
      <c r="Z348" s="13">
        <v>6200</v>
      </c>
      <c r="AA348" s="16">
        <v>15139154.960000001</v>
      </c>
      <c r="AB348" s="16"/>
      <c r="AC348" s="16">
        <v>10441814.27</v>
      </c>
      <c r="AD348" s="16"/>
      <c r="AE348" s="16">
        <v>0</v>
      </c>
      <c r="AF348" s="16"/>
      <c r="AG348" s="16"/>
      <c r="AH348" s="16"/>
      <c r="AI348" s="16"/>
      <c r="AJ348" s="2"/>
      <c r="AK348" s="2"/>
      <c r="AL348" s="2"/>
      <c r="AM348" s="2"/>
      <c r="AN348" s="2"/>
    </row>
    <row r="349" spans="1:40" ht="15.75" customHeight="1" x14ac:dyDescent="0.25">
      <c r="A349" s="12">
        <f t="shared" si="7"/>
        <v>343</v>
      </c>
      <c r="B349" s="13" t="s">
        <v>1431</v>
      </c>
      <c r="C349" s="13" t="s">
        <v>40</v>
      </c>
      <c r="D349" s="13" t="str">
        <f>IF(F349="","",INDEX([1]EF!$A$2:$A$112,MATCH(F349,[1]EF!$C$2:$C$112,0)))</f>
        <v>3. Desarrollo económico</v>
      </c>
      <c r="E349" s="13" t="str">
        <f>IF(F349="","",INDEX([1]EF!$B$2:$B$112,MATCH(F349,[1]EF!$C$2:$C$112,0)))</f>
        <v>3.8. Ciencia tecnología e innovación</v>
      </c>
      <c r="F349" s="13" t="s">
        <v>1432</v>
      </c>
      <c r="G349" s="13" t="s">
        <v>63</v>
      </c>
      <c r="H349" s="14" t="s">
        <v>1449</v>
      </c>
      <c r="I349" s="13" t="s">
        <v>1450</v>
      </c>
      <c r="J349" s="13" t="s">
        <v>1451</v>
      </c>
      <c r="K349" s="13" t="s">
        <v>1452</v>
      </c>
      <c r="L349" s="13">
        <v>300</v>
      </c>
      <c r="M349" s="13">
        <v>300</v>
      </c>
      <c r="N349" s="13" t="s">
        <v>61</v>
      </c>
      <c r="O349" s="13" t="s">
        <v>62</v>
      </c>
      <c r="P349" s="16"/>
      <c r="Q349" s="16"/>
      <c r="R349" s="16">
        <v>49586749.18</v>
      </c>
      <c r="S349" s="16"/>
      <c r="T349" s="16">
        <v>4188469.62</v>
      </c>
      <c r="U349" s="16"/>
      <c r="V349" s="16"/>
      <c r="W349" s="16"/>
      <c r="X349" s="16"/>
      <c r="Y349" s="13">
        <v>110</v>
      </c>
      <c r="Z349" s="13">
        <v>300</v>
      </c>
      <c r="AA349" s="16"/>
      <c r="AB349" s="16"/>
      <c r="AC349" s="16">
        <v>17457365.77</v>
      </c>
      <c r="AD349" s="16"/>
      <c r="AE349" s="16">
        <v>1178002.05</v>
      </c>
      <c r="AF349" s="16"/>
      <c r="AG349" s="16"/>
      <c r="AH349" s="16"/>
      <c r="AI349" s="16"/>
      <c r="AJ349" s="2"/>
      <c r="AK349" s="2"/>
      <c r="AL349" s="2"/>
      <c r="AM349" s="2"/>
      <c r="AN349" s="2"/>
    </row>
    <row r="350" spans="1:40" ht="15.75" customHeight="1" x14ac:dyDescent="0.25">
      <c r="A350" s="12">
        <f t="shared" si="7"/>
        <v>344</v>
      </c>
      <c r="B350" s="13" t="s">
        <v>1431</v>
      </c>
      <c r="C350" s="13" t="s">
        <v>40</v>
      </c>
      <c r="D350" s="13" t="str">
        <f>IF(F350="","",INDEX([1]EF!$A$2:$A$112,MATCH(F350,[1]EF!$C$2:$C$112,0)))</f>
        <v>3. Desarrollo económico</v>
      </c>
      <c r="E350" s="13" t="str">
        <f>IF(F350="","",INDEX([1]EF!$B$2:$B$112,MATCH(F350,[1]EF!$C$2:$C$112,0)))</f>
        <v>3.8. Ciencia tecnología e innovación</v>
      </c>
      <c r="F350" s="13" t="s">
        <v>1432</v>
      </c>
      <c r="G350" s="13" t="s">
        <v>56</v>
      </c>
      <c r="H350" s="14" t="s">
        <v>1453</v>
      </c>
      <c r="I350" s="13" t="s">
        <v>1454</v>
      </c>
      <c r="J350" s="13" t="s">
        <v>1455</v>
      </c>
      <c r="K350" s="13" t="s">
        <v>1456</v>
      </c>
      <c r="L350" s="13">
        <v>400</v>
      </c>
      <c r="M350" s="13">
        <v>400</v>
      </c>
      <c r="N350" s="13" t="s">
        <v>61</v>
      </c>
      <c r="O350" s="13" t="s">
        <v>62</v>
      </c>
      <c r="P350" s="16"/>
      <c r="Q350" s="16"/>
      <c r="R350" s="16"/>
      <c r="S350" s="16"/>
      <c r="T350" s="16"/>
      <c r="U350" s="16"/>
      <c r="V350" s="16"/>
      <c r="W350" s="16"/>
      <c r="X350" s="16"/>
      <c r="Y350" s="13">
        <v>117</v>
      </c>
      <c r="Z350" s="13">
        <v>400</v>
      </c>
      <c r="AA350" s="16"/>
      <c r="AB350" s="16"/>
      <c r="AC350" s="16"/>
      <c r="AD350" s="16"/>
      <c r="AE350" s="16"/>
      <c r="AF350" s="16"/>
      <c r="AG350" s="16"/>
      <c r="AH350" s="16"/>
      <c r="AI350" s="16"/>
      <c r="AJ350" s="2"/>
      <c r="AK350" s="2"/>
      <c r="AL350" s="2"/>
      <c r="AM350" s="2"/>
      <c r="AN350" s="2"/>
    </row>
    <row r="351" spans="1:40" ht="15.75" customHeight="1" x14ac:dyDescent="0.25">
      <c r="A351" s="12">
        <f t="shared" si="7"/>
        <v>345</v>
      </c>
      <c r="B351" s="13" t="s">
        <v>1431</v>
      </c>
      <c r="C351" s="13" t="s">
        <v>40</v>
      </c>
      <c r="D351" s="13" t="str">
        <f>IF(F351="","",INDEX([1]EF!$A$2:$A$112,MATCH(F351,[1]EF!$C$2:$C$112,0)))</f>
        <v>3. Desarrollo económico</v>
      </c>
      <c r="E351" s="13" t="str">
        <f>IF(F351="","",INDEX([1]EF!$B$2:$B$112,MATCH(F351,[1]EF!$C$2:$C$112,0)))</f>
        <v>3.8. Ciencia tecnología e innovación</v>
      </c>
      <c r="F351" s="13" t="s">
        <v>1432</v>
      </c>
      <c r="G351" s="13" t="s">
        <v>63</v>
      </c>
      <c r="H351" s="14" t="s">
        <v>1457</v>
      </c>
      <c r="I351" s="13" t="s">
        <v>1458</v>
      </c>
      <c r="J351" s="13" t="s">
        <v>1459</v>
      </c>
      <c r="K351" s="13" t="s">
        <v>1460</v>
      </c>
      <c r="L351" s="13">
        <v>300</v>
      </c>
      <c r="M351" s="13">
        <v>300</v>
      </c>
      <c r="N351" s="13" t="s">
        <v>61</v>
      </c>
      <c r="O351" s="13" t="s">
        <v>62</v>
      </c>
      <c r="P351" s="16"/>
      <c r="Q351" s="16">
        <v>2118</v>
      </c>
      <c r="R351" s="16"/>
      <c r="S351" s="16"/>
      <c r="T351" s="16"/>
      <c r="U351" s="16"/>
      <c r="V351" s="16"/>
      <c r="W351" s="16"/>
      <c r="X351" s="16"/>
      <c r="Y351" s="13">
        <v>100</v>
      </c>
      <c r="Z351" s="13">
        <v>300</v>
      </c>
      <c r="AA351" s="16"/>
      <c r="AB351" s="16">
        <v>0</v>
      </c>
      <c r="AC351" s="16"/>
      <c r="AD351" s="16"/>
      <c r="AE351" s="16"/>
      <c r="AF351" s="16"/>
      <c r="AG351" s="16"/>
      <c r="AH351" s="16"/>
      <c r="AI351" s="16"/>
      <c r="AJ351" s="2"/>
      <c r="AK351" s="2"/>
      <c r="AL351" s="2"/>
      <c r="AM351" s="2"/>
      <c r="AN351" s="2"/>
    </row>
    <row r="352" spans="1:40" ht="15.75" customHeight="1" x14ac:dyDescent="0.25">
      <c r="A352" s="12">
        <f t="shared" si="7"/>
        <v>346</v>
      </c>
      <c r="B352" s="13" t="s">
        <v>1431</v>
      </c>
      <c r="C352" s="13" t="s">
        <v>40</v>
      </c>
      <c r="D352" s="13" t="str">
        <f>IF(F352="","",INDEX([1]EF!$A$2:$A$112,MATCH(F352,[1]EF!$C$2:$C$112,0)))</f>
        <v>3. Desarrollo económico</v>
      </c>
      <c r="E352" s="13" t="str">
        <f>IF(F352="","",INDEX([1]EF!$B$2:$B$112,MATCH(F352,[1]EF!$C$2:$C$112,0)))</f>
        <v>3.8. Ciencia tecnología e innovación</v>
      </c>
      <c r="F352" s="13" t="s">
        <v>1432</v>
      </c>
      <c r="G352" s="13" t="s">
        <v>63</v>
      </c>
      <c r="H352" s="14" t="s">
        <v>1461</v>
      </c>
      <c r="I352" s="13" t="s">
        <v>1462</v>
      </c>
      <c r="J352" s="13" t="s">
        <v>1463</v>
      </c>
      <c r="K352" s="13" t="s">
        <v>1464</v>
      </c>
      <c r="L352" s="13">
        <v>100</v>
      </c>
      <c r="M352" s="13">
        <v>100</v>
      </c>
      <c r="N352" s="13" t="s">
        <v>61</v>
      </c>
      <c r="O352" s="13" t="s">
        <v>62</v>
      </c>
      <c r="P352" s="16"/>
      <c r="Q352" s="16">
        <v>577896</v>
      </c>
      <c r="R352" s="16">
        <v>18000</v>
      </c>
      <c r="S352" s="16"/>
      <c r="T352" s="16"/>
      <c r="U352" s="16"/>
      <c r="V352" s="16"/>
      <c r="W352" s="16"/>
      <c r="X352" s="16"/>
      <c r="Y352" s="13">
        <v>17</v>
      </c>
      <c r="Z352" s="13">
        <v>100</v>
      </c>
      <c r="AA352" s="16"/>
      <c r="AB352" s="16">
        <v>13287.83</v>
      </c>
      <c r="AC352" s="16">
        <v>0</v>
      </c>
      <c r="AD352" s="16"/>
      <c r="AE352" s="16"/>
      <c r="AF352" s="16"/>
      <c r="AG352" s="16"/>
      <c r="AH352" s="16"/>
      <c r="AI352" s="16"/>
      <c r="AJ352" s="2"/>
      <c r="AK352" s="2"/>
      <c r="AL352" s="2"/>
      <c r="AM352" s="2"/>
      <c r="AN352" s="2"/>
    </row>
    <row r="353" spans="1:40" ht="15.75" customHeight="1" x14ac:dyDescent="0.25">
      <c r="A353" s="12">
        <f t="shared" si="7"/>
        <v>347</v>
      </c>
      <c r="B353" s="13" t="s">
        <v>1465</v>
      </c>
      <c r="C353" s="13" t="s">
        <v>40</v>
      </c>
      <c r="D353" s="13" t="str">
        <f>IF(F353="","",INDEX([1]EF!$A$2:$A$112,MATCH(F353,[1]EF!$C$2:$C$112,0)))</f>
        <v>1. Gobierno</v>
      </c>
      <c r="E353" s="13" t="str">
        <f>IF(F353="","",INDEX([1]EF!$B$2:$B$112,MATCH(F353,[1]EF!$C$2:$C$112,0)))</f>
        <v>1.1. Legislación</v>
      </c>
      <c r="F353" s="13" t="s">
        <v>1466</v>
      </c>
      <c r="G353" s="13" t="s">
        <v>42</v>
      </c>
      <c r="H353" s="14" t="s">
        <v>1467</v>
      </c>
      <c r="I353" s="13" t="s">
        <v>1468</v>
      </c>
      <c r="J353" s="13" t="s">
        <v>1469</v>
      </c>
      <c r="K353" s="13" t="s">
        <v>1470</v>
      </c>
      <c r="L353" s="13">
        <v>106900</v>
      </c>
      <c r="M353" s="13">
        <v>1048048</v>
      </c>
      <c r="N353" s="13" t="s">
        <v>48</v>
      </c>
      <c r="O353" s="13" t="s">
        <v>62</v>
      </c>
      <c r="P353" s="16"/>
      <c r="Q353" s="16"/>
      <c r="R353" s="16"/>
      <c r="S353" s="16"/>
      <c r="T353" s="16"/>
      <c r="U353" s="16"/>
      <c r="V353" s="16"/>
      <c r="W353" s="16"/>
      <c r="X353" s="16"/>
      <c r="Y353" s="13">
        <v>106900</v>
      </c>
      <c r="Z353" s="13">
        <v>1048048</v>
      </c>
      <c r="AA353" s="16"/>
      <c r="AB353" s="16"/>
      <c r="AC353" s="16"/>
      <c r="AD353" s="16"/>
      <c r="AE353" s="16"/>
      <c r="AF353" s="16"/>
      <c r="AG353" s="16"/>
      <c r="AH353" s="16"/>
      <c r="AI353" s="16"/>
      <c r="AJ353" s="2"/>
      <c r="AK353" s="2"/>
      <c r="AL353" s="2"/>
      <c r="AM353" s="2"/>
      <c r="AN353" s="2"/>
    </row>
    <row r="354" spans="1:40" ht="15.75" customHeight="1" x14ac:dyDescent="0.25">
      <c r="A354" s="12">
        <f t="shared" si="7"/>
        <v>348</v>
      </c>
      <c r="B354" s="13" t="s">
        <v>1465</v>
      </c>
      <c r="C354" s="13" t="s">
        <v>40</v>
      </c>
      <c r="D354" s="13" t="str">
        <f>IF(F354="","",INDEX([1]EF!$A$2:$A$112,MATCH(F354,[1]EF!$C$2:$C$112,0)))</f>
        <v>1. Gobierno</v>
      </c>
      <c r="E354" s="13" t="str">
        <f>IF(F354="","",INDEX([1]EF!$B$2:$B$112,MATCH(F354,[1]EF!$C$2:$C$112,0)))</f>
        <v>1.1. Legislación</v>
      </c>
      <c r="F354" s="13" t="s">
        <v>1466</v>
      </c>
      <c r="G354" s="13" t="s">
        <v>50</v>
      </c>
      <c r="H354" s="14" t="s">
        <v>1471</v>
      </c>
      <c r="I354" s="13" t="s">
        <v>1472</v>
      </c>
      <c r="J354" s="13" t="s">
        <v>1473</v>
      </c>
      <c r="K354" s="13" t="s">
        <v>1474</v>
      </c>
      <c r="L354" s="13">
        <v>120</v>
      </c>
      <c r="M354" s="13">
        <v>120</v>
      </c>
      <c r="N354" s="13" t="s">
        <v>55</v>
      </c>
      <c r="O354" s="13" t="s">
        <v>62</v>
      </c>
      <c r="P354" s="16"/>
      <c r="Q354" s="16"/>
      <c r="R354" s="16"/>
      <c r="S354" s="16"/>
      <c r="T354" s="16"/>
      <c r="U354" s="16"/>
      <c r="V354" s="16"/>
      <c r="W354" s="16"/>
      <c r="X354" s="16"/>
      <c r="Y354" s="13">
        <v>80</v>
      </c>
      <c r="Z354" s="13">
        <v>120</v>
      </c>
      <c r="AA354" s="16"/>
      <c r="AB354" s="16"/>
      <c r="AC354" s="16"/>
      <c r="AD354" s="16"/>
      <c r="AE354" s="16"/>
      <c r="AF354" s="16"/>
      <c r="AG354" s="16"/>
      <c r="AH354" s="16"/>
      <c r="AI354" s="16"/>
      <c r="AJ354" s="2"/>
      <c r="AK354" s="2"/>
      <c r="AL354" s="2"/>
      <c r="AM354" s="2"/>
      <c r="AN354" s="2"/>
    </row>
    <row r="355" spans="1:40" ht="15.75" customHeight="1" x14ac:dyDescent="0.25">
      <c r="A355" s="12">
        <f t="shared" si="7"/>
        <v>349</v>
      </c>
      <c r="B355" s="13" t="s">
        <v>1465</v>
      </c>
      <c r="C355" s="13" t="s">
        <v>40</v>
      </c>
      <c r="D355" s="13" t="str">
        <f>IF(F355="","",INDEX([1]EF!$A$2:$A$112,MATCH(F355,[1]EF!$C$2:$C$112,0)))</f>
        <v>1. Gobierno</v>
      </c>
      <c r="E355" s="13" t="str">
        <f>IF(F355="","",INDEX([1]EF!$B$2:$B$112,MATCH(F355,[1]EF!$C$2:$C$112,0)))</f>
        <v>1.1. Legislación</v>
      </c>
      <c r="F355" s="13" t="s">
        <v>1466</v>
      </c>
      <c r="G355" s="13" t="s">
        <v>56</v>
      </c>
      <c r="H355" s="14" t="s">
        <v>1475</v>
      </c>
      <c r="I355" s="13" t="s">
        <v>1476</v>
      </c>
      <c r="J355" s="13" t="s">
        <v>1477</v>
      </c>
      <c r="K355" s="13" t="s">
        <v>1478</v>
      </c>
      <c r="L355" s="13">
        <v>51</v>
      </c>
      <c r="M355" s="13">
        <v>126</v>
      </c>
      <c r="N355" s="13" t="s">
        <v>61</v>
      </c>
      <c r="O355" s="13" t="s">
        <v>62</v>
      </c>
      <c r="P355" s="16"/>
      <c r="Q355" s="16"/>
      <c r="R355" s="16"/>
      <c r="S355" s="16"/>
      <c r="T355" s="16"/>
      <c r="U355" s="16"/>
      <c r="V355" s="16"/>
      <c r="W355" s="16"/>
      <c r="X355" s="16"/>
      <c r="Y355" s="13">
        <v>29</v>
      </c>
      <c r="Z355" s="13">
        <v>51</v>
      </c>
      <c r="AA355" s="16"/>
      <c r="AB355" s="16"/>
      <c r="AC355" s="16"/>
      <c r="AD355" s="16"/>
      <c r="AE355" s="16"/>
      <c r="AF355" s="16"/>
      <c r="AG355" s="16"/>
      <c r="AH355" s="16"/>
      <c r="AI355" s="16"/>
      <c r="AJ355" s="2"/>
      <c r="AK355" s="2"/>
      <c r="AL355" s="2"/>
      <c r="AM355" s="2"/>
      <c r="AN355" s="2"/>
    </row>
    <row r="356" spans="1:40" ht="15.75" customHeight="1" x14ac:dyDescent="0.25">
      <c r="A356" s="12">
        <f t="shared" si="7"/>
        <v>350</v>
      </c>
      <c r="B356" s="13" t="s">
        <v>1465</v>
      </c>
      <c r="C356" s="13" t="s">
        <v>40</v>
      </c>
      <c r="D356" s="13" t="str">
        <f>IF(F356="","",INDEX([1]EF!$A$2:$A$112,MATCH(F356,[1]EF!$C$2:$C$112,0)))</f>
        <v>1. Gobierno</v>
      </c>
      <c r="E356" s="13" t="str">
        <f>IF(F356="","",INDEX([1]EF!$B$2:$B$112,MATCH(F356,[1]EF!$C$2:$C$112,0)))</f>
        <v>1.1. Legislación</v>
      </c>
      <c r="F356" s="13" t="s">
        <v>1466</v>
      </c>
      <c r="G356" s="13" t="s">
        <v>63</v>
      </c>
      <c r="H356" s="14" t="s">
        <v>1479</v>
      </c>
      <c r="I356" s="13" t="s">
        <v>1480</v>
      </c>
      <c r="J356" s="13" t="s">
        <v>1477</v>
      </c>
      <c r="K356" s="13" t="s">
        <v>1481</v>
      </c>
      <c r="L356" s="13">
        <v>126</v>
      </c>
      <c r="M356" s="13">
        <v>140</v>
      </c>
      <c r="N356" s="13" t="s">
        <v>61</v>
      </c>
      <c r="O356" s="13" t="s">
        <v>62</v>
      </c>
      <c r="P356" s="16">
        <v>10803149.9</v>
      </c>
      <c r="Q356" s="16">
        <v>1500</v>
      </c>
      <c r="R356" s="16">
        <v>40000</v>
      </c>
      <c r="S356" s="16"/>
      <c r="T356" s="16">
        <v>0</v>
      </c>
      <c r="U356" s="16"/>
      <c r="V356" s="16"/>
      <c r="W356" s="16"/>
      <c r="X356" s="16"/>
      <c r="Y356" s="13">
        <v>13</v>
      </c>
      <c r="Z356" s="13">
        <v>126</v>
      </c>
      <c r="AA356" s="16">
        <v>5470166.7000000002</v>
      </c>
      <c r="AB356" s="16">
        <v>1019.78</v>
      </c>
      <c r="AC356" s="16">
        <v>0</v>
      </c>
      <c r="AD356" s="16"/>
      <c r="AE356" s="16">
        <v>0</v>
      </c>
      <c r="AF356" s="16"/>
      <c r="AG356" s="16"/>
      <c r="AH356" s="16"/>
      <c r="AI356" s="16"/>
      <c r="AJ356" s="2"/>
      <c r="AK356" s="2"/>
      <c r="AL356" s="2"/>
      <c r="AM356" s="2"/>
      <c r="AN356" s="2"/>
    </row>
    <row r="357" spans="1:40" ht="15.75" customHeight="1" x14ac:dyDescent="0.25">
      <c r="A357" s="12">
        <f t="shared" si="7"/>
        <v>351</v>
      </c>
      <c r="B357" s="13" t="s">
        <v>1465</v>
      </c>
      <c r="C357" s="13" t="s">
        <v>40</v>
      </c>
      <c r="D357" s="13" t="str">
        <f>IF(F357="","",INDEX([1]EF!$A$2:$A$112,MATCH(F357,[1]EF!$C$2:$C$112,0)))</f>
        <v>1. Gobierno</v>
      </c>
      <c r="E357" s="13" t="str">
        <f>IF(F357="","",INDEX([1]EF!$B$2:$B$112,MATCH(F357,[1]EF!$C$2:$C$112,0)))</f>
        <v>1.1. Legislación</v>
      </c>
      <c r="F357" s="13" t="s">
        <v>1466</v>
      </c>
      <c r="G357" s="13" t="s">
        <v>63</v>
      </c>
      <c r="H357" s="14" t="s">
        <v>1482</v>
      </c>
      <c r="I357" s="13" t="s">
        <v>1483</v>
      </c>
      <c r="J357" s="13" t="s">
        <v>1484</v>
      </c>
      <c r="K357" s="13" t="s">
        <v>1485</v>
      </c>
      <c r="L357" s="13">
        <v>3</v>
      </c>
      <c r="M357" s="13">
        <v>51</v>
      </c>
      <c r="N357" s="13" t="s">
        <v>61</v>
      </c>
      <c r="O357" s="13" t="s">
        <v>62</v>
      </c>
      <c r="P357" s="16">
        <v>9371882.1500000004</v>
      </c>
      <c r="Q357" s="16">
        <v>2000</v>
      </c>
      <c r="R357" s="16">
        <v>308000</v>
      </c>
      <c r="S357" s="16"/>
      <c r="T357" s="16">
        <v>20000</v>
      </c>
      <c r="U357" s="16"/>
      <c r="V357" s="16"/>
      <c r="W357" s="16"/>
      <c r="X357" s="16"/>
      <c r="Y357" s="13">
        <v>8</v>
      </c>
      <c r="Z357" s="13">
        <v>3</v>
      </c>
      <c r="AA357" s="16">
        <v>5640405.3300000001</v>
      </c>
      <c r="AB357" s="16">
        <v>0</v>
      </c>
      <c r="AC357" s="16">
        <v>406</v>
      </c>
      <c r="AD357" s="16"/>
      <c r="AE357" s="16">
        <v>7992.4</v>
      </c>
      <c r="AF357" s="16"/>
      <c r="AG357" s="16"/>
      <c r="AH357" s="16"/>
      <c r="AI357" s="16"/>
      <c r="AJ357" s="2"/>
      <c r="AK357" s="2"/>
      <c r="AL357" s="2"/>
      <c r="AM357" s="2"/>
      <c r="AN357" s="2"/>
    </row>
    <row r="358" spans="1:40" ht="15.75" customHeight="1" x14ac:dyDescent="0.25">
      <c r="A358" s="12">
        <f t="shared" si="7"/>
        <v>352</v>
      </c>
      <c r="B358" s="13" t="s">
        <v>1465</v>
      </c>
      <c r="C358" s="13" t="s">
        <v>40</v>
      </c>
      <c r="D358" s="13" t="str">
        <f>IF(F358="","",INDEX([1]EF!$A$2:$A$112,MATCH(F358,[1]EF!$C$2:$C$112,0)))</f>
        <v>1. Gobierno</v>
      </c>
      <c r="E358" s="13" t="str">
        <f>IF(F358="","",INDEX([1]EF!$B$2:$B$112,MATCH(F358,[1]EF!$C$2:$C$112,0)))</f>
        <v>1.1. Legislación</v>
      </c>
      <c r="F358" s="13" t="s">
        <v>1466</v>
      </c>
      <c r="G358" s="13" t="s">
        <v>56</v>
      </c>
      <c r="H358" s="14" t="s">
        <v>1486</v>
      </c>
      <c r="I358" s="13" t="s">
        <v>1487</v>
      </c>
      <c r="J358" s="13" t="s">
        <v>1488</v>
      </c>
      <c r="K358" s="13" t="s">
        <v>1489</v>
      </c>
      <c r="L358" s="13">
        <v>12250</v>
      </c>
      <c r="M358" s="13">
        <v>12500</v>
      </c>
      <c r="N358" s="13" t="s">
        <v>61</v>
      </c>
      <c r="O358" s="13" t="s">
        <v>62</v>
      </c>
      <c r="P358" s="16"/>
      <c r="Q358" s="16"/>
      <c r="R358" s="16"/>
      <c r="S358" s="16"/>
      <c r="T358" s="16"/>
      <c r="U358" s="16"/>
      <c r="V358" s="16"/>
      <c r="W358" s="16"/>
      <c r="X358" s="16"/>
      <c r="Y358" s="13">
        <v>11879</v>
      </c>
      <c r="Z358" s="13">
        <v>12250</v>
      </c>
      <c r="AA358" s="16"/>
      <c r="AB358" s="16"/>
      <c r="AC358" s="16"/>
      <c r="AD358" s="16"/>
      <c r="AE358" s="16"/>
      <c r="AF358" s="16"/>
      <c r="AG358" s="16"/>
      <c r="AH358" s="16"/>
      <c r="AI358" s="16"/>
      <c r="AJ358" s="2"/>
      <c r="AK358" s="2"/>
      <c r="AL358" s="2"/>
      <c r="AM358" s="2"/>
      <c r="AN358" s="2"/>
    </row>
    <row r="359" spans="1:40" ht="15.75" customHeight="1" x14ac:dyDescent="0.25">
      <c r="A359" s="12">
        <f t="shared" si="7"/>
        <v>353</v>
      </c>
      <c r="B359" s="13" t="s">
        <v>1465</v>
      </c>
      <c r="C359" s="13" t="s">
        <v>40</v>
      </c>
      <c r="D359" s="13" t="str">
        <f>IF(F359="","",INDEX([1]EF!$A$2:$A$112,MATCH(F359,[1]EF!$C$2:$C$112,0)))</f>
        <v>1. Gobierno</v>
      </c>
      <c r="E359" s="13" t="str">
        <f>IF(F359="","",INDEX([1]EF!$B$2:$B$112,MATCH(F359,[1]EF!$C$2:$C$112,0)))</f>
        <v>1.1. Legislación</v>
      </c>
      <c r="F359" s="13" t="s">
        <v>1466</v>
      </c>
      <c r="G359" s="13" t="s">
        <v>63</v>
      </c>
      <c r="H359" s="14" t="s">
        <v>1490</v>
      </c>
      <c r="I359" s="13" t="s">
        <v>1491</v>
      </c>
      <c r="J359" s="13" t="s">
        <v>1492</v>
      </c>
      <c r="K359" s="13" t="s">
        <v>1493</v>
      </c>
      <c r="L359" s="13">
        <v>1400</v>
      </c>
      <c r="M359" s="13">
        <v>1400</v>
      </c>
      <c r="N359" s="13" t="s">
        <v>61</v>
      </c>
      <c r="O359" s="13" t="s">
        <v>62</v>
      </c>
      <c r="P359" s="16">
        <v>7809466.3200000003</v>
      </c>
      <c r="Q359" s="16">
        <v>2000</v>
      </c>
      <c r="R359" s="16"/>
      <c r="S359" s="16"/>
      <c r="T359" s="16"/>
      <c r="U359" s="16"/>
      <c r="V359" s="16"/>
      <c r="W359" s="16"/>
      <c r="X359" s="16"/>
      <c r="Y359" s="13">
        <v>4036</v>
      </c>
      <c r="Z359" s="13">
        <v>1400</v>
      </c>
      <c r="AA359" s="16">
        <v>4974323.18</v>
      </c>
      <c r="AB359" s="16">
        <v>0</v>
      </c>
      <c r="AC359" s="16"/>
      <c r="AD359" s="16"/>
      <c r="AE359" s="16"/>
      <c r="AF359" s="16"/>
      <c r="AG359" s="16"/>
      <c r="AH359" s="16"/>
      <c r="AI359" s="16"/>
      <c r="AJ359" s="2"/>
      <c r="AK359" s="2"/>
      <c r="AL359" s="2"/>
      <c r="AM359" s="2"/>
      <c r="AN359" s="2"/>
    </row>
    <row r="360" spans="1:40" ht="15.75" customHeight="1" x14ac:dyDescent="0.25">
      <c r="A360" s="12">
        <f t="shared" si="7"/>
        <v>354</v>
      </c>
      <c r="B360" s="13" t="s">
        <v>1465</v>
      </c>
      <c r="C360" s="13" t="s">
        <v>40</v>
      </c>
      <c r="D360" s="13" t="str">
        <f>IF(F360="","",INDEX([1]EF!$A$2:$A$112,MATCH(F360,[1]EF!$C$2:$C$112,0)))</f>
        <v>1. Gobierno</v>
      </c>
      <c r="E360" s="13" t="str">
        <f>IF(F360="","",INDEX([1]EF!$B$2:$B$112,MATCH(F360,[1]EF!$C$2:$C$112,0)))</f>
        <v>1.1. Legislación</v>
      </c>
      <c r="F360" s="13" t="s">
        <v>1466</v>
      </c>
      <c r="G360" s="13" t="s">
        <v>63</v>
      </c>
      <c r="H360" s="14" t="s">
        <v>1494</v>
      </c>
      <c r="I360" s="13" t="s">
        <v>1495</v>
      </c>
      <c r="J360" s="13" t="s">
        <v>1496</v>
      </c>
      <c r="K360" s="13" t="s">
        <v>1497</v>
      </c>
      <c r="L360" s="13">
        <v>12</v>
      </c>
      <c r="M360" s="13">
        <v>610</v>
      </c>
      <c r="N360" s="13" t="s">
        <v>61</v>
      </c>
      <c r="O360" s="13" t="s">
        <v>62</v>
      </c>
      <c r="P360" s="16"/>
      <c r="Q360" s="16">
        <v>13000</v>
      </c>
      <c r="R360" s="16">
        <v>1500</v>
      </c>
      <c r="S360" s="16"/>
      <c r="T360" s="16"/>
      <c r="U360" s="16"/>
      <c r="V360" s="16"/>
      <c r="W360" s="16"/>
      <c r="X360" s="16"/>
      <c r="Y360" s="13">
        <v>0</v>
      </c>
      <c r="Z360" s="13">
        <v>12</v>
      </c>
      <c r="AA360" s="16"/>
      <c r="AB360" s="16">
        <v>0</v>
      </c>
      <c r="AC360" s="16">
        <v>0</v>
      </c>
      <c r="AD360" s="16"/>
      <c r="AE360" s="16"/>
      <c r="AF360" s="16"/>
      <c r="AG360" s="16"/>
      <c r="AH360" s="16"/>
      <c r="AI360" s="16"/>
      <c r="AJ360" s="2"/>
      <c r="AK360" s="2"/>
      <c r="AL360" s="2"/>
      <c r="AM360" s="2"/>
      <c r="AN360" s="2"/>
    </row>
    <row r="361" spans="1:40" ht="15.75" customHeight="1" x14ac:dyDescent="0.25">
      <c r="A361" s="12">
        <f t="shared" si="7"/>
        <v>355</v>
      </c>
      <c r="B361" s="13" t="s">
        <v>1465</v>
      </c>
      <c r="C361" s="13" t="s">
        <v>40</v>
      </c>
      <c r="D361" s="13" t="str">
        <f>IF(F361="","",INDEX([1]EF!$A$2:$A$112,MATCH(F361,[1]EF!$C$2:$C$112,0)))</f>
        <v>1. Gobierno</v>
      </c>
      <c r="E361" s="13" t="str">
        <f>IF(F361="","",INDEX([1]EF!$B$2:$B$112,MATCH(F361,[1]EF!$C$2:$C$112,0)))</f>
        <v>1.1. Legislación</v>
      </c>
      <c r="F361" s="13" t="s">
        <v>1466</v>
      </c>
      <c r="G361" s="13" t="s">
        <v>56</v>
      </c>
      <c r="H361" s="14" t="s">
        <v>1498</v>
      </c>
      <c r="I361" s="13" t="s">
        <v>1499</v>
      </c>
      <c r="J361" s="13" t="s">
        <v>1500</v>
      </c>
      <c r="K361" s="13" t="s">
        <v>1501</v>
      </c>
      <c r="L361" s="13">
        <v>15</v>
      </c>
      <c r="M361" s="13">
        <v>15</v>
      </c>
      <c r="N361" s="13" t="s">
        <v>61</v>
      </c>
      <c r="O361" s="13" t="s">
        <v>62</v>
      </c>
      <c r="P361" s="16"/>
      <c r="Q361" s="16"/>
      <c r="R361" s="16"/>
      <c r="S361" s="16"/>
      <c r="T361" s="16"/>
      <c r="U361" s="16"/>
      <c r="V361" s="16"/>
      <c r="W361" s="16"/>
      <c r="X361" s="16"/>
      <c r="Y361" s="13">
        <v>9</v>
      </c>
      <c r="Z361" s="13">
        <v>15</v>
      </c>
      <c r="AA361" s="16"/>
      <c r="AB361" s="16"/>
      <c r="AC361" s="16"/>
      <c r="AD361" s="16"/>
      <c r="AE361" s="16"/>
      <c r="AF361" s="16"/>
      <c r="AG361" s="16"/>
      <c r="AH361" s="16"/>
      <c r="AI361" s="16"/>
      <c r="AJ361" s="2"/>
      <c r="AK361" s="2"/>
      <c r="AL361" s="2"/>
      <c r="AM361" s="2"/>
      <c r="AN361" s="2"/>
    </row>
    <row r="362" spans="1:40" ht="15.75" customHeight="1" x14ac:dyDescent="0.25">
      <c r="A362" s="12">
        <f t="shared" si="7"/>
        <v>356</v>
      </c>
      <c r="B362" s="13" t="s">
        <v>1465</v>
      </c>
      <c r="C362" s="13" t="s">
        <v>40</v>
      </c>
      <c r="D362" s="13" t="str">
        <f>IF(F362="","",INDEX([1]EF!$A$2:$A$112,MATCH(F362,[1]EF!$C$2:$C$112,0)))</f>
        <v>1. Gobierno</v>
      </c>
      <c r="E362" s="13" t="str">
        <f>IF(F362="","",INDEX([1]EF!$B$2:$B$112,MATCH(F362,[1]EF!$C$2:$C$112,0)))</f>
        <v>1.1. Legislación</v>
      </c>
      <c r="F362" s="13" t="s">
        <v>1466</v>
      </c>
      <c r="G362" s="13" t="s">
        <v>63</v>
      </c>
      <c r="H362" s="14" t="s">
        <v>1502</v>
      </c>
      <c r="I362" s="13" t="s">
        <v>1503</v>
      </c>
      <c r="J362" s="13" t="s">
        <v>1504</v>
      </c>
      <c r="K362" s="13" t="s">
        <v>1505</v>
      </c>
      <c r="L362" s="13">
        <v>625</v>
      </c>
      <c r="M362" s="13">
        <v>12500</v>
      </c>
      <c r="N362" s="13" t="s">
        <v>61</v>
      </c>
      <c r="O362" s="13" t="s">
        <v>62</v>
      </c>
      <c r="P362" s="16"/>
      <c r="Q362" s="16">
        <v>7000</v>
      </c>
      <c r="R362" s="16">
        <v>40000</v>
      </c>
      <c r="S362" s="16"/>
      <c r="T362" s="16">
        <v>30000</v>
      </c>
      <c r="U362" s="16"/>
      <c r="V362" s="16"/>
      <c r="W362" s="16"/>
      <c r="X362" s="16"/>
      <c r="Y362" s="13">
        <v>747</v>
      </c>
      <c r="Z362" s="13">
        <v>625</v>
      </c>
      <c r="AA362" s="16"/>
      <c r="AB362" s="16">
        <v>425.53</v>
      </c>
      <c r="AC362" s="16">
        <v>26656.799999999999</v>
      </c>
      <c r="AD362" s="16"/>
      <c r="AE362" s="16">
        <v>0</v>
      </c>
      <c r="AF362" s="16"/>
      <c r="AG362" s="16"/>
      <c r="AH362" s="16"/>
      <c r="AI362" s="16"/>
      <c r="AJ362" s="2"/>
      <c r="AK362" s="2"/>
      <c r="AL362" s="2"/>
      <c r="AM362" s="2"/>
      <c r="AN362" s="2"/>
    </row>
    <row r="363" spans="1:40" ht="15.75" customHeight="1" x14ac:dyDescent="0.25">
      <c r="A363" s="12">
        <f t="shared" si="7"/>
        <v>357</v>
      </c>
      <c r="B363" s="13" t="s">
        <v>1465</v>
      </c>
      <c r="C363" s="13" t="s">
        <v>40</v>
      </c>
      <c r="D363" s="13" t="str">
        <f>IF(F363="","",INDEX([1]EF!$A$2:$A$112,MATCH(F363,[1]EF!$C$2:$C$112,0)))</f>
        <v>1. Gobierno</v>
      </c>
      <c r="E363" s="13" t="str">
        <f>IF(F363="","",INDEX([1]EF!$B$2:$B$112,MATCH(F363,[1]EF!$C$2:$C$112,0)))</f>
        <v>1.1. Legislación</v>
      </c>
      <c r="F363" s="13" t="s">
        <v>1466</v>
      </c>
      <c r="G363" s="13" t="s">
        <v>63</v>
      </c>
      <c r="H363" s="14" t="s">
        <v>1506</v>
      </c>
      <c r="I363" s="13" t="s">
        <v>1507</v>
      </c>
      <c r="J363" s="13" t="s">
        <v>1508</v>
      </c>
      <c r="K363" s="13" t="s">
        <v>1509</v>
      </c>
      <c r="L363" s="13">
        <v>2</v>
      </c>
      <c r="M363" s="13">
        <v>2</v>
      </c>
      <c r="N363" s="13" t="s">
        <v>305</v>
      </c>
      <c r="O363" s="13" t="s">
        <v>62</v>
      </c>
      <c r="P363" s="16"/>
      <c r="Q363" s="16">
        <v>0</v>
      </c>
      <c r="R363" s="16"/>
      <c r="S363" s="16"/>
      <c r="T363" s="16">
        <v>105000</v>
      </c>
      <c r="U363" s="16"/>
      <c r="V363" s="16"/>
      <c r="W363" s="16"/>
      <c r="X363" s="16"/>
      <c r="Y363" s="13">
        <v>0</v>
      </c>
      <c r="Z363" s="13">
        <v>2</v>
      </c>
      <c r="AA363" s="16"/>
      <c r="AB363" s="16">
        <v>0</v>
      </c>
      <c r="AC363" s="16"/>
      <c r="AD363" s="16"/>
      <c r="AE363" s="16">
        <v>0</v>
      </c>
      <c r="AF363" s="16"/>
      <c r="AG363" s="16"/>
      <c r="AH363" s="16"/>
      <c r="AI363" s="16"/>
      <c r="AJ363" s="2"/>
      <c r="AK363" s="2"/>
      <c r="AL363" s="2"/>
      <c r="AM363" s="2"/>
      <c r="AN363" s="2"/>
    </row>
    <row r="364" spans="1:40" ht="15.75" customHeight="1" x14ac:dyDescent="0.25">
      <c r="A364" s="12">
        <f t="shared" si="7"/>
        <v>358</v>
      </c>
      <c r="B364" s="13" t="s">
        <v>1465</v>
      </c>
      <c r="C364" s="13" t="s">
        <v>40</v>
      </c>
      <c r="D364" s="13" t="str">
        <f>IF(F364="","",INDEX([1]EF!$A$2:$A$112,MATCH(F364,[1]EF!$C$2:$C$112,0)))</f>
        <v>1. Gobierno</v>
      </c>
      <c r="E364" s="13" t="str">
        <f>IF(F364="","",INDEX([1]EF!$B$2:$B$112,MATCH(F364,[1]EF!$C$2:$C$112,0)))</f>
        <v>1.1. Legislación</v>
      </c>
      <c r="F364" s="13" t="s">
        <v>1466</v>
      </c>
      <c r="G364" s="13" t="s">
        <v>56</v>
      </c>
      <c r="H364" s="14" t="s">
        <v>1510</v>
      </c>
      <c r="I364" s="13" t="s">
        <v>1511</v>
      </c>
      <c r="J364" s="13" t="s">
        <v>1512</v>
      </c>
      <c r="K364" s="13" t="s">
        <v>1513</v>
      </c>
      <c r="L364" s="13">
        <v>32</v>
      </c>
      <c r="M364" s="13">
        <v>40</v>
      </c>
      <c r="N364" s="13" t="s">
        <v>61</v>
      </c>
      <c r="O364" s="13" t="s">
        <v>62</v>
      </c>
      <c r="P364" s="16"/>
      <c r="Q364" s="16"/>
      <c r="R364" s="16"/>
      <c r="S364" s="16"/>
      <c r="T364" s="16"/>
      <c r="U364" s="16"/>
      <c r="V364" s="16"/>
      <c r="W364" s="16"/>
      <c r="X364" s="16"/>
      <c r="Y364" s="13">
        <v>45</v>
      </c>
      <c r="Z364" s="13">
        <v>32</v>
      </c>
      <c r="AA364" s="16"/>
      <c r="AB364" s="16"/>
      <c r="AC364" s="16"/>
      <c r="AD364" s="16"/>
      <c r="AE364" s="16"/>
      <c r="AF364" s="16"/>
      <c r="AG364" s="16"/>
      <c r="AH364" s="16"/>
      <c r="AI364" s="16"/>
      <c r="AJ364" s="2"/>
      <c r="AK364" s="2"/>
      <c r="AL364" s="2"/>
      <c r="AM364" s="2"/>
      <c r="AN364" s="2"/>
    </row>
    <row r="365" spans="1:40" ht="15.75" customHeight="1" x14ac:dyDescent="0.25">
      <c r="A365" s="12">
        <f t="shared" si="7"/>
        <v>359</v>
      </c>
      <c r="B365" s="13" t="s">
        <v>1465</v>
      </c>
      <c r="C365" s="13" t="s">
        <v>40</v>
      </c>
      <c r="D365" s="13" t="str">
        <f>IF(F365="","",INDEX([1]EF!$A$2:$A$112,MATCH(F365,[1]EF!$C$2:$C$112,0)))</f>
        <v>1. Gobierno</v>
      </c>
      <c r="E365" s="13" t="str">
        <f>IF(F365="","",INDEX([1]EF!$B$2:$B$112,MATCH(F365,[1]EF!$C$2:$C$112,0)))</f>
        <v>1.1. Legislación</v>
      </c>
      <c r="F365" s="13" t="s">
        <v>1466</v>
      </c>
      <c r="G365" s="13" t="s">
        <v>63</v>
      </c>
      <c r="H365" s="14" t="s">
        <v>1514</v>
      </c>
      <c r="I365" s="13" t="s">
        <v>1515</v>
      </c>
      <c r="J365" s="13" t="s">
        <v>1516</v>
      </c>
      <c r="K365" s="13" t="s">
        <v>1517</v>
      </c>
      <c r="L365" s="13">
        <v>7</v>
      </c>
      <c r="M365" s="13">
        <v>7</v>
      </c>
      <c r="N365" s="13" t="s">
        <v>61</v>
      </c>
      <c r="O365" s="13" t="s">
        <v>438</v>
      </c>
      <c r="P365" s="16"/>
      <c r="Q365" s="16"/>
      <c r="R365" s="16">
        <v>3000</v>
      </c>
      <c r="S365" s="16"/>
      <c r="T365" s="16"/>
      <c r="U365" s="16"/>
      <c r="V365" s="16"/>
      <c r="W365" s="16"/>
      <c r="X365" s="16"/>
      <c r="Y365" s="13">
        <v>6</v>
      </c>
      <c r="Z365" s="13">
        <v>7</v>
      </c>
      <c r="AA365" s="16"/>
      <c r="AB365" s="16"/>
      <c r="AC365" s="16">
        <v>0</v>
      </c>
      <c r="AD365" s="16"/>
      <c r="AE365" s="16"/>
      <c r="AF365" s="16"/>
      <c r="AG365" s="16"/>
      <c r="AH365" s="16"/>
      <c r="AI365" s="16"/>
      <c r="AJ365" s="2"/>
      <c r="AK365" s="2"/>
      <c r="AL365" s="2"/>
      <c r="AM365" s="2"/>
      <c r="AN365" s="2"/>
    </row>
    <row r="366" spans="1:40" ht="15.75" customHeight="1" x14ac:dyDescent="0.25">
      <c r="A366" s="12">
        <f t="shared" si="7"/>
        <v>360</v>
      </c>
      <c r="B366" s="13" t="s">
        <v>1465</v>
      </c>
      <c r="C366" s="13" t="s">
        <v>40</v>
      </c>
      <c r="D366" s="13" t="str">
        <f>IF(F366="","",INDEX([1]EF!$A$2:$A$112,MATCH(F366,[1]EF!$C$2:$C$112,0)))</f>
        <v>1. Gobierno</v>
      </c>
      <c r="E366" s="13" t="str">
        <f>IF(F366="","",INDEX([1]EF!$B$2:$B$112,MATCH(F366,[1]EF!$C$2:$C$112,0)))</f>
        <v>1.1. Legislación</v>
      </c>
      <c r="F366" s="13" t="s">
        <v>1466</v>
      </c>
      <c r="G366" s="13" t="s">
        <v>63</v>
      </c>
      <c r="H366" s="14" t="s">
        <v>1518</v>
      </c>
      <c r="I366" s="13" t="s">
        <v>1519</v>
      </c>
      <c r="J366" s="13" t="s">
        <v>1520</v>
      </c>
      <c r="K366" s="13" t="s">
        <v>1521</v>
      </c>
      <c r="L366" s="13">
        <v>80</v>
      </c>
      <c r="M366" s="13">
        <v>160</v>
      </c>
      <c r="N366" s="13" t="s">
        <v>61</v>
      </c>
      <c r="O366" s="13" t="s">
        <v>62</v>
      </c>
      <c r="P366" s="16"/>
      <c r="Q366" s="16">
        <v>10000</v>
      </c>
      <c r="R366" s="16"/>
      <c r="S366" s="16"/>
      <c r="T366" s="16"/>
      <c r="U366" s="16"/>
      <c r="V366" s="16"/>
      <c r="W366" s="16"/>
      <c r="X366" s="16"/>
      <c r="Y366" s="13">
        <v>179</v>
      </c>
      <c r="Z366" s="13">
        <v>80</v>
      </c>
      <c r="AA366" s="16"/>
      <c r="AB366" s="16">
        <v>258</v>
      </c>
      <c r="AC366" s="16"/>
      <c r="AD366" s="16"/>
      <c r="AE366" s="16"/>
      <c r="AF366" s="16"/>
      <c r="AG366" s="16"/>
      <c r="AH366" s="16"/>
      <c r="AI366" s="16"/>
      <c r="AJ366" s="2"/>
      <c r="AK366" s="2"/>
      <c r="AL366" s="2"/>
      <c r="AM366" s="2"/>
      <c r="AN366" s="2"/>
    </row>
    <row r="367" spans="1:40" ht="15.75" customHeight="1" x14ac:dyDescent="0.25">
      <c r="A367" s="12">
        <f t="shared" si="7"/>
        <v>361</v>
      </c>
      <c r="B367" s="13" t="s">
        <v>1465</v>
      </c>
      <c r="C367" s="13" t="s">
        <v>40</v>
      </c>
      <c r="D367" s="13" t="str">
        <f>IF(F367="","",INDEX([1]EF!$A$2:$A$112,MATCH(F367,[1]EF!$C$2:$C$112,0)))</f>
        <v>1. Gobierno</v>
      </c>
      <c r="E367" s="13" t="str">
        <f>IF(F367="","",INDEX([1]EF!$B$2:$B$112,MATCH(F367,[1]EF!$C$2:$C$112,0)))</f>
        <v>1.1. Legislación</v>
      </c>
      <c r="F367" s="13" t="s">
        <v>1466</v>
      </c>
      <c r="G367" s="13" t="s">
        <v>63</v>
      </c>
      <c r="H367" s="14" t="s">
        <v>1522</v>
      </c>
      <c r="I367" s="13" t="s">
        <v>1523</v>
      </c>
      <c r="J367" s="13" t="s">
        <v>1524</v>
      </c>
      <c r="K367" s="13" t="s">
        <v>1525</v>
      </c>
      <c r="L367" s="13">
        <v>56</v>
      </c>
      <c r="M367" s="13">
        <v>160</v>
      </c>
      <c r="N367" s="13" t="s">
        <v>61</v>
      </c>
      <c r="O367" s="13" t="s">
        <v>62</v>
      </c>
      <c r="P367" s="16">
        <v>10340995.27</v>
      </c>
      <c r="Q367" s="16">
        <v>5000</v>
      </c>
      <c r="R367" s="16"/>
      <c r="S367" s="16"/>
      <c r="T367" s="16"/>
      <c r="U367" s="16"/>
      <c r="V367" s="16"/>
      <c r="W367" s="16"/>
      <c r="X367" s="16"/>
      <c r="Y367" s="13">
        <v>66</v>
      </c>
      <c r="Z367" s="13">
        <v>56</v>
      </c>
      <c r="AA367" s="16">
        <v>1445708.73</v>
      </c>
      <c r="AB367" s="16">
        <v>805</v>
      </c>
      <c r="AC367" s="16"/>
      <c r="AD367" s="16"/>
      <c r="AE367" s="16"/>
      <c r="AF367" s="16"/>
      <c r="AG367" s="16"/>
      <c r="AH367" s="16"/>
      <c r="AI367" s="16"/>
      <c r="AJ367" s="2"/>
      <c r="AK367" s="2"/>
      <c r="AL367" s="2"/>
      <c r="AM367" s="2"/>
      <c r="AN367" s="2"/>
    </row>
    <row r="368" spans="1:40" ht="15.75" customHeight="1" x14ac:dyDescent="0.25">
      <c r="A368" s="12">
        <f t="shared" si="7"/>
        <v>362</v>
      </c>
      <c r="B368" s="13" t="s">
        <v>1465</v>
      </c>
      <c r="C368" s="13" t="s">
        <v>40</v>
      </c>
      <c r="D368" s="13" t="str">
        <f>IF(F368="","",INDEX([1]EF!$A$2:$A$112,MATCH(F368,[1]EF!$C$2:$C$112,0)))</f>
        <v>1. Gobierno</v>
      </c>
      <c r="E368" s="13" t="str">
        <f>IF(F368="","",INDEX([1]EF!$B$2:$B$112,MATCH(F368,[1]EF!$C$2:$C$112,0)))</f>
        <v>1.1. Legislación</v>
      </c>
      <c r="F368" s="13" t="s">
        <v>1466</v>
      </c>
      <c r="G368" s="13" t="s">
        <v>63</v>
      </c>
      <c r="H368" s="14" t="s">
        <v>1526</v>
      </c>
      <c r="I368" s="13" t="s">
        <v>1527</v>
      </c>
      <c r="J368" s="13" t="s">
        <v>1528</v>
      </c>
      <c r="K368" s="13" t="s">
        <v>1529</v>
      </c>
      <c r="L368" s="13">
        <v>40</v>
      </c>
      <c r="M368" s="13">
        <v>40</v>
      </c>
      <c r="N368" s="13" t="s">
        <v>61</v>
      </c>
      <c r="O368" s="13" t="s">
        <v>62</v>
      </c>
      <c r="P368" s="16"/>
      <c r="Q368" s="16">
        <v>13500</v>
      </c>
      <c r="R368" s="16">
        <v>6000</v>
      </c>
      <c r="S368" s="16"/>
      <c r="T368" s="16"/>
      <c r="U368" s="16"/>
      <c r="V368" s="16"/>
      <c r="W368" s="16"/>
      <c r="X368" s="16"/>
      <c r="Y368" s="13">
        <v>66</v>
      </c>
      <c r="Z368" s="13">
        <v>40</v>
      </c>
      <c r="AA368" s="16"/>
      <c r="AB368" s="16">
        <v>591.6</v>
      </c>
      <c r="AC368" s="16">
        <v>1687</v>
      </c>
      <c r="AD368" s="16"/>
      <c r="AE368" s="16"/>
      <c r="AF368" s="16"/>
      <c r="AG368" s="16"/>
      <c r="AH368" s="16"/>
      <c r="AI368" s="16"/>
      <c r="AJ368" s="2"/>
      <c r="AK368" s="2"/>
      <c r="AL368" s="2"/>
      <c r="AM368" s="2"/>
      <c r="AN368" s="2"/>
    </row>
    <row r="369" spans="1:40" ht="15.75" customHeight="1" x14ac:dyDescent="0.25">
      <c r="A369" s="12">
        <f t="shared" si="7"/>
        <v>363</v>
      </c>
      <c r="B369" s="13" t="s">
        <v>1465</v>
      </c>
      <c r="C369" s="13" t="s">
        <v>40</v>
      </c>
      <c r="D369" s="13" t="str">
        <f>IF(F369="","",INDEX([1]EF!$A$2:$A$112,MATCH(F369,[1]EF!$C$2:$C$112,0)))</f>
        <v>1. Gobierno</v>
      </c>
      <c r="E369" s="13" t="str">
        <f>IF(F369="","",INDEX([1]EF!$B$2:$B$112,MATCH(F369,[1]EF!$C$2:$C$112,0)))</f>
        <v>1.1. Legislación</v>
      </c>
      <c r="F369" s="13" t="s">
        <v>1466</v>
      </c>
      <c r="G369" s="13" t="s">
        <v>63</v>
      </c>
      <c r="H369" s="14" t="s">
        <v>1530</v>
      </c>
      <c r="I369" s="13" t="s">
        <v>1531</v>
      </c>
      <c r="J369" s="13" t="s">
        <v>1532</v>
      </c>
      <c r="K369" s="13" t="s">
        <v>1533</v>
      </c>
      <c r="L369" s="13">
        <v>30</v>
      </c>
      <c r="M369" s="13">
        <v>30</v>
      </c>
      <c r="N369" s="13" t="s">
        <v>61</v>
      </c>
      <c r="O369" s="13" t="s">
        <v>438</v>
      </c>
      <c r="P369" s="16"/>
      <c r="Q369" s="16">
        <v>10000</v>
      </c>
      <c r="R369" s="16">
        <v>100000</v>
      </c>
      <c r="S369" s="16"/>
      <c r="T369" s="16"/>
      <c r="U369" s="16"/>
      <c r="V369" s="16"/>
      <c r="W369" s="16"/>
      <c r="X369" s="16"/>
      <c r="Y369" s="13">
        <v>2</v>
      </c>
      <c r="Z369" s="13">
        <v>30</v>
      </c>
      <c r="AA369" s="16"/>
      <c r="AB369" s="16">
        <v>998.5</v>
      </c>
      <c r="AC369" s="16">
        <v>40542</v>
      </c>
      <c r="AD369" s="16"/>
      <c r="AE369" s="16"/>
      <c r="AF369" s="16"/>
      <c r="AG369" s="16"/>
      <c r="AH369" s="16"/>
      <c r="AI369" s="16"/>
      <c r="AJ369" s="2"/>
      <c r="AK369" s="2"/>
      <c r="AL369" s="2"/>
      <c r="AM369" s="2"/>
      <c r="AN369" s="2"/>
    </row>
    <row r="370" spans="1:40" ht="15.75" customHeight="1" x14ac:dyDescent="0.25">
      <c r="A370" s="12">
        <f t="shared" si="7"/>
        <v>364</v>
      </c>
      <c r="B370" s="13" t="s">
        <v>1465</v>
      </c>
      <c r="C370" s="13" t="s">
        <v>40</v>
      </c>
      <c r="D370" s="13" t="str">
        <f>IF(F370="","",INDEX([1]EF!$A$2:$A$112,MATCH(F370,[1]EF!$C$2:$C$112,0)))</f>
        <v>1. Gobierno</v>
      </c>
      <c r="E370" s="13" t="str">
        <f>IF(F370="","",INDEX([1]EF!$B$2:$B$112,MATCH(F370,[1]EF!$C$2:$C$112,0)))</f>
        <v>1.1. Legislación</v>
      </c>
      <c r="F370" s="13" t="s">
        <v>1466</v>
      </c>
      <c r="G370" s="13" t="s">
        <v>56</v>
      </c>
      <c r="H370" s="14" t="s">
        <v>1534</v>
      </c>
      <c r="I370" s="13" t="s">
        <v>1535</v>
      </c>
      <c r="J370" s="13" t="s">
        <v>1536</v>
      </c>
      <c r="K370" s="13" t="s">
        <v>1537</v>
      </c>
      <c r="L370" s="13">
        <v>6</v>
      </c>
      <c r="M370" s="13">
        <v>6</v>
      </c>
      <c r="N370" s="13" t="s">
        <v>61</v>
      </c>
      <c r="O370" s="13" t="s">
        <v>62</v>
      </c>
      <c r="P370" s="16"/>
      <c r="Q370" s="16"/>
      <c r="R370" s="16"/>
      <c r="S370" s="16"/>
      <c r="T370" s="16"/>
      <c r="U370" s="16"/>
      <c r="V370" s="16"/>
      <c r="W370" s="16"/>
      <c r="X370" s="16"/>
      <c r="Y370" s="13">
        <v>5</v>
      </c>
      <c r="Z370" s="13">
        <v>6</v>
      </c>
      <c r="AA370" s="16"/>
      <c r="AB370" s="16"/>
      <c r="AC370" s="16"/>
      <c r="AD370" s="16"/>
      <c r="AE370" s="16"/>
      <c r="AF370" s="16"/>
      <c r="AG370" s="16"/>
      <c r="AH370" s="16"/>
      <c r="AI370" s="16"/>
      <c r="AJ370" s="2"/>
      <c r="AK370" s="2"/>
      <c r="AL370" s="2"/>
      <c r="AM370" s="2"/>
      <c r="AN370" s="2"/>
    </row>
    <row r="371" spans="1:40" ht="15.75" customHeight="1" x14ac:dyDescent="0.25">
      <c r="A371" s="12">
        <f t="shared" si="7"/>
        <v>365</v>
      </c>
      <c r="B371" s="13" t="s">
        <v>1465</v>
      </c>
      <c r="C371" s="13" t="s">
        <v>40</v>
      </c>
      <c r="D371" s="13" t="str">
        <f>IF(F371="","",INDEX([1]EF!$A$2:$A$112,MATCH(F371,[1]EF!$C$2:$C$112,0)))</f>
        <v>1. Gobierno</v>
      </c>
      <c r="E371" s="13" t="str">
        <f>IF(F371="","",INDEX([1]EF!$B$2:$B$112,MATCH(F371,[1]EF!$C$2:$C$112,0)))</f>
        <v>1.1. Legislación</v>
      </c>
      <c r="F371" s="13" t="s">
        <v>1466</v>
      </c>
      <c r="G371" s="13" t="s">
        <v>63</v>
      </c>
      <c r="H371" s="14" t="s">
        <v>1538</v>
      </c>
      <c r="I371" s="13" t="s">
        <v>1539</v>
      </c>
      <c r="J371" s="13" t="s">
        <v>1540</v>
      </c>
      <c r="K371" s="13" t="s">
        <v>1541</v>
      </c>
      <c r="L371" s="13">
        <v>3</v>
      </c>
      <c r="M371" s="13">
        <v>3</v>
      </c>
      <c r="N371" s="13" t="s">
        <v>61</v>
      </c>
      <c r="O371" s="13" t="s">
        <v>62</v>
      </c>
      <c r="P371" s="16">
        <v>7876405.1200000001</v>
      </c>
      <c r="Q371" s="16">
        <v>8000</v>
      </c>
      <c r="R371" s="16">
        <v>30000</v>
      </c>
      <c r="S371" s="16"/>
      <c r="T371" s="16">
        <v>30000</v>
      </c>
      <c r="U371" s="16"/>
      <c r="V371" s="16"/>
      <c r="W371" s="16"/>
      <c r="X371" s="16"/>
      <c r="Y371" s="13">
        <v>1</v>
      </c>
      <c r="Z371" s="13">
        <v>3</v>
      </c>
      <c r="AA371" s="16">
        <v>0</v>
      </c>
      <c r="AB371" s="16">
        <v>0</v>
      </c>
      <c r="AC371" s="16">
        <v>0</v>
      </c>
      <c r="AD371" s="16"/>
      <c r="AE371" s="16">
        <v>0</v>
      </c>
      <c r="AF371" s="16"/>
      <c r="AG371" s="16"/>
      <c r="AH371" s="16"/>
      <c r="AI371" s="16"/>
      <c r="AJ371" s="2"/>
      <c r="AK371" s="2"/>
      <c r="AL371" s="2"/>
      <c r="AM371" s="2"/>
      <c r="AN371" s="2"/>
    </row>
    <row r="372" spans="1:40" ht="15.75" customHeight="1" x14ac:dyDescent="0.25">
      <c r="A372" s="12">
        <f t="shared" si="7"/>
        <v>366</v>
      </c>
      <c r="B372" s="13" t="s">
        <v>1465</v>
      </c>
      <c r="C372" s="13" t="s">
        <v>40</v>
      </c>
      <c r="D372" s="13" t="str">
        <f>IF(F372="","",INDEX([1]EF!$A$2:$A$112,MATCH(F372,[1]EF!$C$2:$C$112,0)))</f>
        <v>1. Gobierno</v>
      </c>
      <c r="E372" s="13" t="str">
        <f>IF(F372="","",INDEX([1]EF!$B$2:$B$112,MATCH(F372,[1]EF!$C$2:$C$112,0)))</f>
        <v>1.1. Legislación</v>
      </c>
      <c r="F372" s="13" t="s">
        <v>1466</v>
      </c>
      <c r="G372" s="13" t="s">
        <v>63</v>
      </c>
      <c r="H372" s="14" t="s">
        <v>1542</v>
      </c>
      <c r="I372" s="13" t="s">
        <v>1543</v>
      </c>
      <c r="J372" s="13" t="s">
        <v>1544</v>
      </c>
      <c r="K372" s="13" t="s">
        <v>1545</v>
      </c>
      <c r="L372" s="13">
        <v>1</v>
      </c>
      <c r="M372" s="13">
        <v>1</v>
      </c>
      <c r="N372" s="13" t="s">
        <v>305</v>
      </c>
      <c r="O372" s="13" t="s">
        <v>62</v>
      </c>
      <c r="P372" s="16"/>
      <c r="Q372" s="16">
        <v>18000</v>
      </c>
      <c r="R372" s="16">
        <v>300000</v>
      </c>
      <c r="S372" s="16"/>
      <c r="T372" s="16">
        <v>896500</v>
      </c>
      <c r="U372" s="16"/>
      <c r="V372" s="16"/>
      <c r="W372" s="16"/>
      <c r="X372" s="16"/>
      <c r="Y372" s="13">
        <v>0</v>
      </c>
      <c r="Z372" s="13">
        <v>1</v>
      </c>
      <c r="AA372" s="16"/>
      <c r="AB372" s="16">
        <v>3401</v>
      </c>
      <c r="AC372" s="16">
        <v>0</v>
      </c>
      <c r="AD372" s="16"/>
      <c r="AE372" s="16">
        <v>360806.40000000002</v>
      </c>
      <c r="AF372" s="16"/>
      <c r="AG372" s="16"/>
      <c r="AH372" s="16"/>
      <c r="AI372" s="16"/>
      <c r="AJ372" s="2"/>
      <c r="AK372" s="2"/>
      <c r="AL372" s="2"/>
      <c r="AM372" s="2"/>
      <c r="AN372" s="2"/>
    </row>
    <row r="373" spans="1:40" ht="15.75" customHeight="1" x14ac:dyDescent="0.25">
      <c r="A373" s="12">
        <f t="shared" si="7"/>
        <v>367</v>
      </c>
      <c r="B373" s="13" t="s">
        <v>1546</v>
      </c>
      <c r="C373" s="13" t="s">
        <v>40</v>
      </c>
      <c r="D373" s="13" t="str">
        <f>IF(F373="","",INDEX([1]EF!$A$2:$A$112,MATCH(F373,[1]EF!$C$2:$C$112,0)))</f>
        <v>2. Desarrollo social</v>
      </c>
      <c r="E373" s="13" t="str">
        <f>IF(F373="","",INDEX([1]EF!$B$2:$B$112,MATCH(F373,[1]EF!$C$2:$C$112,0)))</f>
        <v>2.1. Protección ambiental</v>
      </c>
      <c r="F373" s="13" t="s">
        <v>1547</v>
      </c>
      <c r="G373" s="13" t="s">
        <v>42</v>
      </c>
      <c r="H373" s="14" t="s">
        <v>1548</v>
      </c>
      <c r="I373" s="13" t="s">
        <v>1549</v>
      </c>
      <c r="J373" s="13" t="s">
        <v>1550</v>
      </c>
      <c r="K373" s="13" t="s">
        <v>1551</v>
      </c>
      <c r="L373" s="13">
        <v>53176</v>
      </c>
      <c r="M373" s="13">
        <v>53176</v>
      </c>
      <c r="N373" s="13" t="s">
        <v>55</v>
      </c>
      <c r="O373" s="13" t="s">
        <v>62</v>
      </c>
      <c r="P373" s="16"/>
      <c r="Q373" s="16"/>
      <c r="R373" s="16"/>
      <c r="S373" s="16"/>
      <c r="T373" s="16"/>
      <c r="U373" s="16"/>
      <c r="V373" s="16"/>
      <c r="W373" s="16"/>
      <c r="X373" s="16"/>
      <c r="Y373" s="13">
        <v>0</v>
      </c>
      <c r="Z373" s="13">
        <v>53176</v>
      </c>
      <c r="AA373" s="16"/>
      <c r="AB373" s="16"/>
      <c r="AC373" s="16"/>
      <c r="AD373" s="16"/>
      <c r="AE373" s="16"/>
      <c r="AF373" s="16"/>
      <c r="AG373" s="16"/>
      <c r="AH373" s="16"/>
      <c r="AI373" s="16"/>
      <c r="AJ373" s="2"/>
      <c r="AK373" s="2"/>
      <c r="AL373" s="2"/>
      <c r="AM373" s="2"/>
      <c r="AN373" s="2"/>
    </row>
    <row r="374" spans="1:40" ht="15.75" customHeight="1" x14ac:dyDescent="0.25">
      <c r="A374" s="12">
        <f t="shared" si="7"/>
        <v>368</v>
      </c>
      <c r="B374" s="13" t="s">
        <v>1546</v>
      </c>
      <c r="C374" s="13" t="s">
        <v>40</v>
      </c>
      <c r="D374" s="13" t="str">
        <f>IF(F374="","",INDEX([1]EF!$A$2:$A$112,MATCH(F374,[1]EF!$C$2:$C$112,0)))</f>
        <v>2. Desarrollo social</v>
      </c>
      <c r="E374" s="13" t="str">
        <f>IF(F374="","",INDEX([1]EF!$B$2:$B$112,MATCH(F374,[1]EF!$C$2:$C$112,0)))</f>
        <v>2.1. Protección ambiental</v>
      </c>
      <c r="F374" s="13" t="s">
        <v>1547</v>
      </c>
      <c r="G374" s="13" t="s">
        <v>50</v>
      </c>
      <c r="H374" s="14" t="s">
        <v>1552</v>
      </c>
      <c r="I374" s="13" t="s">
        <v>1553</v>
      </c>
      <c r="J374" s="13" t="s">
        <v>1554</v>
      </c>
      <c r="K374" s="13" t="s">
        <v>1555</v>
      </c>
      <c r="L374" s="13">
        <v>103000</v>
      </c>
      <c r="M374" s="13">
        <v>103000</v>
      </c>
      <c r="N374" s="13" t="s">
        <v>55</v>
      </c>
      <c r="O374" s="13" t="s">
        <v>62</v>
      </c>
      <c r="P374" s="16"/>
      <c r="Q374" s="16"/>
      <c r="R374" s="16"/>
      <c r="S374" s="16"/>
      <c r="T374" s="16"/>
      <c r="U374" s="16"/>
      <c r="V374" s="16"/>
      <c r="W374" s="16"/>
      <c r="X374" s="16"/>
      <c r="Y374" s="13">
        <v>80049</v>
      </c>
      <c r="Z374" s="13">
        <v>103000</v>
      </c>
      <c r="AA374" s="16"/>
      <c r="AB374" s="16"/>
      <c r="AC374" s="16"/>
      <c r="AD374" s="16"/>
      <c r="AE374" s="16"/>
      <c r="AF374" s="16"/>
      <c r="AG374" s="16"/>
      <c r="AH374" s="16"/>
      <c r="AI374" s="16"/>
      <c r="AJ374" s="2"/>
      <c r="AK374" s="2"/>
      <c r="AL374" s="2"/>
      <c r="AM374" s="2"/>
      <c r="AN374" s="2"/>
    </row>
    <row r="375" spans="1:40" ht="15.75" customHeight="1" x14ac:dyDescent="0.25">
      <c r="A375" s="12">
        <f t="shared" si="7"/>
        <v>369</v>
      </c>
      <c r="B375" s="13" t="s">
        <v>1546</v>
      </c>
      <c r="C375" s="13" t="s">
        <v>40</v>
      </c>
      <c r="D375" s="13" t="str">
        <f>IF(F375="","",INDEX([1]EF!$A$2:$A$112,MATCH(F375,[1]EF!$C$2:$C$112,0)))</f>
        <v>2. Desarrollo social</v>
      </c>
      <c r="E375" s="13" t="str">
        <f>IF(F375="","",INDEX([1]EF!$B$2:$B$112,MATCH(F375,[1]EF!$C$2:$C$112,0)))</f>
        <v>2.1. Protección ambiental</v>
      </c>
      <c r="F375" s="13" t="s">
        <v>1547</v>
      </c>
      <c r="G375" s="13" t="s">
        <v>56</v>
      </c>
      <c r="H375" s="14" t="s">
        <v>1556</v>
      </c>
      <c r="I375" s="13" t="s">
        <v>1557</v>
      </c>
      <c r="J375" s="13" t="s">
        <v>1558</v>
      </c>
      <c r="K375" s="13" t="s">
        <v>1559</v>
      </c>
      <c r="L375" s="13">
        <v>1067623</v>
      </c>
      <c r="M375" s="13">
        <v>1067623</v>
      </c>
      <c r="N375" s="13" t="s">
        <v>305</v>
      </c>
      <c r="O375" s="13" t="s">
        <v>62</v>
      </c>
      <c r="P375" s="16"/>
      <c r="Q375" s="16"/>
      <c r="R375" s="16"/>
      <c r="S375" s="16"/>
      <c r="T375" s="16"/>
      <c r="U375" s="16"/>
      <c r="V375" s="16"/>
      <c r="W375" s="16"/>
      <c r="X375" s="16"/>
      <c r="Y375" s="13">
        <v>1045707</v>
      </c>
      <c r="Z375" s="13">
        <v>1067623</v>
      </c>
      <c r="AA375" s="16"/>
      <c r="AB375" s="16"/>
      <c r="AC375" s="16"/>
      <c r="AD375" s="16"/>
      <c r="AE375" s="16"/>
      <c r="AF375" s="16"/>
      <c r="AG375" s="16"/>
      <c r="AH375" s="16"/>
      <c r="AI375" s="16"/>
      <c r="AJ375" s="2"/>
      <c r="AK375" s="2"/>
      <c r="AL375" s="2"/>
      <c r="AM375" s="2"/>
      <c r="AN375" s="2"/>
    </row>
    <row r="376" spans="1:40" ht="15.75" customHeight="1" x14ac:dyDescent="0.25">
      <c r="A376" s="12">
        <f t="shared" si="7"/>
        <v>370</v>
      </c>
      <c r="B376" s="13" t="s">
        <v>1546</v>
      </c>
      <c r="C376" s="13" t="s">
        <v>40</v>
      </c>
      <c r="D376" s="13" t="str">
        <f>IF(F376="","",INDEX([1]EF!$A$2:$A$112,MATCH(F376,[1]EF!$C$2:$C$112,0)))</f>
        <v>2. Desarrollo social</v>
      </c>
      <c r="E376" s="13" t="str">
        <f>IF(F376="","",INDEX([1]EF!$B$2:$B$112,MATCH(F376,[1]EF!$C$2:$C$112,0)))</f>
        <v>2.1. Protección ambiental</v>
      </c>
      <c r="F376" s="13" t="s">
        <v>1547</v>
      </c>
      <c r="G376" s="13" t="s">
        <v>63</v>
      </c>
      <c r="H376" s="14" t="s">
        <v>1560</v>
      </c>
      <c r="I376" s="13" t="s">
        <v>1561</v>
      </c>
      <c r="J376" s="13" t="s">
        <v>1562</v>
      </c>
      <c r="K376" s="13" t="s">
        <v>1563</v>
      </c>
      <c r="L376" s="13">
        <v>3000</v>
      </c>
      <c r="M376" s="13">
        <v>3000</v>
      </c>
      <c r="N376" s="13" t="s">
        <v>305</v>
      </c>
      <c r="O376" s="13" t="s">
        <v>62</v>
      </c>
      <c r="P376" s="16">
        <v>48555416.43</v>
      </c>
      <c r="Q376" s="16">
        <v>176101.2</v>
      </c>
      <c r="R376" s="16">
        <v>0</v>
      </c>
      <c r="S376" s="16"/>
      <c r="T376" s="16">
        <v>48545.99</v>
      </c>
      <c r="U376" s="16"/>
      <c r="V376" s="16"/>
      <c r="W376" s="16"/>
      <c r="X376" s="16"/>
      <c r="Y376" s="13">
        <v>2556</v>
      </c>
      <c r="Z376" s="13">
        <v>3000</v>
      </c>
      <c r="AA376" s="16">
        <v>23990804.84</v>
      </c>
      <c r="AB376" s="16">
        <v>0</v>
      </c>
      <c r="AC376" s="16">
        <v>0</v>
      </c>
      <c r="AD376" s="16"/>
      <c r="AE376" s="16">
        <v>48545.99</v>
      </c>
      <c r="AF376" s="16"/>
      <c r="AG376" s="16"/>
      <c r="AH376" s="16"/>
      <c r="AI376" s="16"/>
      <c r="AJ376" s="2"/>
      <c r="AK376" s="2"/>
      <c r="AL376" s="2"/>
      <c r="AM376" s="2"/>
      <c r="AN376" s="2"/>
    </row>
    <row r="377" spans="1:40" ht="15.75" customHeight="1" x14ac:dyDescent="0.25">
      <c r="A377" s="12">
        <f t="shared" si="7"/>
        <v>371</v>
      </c>
      <c r="B377" s="13" t="s">
        <v>1546</v>
      </c>
      <c r="C377" s="13" t="s">
        <v>40</v>
      </c>
      <c r="D377" s="13" t="str">
        <f>IF(F377="","",INDEX([1]EF!$A$2:$A$112,MATCH(F377,[1]EF!$C$2:$C$112,0)))</f>
        <v>2. Desarrollo social</v>
      </c>
      <c r="E377" s="13" t="str">
        <f>IF(F377="","",INDEX([1]EF!$B$2:$B$112,MATCH(F377,[1]EF!$C$2:$C$112,0)))</f>
        <v>2.1. Protección ambiental</v>
      </c>
      <c r="F377" s="13" t="s">
        <v>1547</v>
      </c>
      <c r="G377" s="13" t="s">
        <v>63</v>
      </c>
      <c r="H377" s="14" t="s">
        <v>1564</v>
      </c>
      <c r="I377" s="13" t="s">
        <v>1565</v>
      </c>
      <c r="J377" s="13" t="s">
        <v>1566</v>
      </c>
      <c r="K377" s="13" t="s">
        <v>1567</v>
      </c>
      <c r="L377" s="13">
        <v>23000</v>
      </c>
      <c r="M377" s="13">
        <v>23000</v>
      </c>
      <c r="N377" s="13" t="s">
        <v>305</v>
      </c>
      <c r="O377" s="13" t="s">
        <v>62</v>
      </c>
      <c r="P377" s="16"/>
      <c r="Q377" s="16">
        <v>702035.8</v>
      </c>
      <c r="R377" s="16">
        <v>0</v>
      </c>
      <c r="S377" s="16">
        <v>3500000</v>
      </c>
      <c r="T377" s="16">
        <v>1047094.01</v>
      </c>
      <c r="U377" s="16"/>
      <c r="V377" s="16"/>
      <c r="W377" s="16"/>
      <c r="X377" s="16"/>
      <c r="Y377" s="13">
        <v>3878</v>
      </c>
      <c r="Z377" s="13">
        <v>23000</v>
      </c>
      <c r="AA377" s="16"/>
      <c r="AB377" s="16">
        <v>2035.8</v>
      </c>
      <c r="AC377" s="16">
        <v>0</v>
      </c>
      <c r="AD377" s="16">
        <v>3500000</v>
      </c>
      <c r="AE377" s="16">
        <v>0</v>
      </c>
      <c r="AF377" s="16"/>
      <c r="AG377" s="16"/>
      <c r="AH377" s="16"/>
      <c r="AI377" s="16"/>
      <c r="AJ377" s="2"/>
      <c r="AK377" s="2"/>
      <c r="AL377" s="2"/>
      <c r="AM377" s="2"/>
      <c r="AN377" s="2"/>
    </row>
    <row r="378" spans="1:40" ht="15.75" customHeight="1" x14ac:dyDescent="0.25">
      <c r="A378" s="12">
        <f t="shared" si="7"/>
        <v>372</v>
      </c>
      <c r="B378" s="13" t="s">
        <v>1546</v>
      </c>
      <c r="C378" s="13" t="s">
        <v>40</v>
      </c>
      <c r="D378" s="13" t="str">
        <f>IF(F378="","",INDEX([1]EF!$A$2:$A$112,MATCH(F378,[1]EF!$C$2:$C$112,0)))</f>
        <v>2. Desarrollo social</v>
      </c>
      <c r="E378" s="13" t="str">
        <f>IF(F378="","",INDEX([1]EF!$B$2:$B$112,MATCH(F378,[1]EF!$C$2:$C$112,0)))</f>
        <v>2.1. Protección ambiental</v>
      </c>
      <c r="F378" s="13" t="s">
        <v>1547</v>
      </c>
      <c r="G378" s="13" t="s">
        <v>63</v>
      </c>
      <c r="H378" s="14" t="s">
        <v>1568</v>
      </c>
      <c r="I378" s="13" t="s">
        <v>1569</v>
      </c>
      <c r="J378" s="13" t="s">
        <v>1570</v>
      </c>
      <c r="K378" s="13" t="s">
        <v>1571</v>
      </c>
      <c r="L378" s="13">
        <v>5000</v>
      </c>
      <c r="M378" s="13">
        <v>5000</v>
      </c>
      <c r="N378" s="13" t="s">
        <v>305</v>
      </c>
      <c r="O378" s="13" t="s">
        <v>62</v>
      </c>
      <c r="P378" s="16"/>
      <c r="Q378" s="16">
        <v>125000</v>
      </c>
      <c r="R378" s="16">
        <v>8000</v>
      </c>
      <c r="S378" s="16"/>
      <c r="T378" s="16">
        <v>136000</v>
      </c>
      <c r="U378" s="16"/>
      <c r="V378" s="16"/>
      <c r="W378" s="16"/>
      <c r="X378" s="16"/>
      <c r="Y378" s="13">
        <v>2510</v>
      </c>
      <c r="Z378" s="13">
        <v>5000</v>
      </c>
      <c r="AA378" s="16"/>
      <c r="AB378" s="16">
        <v>0</v>
      </c>
      <c r="AC378" s="16">
        <v>0</v>
      </c>
      <c r="AD378" s="16"/>
      <c r="AE378" s="16">
        <v>0</v>
      </c>
      <c r="AF378" s="16"/>
      <c r="AG378" s="16"/>
      <c r="AH378" s="16"/>
      <c r="AI378" s="16"/>
      <c r="AJ378" s="2"/>
      <c r="AK378" s="2"/>
      <c r="AL378" s="2"/>
      <c r="AM378" s="2"/>
      <c r="AN378" s="2"/>
    </row>
    <row r="379" spans="1:40" ht="15.75" customHeight="1" x14ac:dyDescent="0.25">
      <c r="A379" s="12">
        <f t="shared" si="7"/>
        <v>373</v>
      </c>
      <c r="B379" s="13" t="s">
        <v>1546</v>
      </c>
      <c r="C379" s="13" t="s">
        <v>40</v>
      </c>
      <c r="D379" s="13" t="str">
        <f>IF(F379="","",INDEX([1]EF!$A$2:$A$112,MATCH(F379,[1]EF!$C$2:$C$112,0)))</f>
        <v>2. Desarrollo social</v>
      </c>
      <c r="E379" s="13" t="str">
        <f>IF(F379="","",INDEX([1]EF!$B$2:$B$112,MATCH(F379,[1]EF!$C$2:$C$112,0)))</f>
        <v>2.1. Protección ambiental</v>
      </c>
      <c r="F379" s="13" t="s">
        <v>1547</v>
      </c>
      <c r="G379" s="13" t="s">
        <v>63</v>
      </c>
      <c r="H379" s="14" t="s">
        <v>1572</v>
      </c>
      <c r="I379" s="13" t="s">
        <v>1573</v>
      </c>
      <c r="J379" s="13" t="s">
        <v>1574</v>
      </c>
      <c r="K379" s="13" t="s">
        <v>1575</v>
      </c>
      <c r="L379" s="13">
        <v>38000</v>
      </c>
      <c r="M379" s="13">
        <v>38000</v>
      </c>
      <c r="N379" s="13" t="s">
        <v>305</v>
      </c>
      <c r="O379" s="13" t="s">
        <v>62</v>
      </c>
      <c r="P379" s="16"/>
      <c r="Q379" s="16">
        <v>1091560</v>
      </c>
      <c r="R379" s="16"/>
      <c r="S379" s="16"/>
      <c r="T379" s="16"/>
      <c r="U379" s="16"/>
      <c r="V379" s="16"/>
      <c r="W379" s="16"/>
      <c r="X379" s="16"/>
      <c r="Y379" s="13">
        <v>37150</v>
      </c>
      <c r="Z379" s="13">
        <v>38000</v>
      </c>
      <c r="AA379" s="16"/>
      <c r="AB379" s="16">
        <v>0</v>
      </c>
      <c r="AC379" s="16"/>
      <c r="AD379" s="16"/>
      <c r="AE379" s="16"/>
      <c r="AF379" s="16"/>
      <c r="AG379" s="16"/>
      <c r="AH379" s="16"/>
      <c r="AI379" s="16"/>
      <c r="AJ379" s="2"/>
      <c r="AK379" s="2"/>
      <c r="AL379" s="2"/>
      <c r="AM379" s="2"/>
      <c r="AN379" s="2"/>
    </row>
    <row r="380" spans="1:40" ht="15.75" customHeight="1" x14ac:dyDescent="0.25">
      <c r="A380" s="12">
        <f t="shared" si="7"/>
        <v>374</v>
      </c>
      <c r="B380" s="13" t="s">
        <v>1546</v>
      </c>
      <c r="C380" s="13" t="s">
        <v>40</v>
      </c>
      <c r="D380" s="13" t="str">
        <f>IF(F380="","",INDEX([1]EF!$A$2:$A$112,MATCH(F380,[1]EF!$C$2:$C$112,0)))</f>
        <v>2. Desarrollo social</v>
      </c>
      <c r="E380" s="13" t="str">
        <f>IF(F380="","",INDEX([1]EF!$B$2:$B$112,MATCH(F380,[1]EF!$C$2:$C$112,0)))</f>
        <v>2.1. Protección ambiental</v>
      </c>
      <c r="F380" s="13" t="s">
        <v>1547</v>
      </c>
      <c r="G380" s="13" t="s">
        <v>56</v>
      </c>
      <c r="H380" s="14" t="s">
        <v>1576</v>
      </c>
      <c r="I380" s="13" t="s">
        <v>1577</v>
      </c>
      <c r="J380" s="13" t="s">
        <v>1578</v>
      </c>
      <c r="K380" s="13" t="s">
        <v>1579</v>
      </c>
      <c r="L380" s="13">
        <v>18400</v>
      </c>
      <c r="M380" s="13">
        <v>18400</v>
      </c>
      <c r="N380" s="13" t="s">
        <v>305</v>
      </c>
      <c r="O380" s="13" t="s">
        <v>62</v>
      </c>
      <c r="P380" s="16"/>
      <c r="Q380" s="16"/>
      <c r="R380" s="16"/>
      <c r="S380" s="16"/>
      <c r="T380" s="16"/>
      <c r="U380" s="16"/>
      <c r="V380" s="16"/>
      <c r="W380" s="16"/>
      <c r="X380" s="16"/>
      <c r="Y380" s="13" t="s">
        <v>1580</v>
      </c>
      <c r="Z380" s="13">
        <v>18400</v>
      </c>
      <c r="AA380" s="16"/>
      <c r="AB380" s="16"/>
      <c r="AC380" s="16"/>
      <c r="AD380" s="16"/>
      <c r="AE380" s="16"/>
      <c r="AF380" s="16"/>
      <c r="AG380" s="16"/>
      <c r="AH380" s="16"/>
      <c r="AI380" s="16"/>
      <c r="AJ380" s="2"/>
      <c r="AK380" s="2"/>
      <c r="AL380" s="2"/>
      <c r="AM380" s="2"/>
      <c r="AN380" s="2"/>
    </row>
    <row r="381" spans="1:40" ht="15.75" customHeight="1" x14ac:dyDescent="0.25">
      <c r="A381" s="12">
        <f t="shared" si="7"/>
        <v>375</v>
      </c>
      <c r="B381" s="13" t="s">
        <v>1546</v>
      </c>
      <c r="C381" s="13" t="s">
        <v>40</v>
      </c>
      <c r="D381" s="13" t="str">
        <f>IF(F381="","",INDEX([1]EF!$A$2:$A$112,MATCH(F381,[1]EF!$C$2:$C$112,0)))</f>
        <v>2. Desarrollo social</v>
      </c>
      <c r="E381" s="13" t="str">
        <f>IF(F381="","",INDEX([1]EF!$B$2:$B$112,MATCH(F381,[1]EF!$C$2:$C$112,0)))</f>
        <v>2.1. Protección ambiental</v>
      </c>
      <c r="F381" s="13" t="s">
        <v>1547</v>
      </c>
      <c r="G381" s="13" t="s">
        <v>63</v>
      </c>
      <c r="H381" s="14" t="s">
        <v>1581</v>
      </c>
      <c r="I381" s="13" t="s">
        <v>1582</v>
      </c>
      <c r="J381" s="13" t="s">
        <v>1583</v>
      </c>
      <c r="K381" s="13" t="s">
        <v>1584</v>
      </c>
      <c r="L381" s="13">
        <v>17000</v>
      </c>
      <c r="M381" s="13">
        <v>17000</v>
      </c>
      <c r="N381" s="13" t="s">
        <v>305</v>
      </c>
      <c r="O381" s="13" t="s">
        <v>62</v>
      </c>
      <c r="P381" s="16"/>
      <c r="Q381" s="16">
        <v>125000</v>
      </c>
      <c r="R381" s="16">
        <v>8000</v>
      </c>
      <c r="S381" s="16"/>
      <c r="T381" s="16">
        <v>25400</v>
      </c>
      <c r="U381" s="16"/>
      <c r="V381" s="16"/>
      <c r="W381" s="16"/>
      <c r="X381" s="16"/>
      <c r="Y381" s="13">
        <v>16978</v>
      </c>
      <c r="Z381" s="13">
        <v>17000</v>
      </c>
      <c r="AA381" s="16"/>
      <c r="AB381" s="16">
        <v>0</v>
      </c>
      <c r="AC381" s="16">
        <v>0</v>
      </c>
      <c r="AD381" s="16"/>
      <c r="AE381" s="16">
        <v>0</v>
      </c>
      <c r="AF381" s="16"/>
      <c r="AG381" s="16"/>
      <c r="AH381" s="16"/>
      <c r="AI381" s="16"/>
      <c r="AJ381" s="2"/>
      <c r="AK381" s="2"/>
      <c r="AL381" s="2"/>
      <c r="AM381" s="2"/>
      <c r="AN381" s="2"/>
    </row>
    <row r="382" spans="1:40" ht="15.75" customHeight="1" x14ac:dyDescent="0.25">
      <c r="A382" s="12">
        <f t="shared" si="7"/>
        <v>376</v>
      </c>
      <c r="B382" s="13" t="s">
        <v>1546</v>
      </c>
      <c r="C382" s="13" t="s">
        <v>40</v>
      </c>
      <c r="D382" s="13" t="str">
        <f>IF(F382="","",INDEX([1]EF!$A$2:$A$112,MATCH(F382,[1]EF!$C$2:$C$112,0)))</f>
        <v>2. Desarrollo social</v>
      </c>
      <c r="E382" s="13" t="str">
        <f>IF(F382="","",INDEX([1]EF!$B$2:$B$112,MATCH(F382,[1]EF!$C$2:$C$112,0)))</f>
        <v>2.1. Protección ambiental</v>
      </c>
      <c r="F382" s="13" t="s">
        <v>1547</v>
      </c>
      <c r="G382" s="13" t="s">
        <v>63</v>
      </c>
      <c r="H382" s="14" t="s">
        <v>1585</v>
      </c>
      <c r="I382" s="13" t="s">
        <v>1586</v>
      </c>
      <c r="J382" s="13" t="s">
        <v>1587</v>
      </c>
      <c r="K382" s="13" t="s">
        <v>1588</v>
      </c>
      <c r="L382" s="13">
        <v>15400</v>
      </c>
      <c r="M382" s="13">
        <v>15400</v>
      </c>
      <c r="N382" s="13" t="s">
        <v>305</v>
      </c>
      <c r="O382" s="13" t="s">
        <v>62</v>
      </c>
      <c r="P382" s="16"/>
      <c r="Q382" s="16">
        <v>321589</v>
      </c>
      <c r="R382" s="16">
        <v>1963000</v>
      </c>
      <c r="S382" s="16"/>
      <c r="T382" s="16">
        <v>476081</v>
      </c>
      <c r="U382" s="16"/>
      <c r="V382" s="16"/>
      <c r="W382" s="16"/>
      <c r="X382" s="16"/>
      <c r="Y382" s="13">
        <v>7545</v>
      </c>
      <c r="Z382" s="13">
        <v>15400</v>
      </c>
      <c r="AA382" s="16"/>
      <c r="AB382" s="16">
        <v>23718.799999999999</v>
      </c>
      <c r="AC382" s="16">
        <v>0</v>
      </c>
      <c r="AD382" s="16"/>
      <c r="AE382" s="16">
        <v>0</v>
      </c>
      <c r="AF382" s="16"/>
      <c r="AG382" s="16"/>
      <c r="AH382" s="16"/>
      <c r="AI382" s="16"/>
      <c r="AJ382" s="2"/>
      <c r="AK382" s="2"/>
      <c r="AL382" s="2"/>
      <c r="AM382" s="2"/>
      <c r="AN382" s="2"/>
    </row>
    <row r="383" spans="1:40" ht="15.75" customHeight="1" x14ac:dyDescent="0.25">
      <c r="A383" s="12">
        <f t="shared" si="7"/>
        <v>377</v>
      </c>
      <c r="B383" s="13" t="s">
        <v>1546</v>
      </c>
      <c r="C383" s="13" t="s">
        <v>40</v>
      </c>
      <c r="D383" s="13" t="str">
        <f>IF(F383="","",INDEX([1]EF!$A$2:$A$112,MATCH(F383,[1]EF!$C$2:$C$112,0)))</f>
        <v>2. Desarrollo social</v>
      </c>
      <c r="E383" s="13" t="str">
        <f>IF(F383="","",INDEX([1]EF!$B$2:$B$112,MATCH(F383,[1]EF!$C$2:$C$112,0)))</f>
        <v>2.1. Protección ambiental</v>
      </c>
      <c r="F383" s="13" t="s">
        <v>1547</v>
      </c>
      <c r="G383" s="13" t="s">
        <v>63</v>
      </c>
      <c r="H383" s="14" t="s">
        <v>1589</v>
      </c>
      <c r="I383" s="13" t="s">
        <v>1590</v>
      </c>
      <c r="J383" s="13" t="s">
        <v>1591</v>
      </c>
      <c r="K383" s="13" t="s">
        <v>1592</v>
      </c>
      <c r="L383" s="13">
        <v>3000</v>
      </c>
      <c r="M383" s="13">
        <v>3000</v>
      </c>
      <c r="N383" s="13" t="s">
        <v>305</v>
      </c>
      <c r="O383" s="13" t="s">
        <v>62</v>
      </c>
      <c r="P383" s="16"/>
      <c r="Q383" s="16">
        <v>25500</v>
      </c>
      <c r="R383" s="16">
        <v>27000</v>
      </c>
      <c r="S383" s="16"/>
      <c r="T383" s="16"/>
      <c r="U383" s="16"/>
      <c r="V383" s="16"/>
      <c r="W383" s="16"/>
      <c r="X383" s="16"/>
      <c r="Y383" s="13">
        <v>2550</v>
      </c>
      <c r="Z383" s="13">
        <v>3000</v>
      </c>
      <c r="AA383" s="16"/>
      <c r="AB383" s="16">
        <v>810</v>
      </c>
      <c r="AC383" s="16">
        <v>0</v>
      </c>
      <c r="AD383" s="16"/>
      <c r="AE383" s="16"/>
      <c r="AF383" s="16"/>
      <c r="AG383" s="16"/>
      <c r="AH383" s="16"/>
      <c r="AI383" s="16"/>
      <c r="AJ383" s="2"/>
      <c r="AK383" s="2"/>
      <c r="AL383" s="2"/>
      <c r="AM383" s="2"/>
      <c r="AN383" s="2"/>
    </row>
    <row r="384" spans="1:40" ht="15.75" customHeight="1" x14ac:dyDescent="0.25">
      <c r="A384" s="12">
        <f t="shared" si="7"/>
        <v>378</v>
      </c>
      <c r="B384" s="13" t="s">
        <v>1546</v>
      </c>
      <c r="C384" s="13" t="s">
        <v>40</v>
      </c>
      <c r="D384" s="13" t="str">
        <f>IF(F384="","",INDEX([1]EF!$A$2:$A$112,MATCH(F384,[1]EF!$C$2:$C$112,0)))</f>
        <v>2. Desarrollo social</v>
      </c>
      <c r="E384" s="13" t="str">
        <f>IF(F384="","",INDEX([1]EF!$B$2:$B$112,MATCH(F384,[1]EF!$C$2:$C$112,0)))</f>
        <v>2.1. Protección ambiental</v>
      </c>
      <c r="F384" s="13" t="s">
        <v>1547</v>
      </c>
      <c r="G384" s="13" t="s">
        <v>56</v>
      </c>
      <c r="H384" s="14" t="s">
        <v>1593</v>
      </c>
      <c r="I384" s="13" t="s">
        <v>1594</v>
      </c>
      <c r="J384" s="13" t="s">
        <v>1595</v>
      </c>
      <c r="K384" s="13" t="s">
        <v>1596</v>
      </c>
      <c r="L384" s="13">
        <v>3000</v>
      </c>
      <c r="M384" s="13">
        <v>3000</v>
      </c>
      <c r="N384" s="13" t="s">
        <v>305</v>
      </c>
      <c r="O384" s="13" t="s">
        <v>62</v>
      </c>
      <c r="P384" s="16"/>
      <c r="Q384" s="16"/>
      <c r="R384" s="16"/>
      <c r="S384" s="16"/>
      <c r="T384" s="16"/>
      <c r="U384" s="16"/>
      <c r="V384" s="16"/>
      <c r="W384" s="16"/>
      <c r="X384" s="16"/>
      <c r="Y384" s="13">
        <v>1752</v>
      </c>
      <c r="Z384" s="13">
        <v>3000</v>
      </c>
      <c r="AA384" s="16"/>
      <c r="AB384" s="16"/>
      <c r="AC384" s="16"/>
      <c r="AD384" s="16"/>
      <c r="AE384" s="16"/>
      <c r="AF384" s="16"/>
      <c r="AG384" s="16"/>
      <c r="AH384" s="16"/>
      <c r="AI384" s="16"/>
      <c r="AJ384" s="2"/>
      <c r="AK384" s="2"/>
      <c r="AL384" s="2"/>
      <c r="AM384" s="2"/>
      <c r="AN384" s="2"/>
    </row>
    <row r="385" spans="1:40" ht="15.75" customHeight="1" x14ac:dyDescent="0.25">
      <c r="A385" s="12">
        <f t="shared" si="7"/>
        <v>379</v>
      </c>
      <c r="B385" s="13" t="s">
        <v>1546</v>
      </c>
      <c r="C385" s="13" t="s">
        <v>40</v>
      </c>
      <c r="D385" s="13" t="str">
        <f>IF(F385="","",INDEX([1]EF!$A$2:$A$112,MATCH(F385,[1]EF!$C$2:$C$112,0)))</f>
        <v>2. Desarrollo social</v>
      </c>
      <c r="E385" s="13" t="str">
        <f>IF(F385="","",INDEX([1]EF!$B$2:$B$112,MATCH(F385,[1]EF!$C$2:$C$112,0)))</f>
        <v>2.1. Protección ambiental</v>
      </c>
      <c r="F385" s="13" t="s">
        <v>1547</v>
      </c>
      <c r="G385" s="13" t="s">
        <v>63</v>
      </c>
      <c r="H385" s="14" t="s">
        <v>1597</v>
      </c>
      <c r="I385" s="13" t="s">
        <v>1598</v>
      </c>
      <c r="J385" s="13" t="s">
        <v>1599</v>
      </c>
      <c r="K385" s="13" t="s">
        <v>1600</v>
      </c>
      <c r="L385" s="13">
        <v>77</v>
      </c>
      <c r="M385" s="13">
        <v>77</v>
      </c>
      <c r="N385" s="13" t="s">
        <v>305</v>
      </c>
      <c r="O385" s="13" t="s">
        <v>62</v>
      </c>
      <c r="P385" s="16"/>
      <c r="Q385" s="16">
        <v>0</v>
      </c>
      <c r="R385" s="16"/>
      <c r="S385" s="16"/>
      <c r="T385" s="16">
        <v>118000</v>
      </c>
      <c r="U385" s="16"/>
      <c r="V385" s="16"/>
      <c r="W385" s="16"/>
      <c r="X385" s="16"/>
      <c r="Y385" s="13">
        <v>44</v>
      </c>
      <c r="Z385" s="13">
        <v>77</v>
      </c>
      <c r="AA385" s="16"/>
      <c r="AB385" s="16">
        <v>0</v>
      </c>
      <c r="AC385" s="16"/>
      <c r="AD385" s="16"/>
      <c r="AE385" s="16">
        <v>0</v>
      </c>
      <c r="AF385" s="16"/>
      <c r="AG385" s="16"/>
      <c r="AH385" s="16"/>
      <c r="AI385" s="16"/>
      <c r="AJ385" s="2"/>
      <c r="AK385" s="2"/>
      <c r="AL385" s="2"/>
      <c r="AM385" s="2"/>
      <c r="AN385" s="2"/>
    </row>
    <row r="386" spans="1:40" ht="15.75" customHeight="1" x14ac:dyDescent="0.25">
      <c r="A386" s="12">
        <f t="shared" si="7"/>
        <v>380</v>
      </c>
      <c r="B386" s="13" t="s">
        <v>1546</v>
      </c>
      <c r="C386" s="13" t="s">
        <v>40</v>
      </c>
      <c r="D386" s="13" t="str">
        <f>IF(F386="","",INDEX([1]EF!$A$2:$A$112,MATCH(F386,[1]EF!$C$2:$C$112,0)))</f>
        <v>2. Desarrollo social</v>
      </c>
      <c r="E386" s="13" t="str">
        <f>IF(F386="","",INDEX([1]EF!$B$2:$B$112,MATCH(F386,[1]EF!$C$2:$C$112,0)))</f>
        <v>2.1. Protección ambiental</v>
      </c>
      <c r="F386" s="13" t="s">
        <v>1547</v>
      </c>
      <c r="G386" s="13" t="s">
        <v>63</v>
      </c>
      <c r="H386" s="14" t="s">
        <v>1601</v>
      </c>
      <c r="I386" s="13" t="s">
        <v>1602</v>
      </c>
      <c r="J386" s="13" t="s">
        <v>1603</v>
      </c>
      <c r="K386" s="13" t="s">
        <v>1604</v>
      </c>
      <c r="L386" s="13">
        <v>837</v>
      </c>
      <c r="M386" s="13">
        <v>837</v>
      </c>
      <c r="N386" s="13" t="s">
        <v>305</v>
      </c>
      <c r="O386" s="13" t="s">
        <v>62</v>
      </c>
      <c r="P386" s="16"/>
      <c r="Q386" s="16">
        <v>66800</v>
      </c>
      <c r="R386" s="16"/>
      <c r="S386" s="16"/>
      <c r="T386" s="16">
        <v>10000</v>
      </c>
      <c r="U386" s="16"/>
      <c r="V386" s="16"/>
      <c r="W386" s="16"/>
      <c r="X386" s="16"/>
      <c r="Y386" s="13">
        <v>278</v>
      </c>
      <c r="Z386" s="13">
        <v>837</v>
      </c>
      <c r="AA386" s="16"/>
      <c r="AB386" s="16">
        <v>0</v>
      </c>
      <c r="AC386" s="16"/>
      <c r="AD386" s="16"/>
      <c r="AE386" s="16">
        <v>0</v>
      </c>
      <c r="AF386" s="16"/>
      <c r="AG386" s="16"/>
      <c r="AH386" s="16"/>
      <c r="AI386" s="16"/>
      <c r="AJ386" s="2"/>
      <c r="AK386" s="2"/>
      <c r="AL386" s="2"/>
      <c r="AM386" s="2"/>
      <c r="AN386" s="2"/>
    </row>
    <row r="387" spans="1:40" ht="15.75" customHeight="1" x14ac:dyDescent="0.25">
      <c r="A387" s="12">
        <f t="shared" si="7"/>
        <v>381</v>
      </c>
      <c r="B387" s="13" t="s">
        <v>1546</v>
      </c>
      <c r="C387" s="13" t="s">
        <v>40</v>
      </c>
      <c r="D387" s="13" t="str">
        <f>IF(F387="","",INDEX([1]EF!$A$2:$A$112,MATCH(F387,[1]EF!$C$2:$C$112,0)))</f>
        <v>2. Desarrollo social</v>
      </c>
      <c r="E387" s="13" t="str">
        <f>IF(F387="","",INDEX([1]EF!$B$2:$B$112,MATCH(F387,[1]EF!$C$2:$C$112,0)))</f>
        <v>2.1. Protección ambiental</v>
      </c>
      <c r="F387" s="13" t="s">
        <v>1547</v>
      </c>
      <c r="G387" s="13" t="s">
        <v>63</v>
      </c>
      <c r="H387" s="14" t="s">
        <v>1605</v>
      </c>
      <c r="I387" s="13" t="s">
        <v>1606</v>
      </c>
      <c r="J387" s="13" t="s">
        <v>1607</v>
      </c>
      <c r="K387" s="13" t="s">
        <v>1608</v>
      </c>
      <c r="L387" s="13">
        <v>2299</v>
      </c>
      <c r="M387" s="13">
        <v>2299</v>
      </c>
      <c r="N387" s="13" t="s">
        <v>305</v>
      </c>
      <c r="O387" s="13" t="s">
        <v>62</v>
      </c>
      <c r="P387" s="16"/>
      <c r="Q387" s="16">
        <v>71800</v>
      </c>
      <c r="R387" s="16">
        <v>1500000</v>
      </c>
      <c r="S387" s="16"/>
      <c r="T387" s="16">
        <v>108000</v>
      </c>
      <c r="U387" s="16"/>
      <c r="V387" s="16"/>
      <c r="W387" s="16"/>
      <c r="X387" s="16"/>
      <c r="Y387" s="13">
        <v>1438</v>
      </c>
      <c r="Z387" s="13">
        <v>2299</v>
      </c>
      <c r="AA387" s="16"/>
      <c r="AB387" s="16">
        <v>0</v>
      </c>
      <c r="AC387" s="16">
        <v>0</v>
      </c>
      <c r="AD387" s="16"/>
      <c r="AE387" s="16">
        <v>0</v>
      </c>
      <c r="AF387" s="16"/>
      <c r="AG387" s="16"/>
      <c r="AH387" s="16"/>
      <c r="AI387" s="16"/>
      <c r="AJ387" s="2"/>
      <c r="AK387" s="2"/>
      <c r="AL387" s="2"/>
      <c r="AM387" s="2"/>
      <c r="AN387" s="2"/>
    </row>
    <row r="388" spans="1:40" ht="15.75" customHeight="1" x14ac:dyDescent="0.25">
      <c r="A388" s="12">
        <f t="shared" si="7"/>
        <v>382</v>
      </c>
      <c r="B388" s="13" t="s">
        <v>1546</v>
      </c>
      <c r="C388" s="13" t="s">
        <v>40</v>
      </c>
      <c r="D388" s="13" t="str">
        <f>IF(F388="","",INDEX([1]EF!$A$2:$A$112,MATCH(F388,[1]EF!$C$2:$C$112,0)))</f>
        <v>2. Desarrollo social</v>
      </c>
      <c r="E388" s="13" t="str">
        <f>IF(F388="","",INDEX([1]EF!$B$2:$B$112,MATCH(F388,[1]EF!$C$2:$C$112,0)))</f>
        <v>2.1. Protección ambiental</v>
      </c>
      <c r="F388" s="13" t="s">
        <v>1547</v>
      </c>
      <c r="G388" s="13" t="s">
        <v>56</v>
      </c>
      <c r="H388" s="14" t="s">
        <v>1609</v>
      </c>
      <c r="I388" s="13" t="s">
        <v>1610</v>
      </c>
      <c r="J388" s="13" t="s">
        <v>1611</v>
      </c>
      <c r="K388" s="13" t="s">
        <v>1612</v>
      </c>
      <c r="L388" s="13">
        <v>100000</v>
      </c>
      <c r="M388" s="13">
        <v>100000</v>
      </c>
      <c r="N388" s="13" t="s">
        <v>305</v>
      </c>
      <c r="O388" s="13" t="s">
        <v>62</v>
      </c>
      <c r="P388" s="16"/>
      <c r="Q388" s="16"/>
      <c r="R388" s="16"/>
      <c r="S388" s="16"/>
      <c r="T388" s="16"/>
      <c r="U388" s="16"/>
      <c r="V388" s="16"/>
      <c r="W388" s="16"/>
      <c r="X388" s="16"/>
      <c r="Y388" s="13">
        <v>61319</v>
      </c>
      <c r="Z388" s="13">
        <v>100000</v>
      </c>
      <c r="AA388" s="16"/>
      <c r="AB388" s="16"/>
      <c r="AC388" s="16"/>
      <c r="AD388" s="16"/>
      <c r="AE388" s="16"/>
      <c r="AF388" s="16"/>
      <c r="AG388" s="16"/>
      <c r="AH388" s="16"/>
      <c r="AI388" s="16"/>
      <c r="AJ388" s="2"/>
      <c r="AK388" s="2"/>
      <c r="AL388" s="2"/>
      <c r="AM388" s="2"/>
      <c r="AN388" s="2"/>
    </row>
    <row r="389" spans="1:40" ht="15.75" customHeight="1" x14ac:dyDescent="0.25">
      <c r="A389" s="12">
        <f t="shared" si="7"/>
        <v>383</v>
      </c>
      <c r="B389" s="13" t="s">
        <v>1546</v>
      </c>
      <c r="C389" s="13" t="s">
        <v>40</v>
      </c>
      <c r="D389" s="13" t="str">
        <f>IF(F389="","",INDEX([1]EF!$A$2:$A$112,MATCH(F389,[1]EF!$C$2:$C$112,0)))</f>
        <v>2. Desarrollo social</v>
      </c>
      <c r="E389" s="13" t="str">
        <f>IF(F389="","",INDEX([1]EF!$B$2:$B$112,MATCH(F389,[1]EF!$C$2:$C$112,0)))</f>
        <v>2.1. Protección ambiental</v>
      </c>
      <c r="F389" s="13" t="s">
        <v>1547</v>
      </c>
      <c r="G389" s="13" t="s">
        <v>63</v>
      </c>
      <c r="H389" s="14" t="s">
        <v>1613</v>
      </c>
      <c r="I389" s="13" t="s">
        <v>1614</v>
      </c>
      <c r="J389" s="13" t="s">
        <v>1615</v>
      </c>
      <c r="K389" s="13" t="s">
        <v>1616</v>
      </c>
      <c r="L389" s="13">
        <v>99000</v>
      </c>
      <c r="M389" s="13">
        <v>99000</v>
      </c>
      <c r="N389" s="13" t="s">
        <v>305</v>
      </c>
      <c r="O389" s="13" t="s">
        <v>62</v>
      </c>
      <c r="P389" s="16"/>
      <c r="Q389" s="16">
        <v>507674</v>
      </c>
      <c r="R389" s="16">
        <v>82300</v>
      </c>
      <c r="S389" s="16"/>
      <c r="T389" s="16">
        <v>610000</v>
      </c>
      <c r="U389" s="16"/>
      <c r="V389" s="16"/>
      <c r="W389" s="16"/>
      <c r="X389" s="16"/>
      <c r="Y389" s="13">
        <v>55685</v>
      </c>
      <c r="Z389" s="13">
        <v>99000</v>
      </c>
      <c r="AA389" s="16"/>
      <c r="AB389" s="16">
        <v>1100.75</v>
      </c>
      <c r="AC389" s="16">
        <v>0</v>
      </c>
      <c r="AD389" s="16"/>
      <c r="AE389" s="16">
        <v>0</v>
      </c>
      <c r="AF389" s="16"/>
      <c r="AG389" s="16"/>
      <c r="AH389" s="16"/>
      <c r="AI389" s="16"/>
      <c r="AJ389" s="2"/>
      <c r="AK389" s="2"/>
      <c r="AL389" s="2"/>
      <c r="AM389" s="2"/>
      <c r="AN389" s="2"/>
    </row>
    <row r="390" spans="1:40" ht="15.75" customHeight="1" x14ac:dyDescent="0.25">
      <c r="A390" s="12">
        <f t="shared" si="7"/>
        <v>384</v>
      </c>
      <c r="B390" s="13" t="s">
        <v>1546</v>
      </c>
      <c r="C390" s="13" t="s">
        <v>40</v>
      </c>
      <c r="D390" s="13" t="str">
        <f>IF(F390="","",INDEX([1]EF!$A$2:$A$112,MATCH(F390,[1]EF!$C$2:$C$112,0)))</f>
        <v>2. Desarrollo social</v>
      </c>
      <c r="E390" s="13" t="str">
        <f>IF(F390="","",INDEX([1]EF!$B$2:$B$112,MATCH(F390,[1]EF!$C$2:$C$112,0)))</f>
        <v>2.1. Protección ambiental</v>
      </c>
      <c r="F390" s="13" t="s">
        <v>1547</v>
      </c>
      <c r="G390" s="13" t="s">
        <v>63</v>
      </c>
      <c r="H390" s="14" t="s">
        <v>1617</v>
      </c>
      <c r="I390" s="13" t="s">
        <v>1618</v>
      </c>
      <c r="J390" s="13" t="s">
        <v>1619</v>
      </c>
      <c r="K390" s="13" t="s">
        <v>1620</v>
      </c>
      <c r="L390" s="13">
        <v>350</v>
      </c>
      <c r="M390" s="13">
        <v>350</v>
      </c>
      <c r="N390" s="13" t="s">
        <v>305</v>
      </c>
      <c r="O390" s="13" t="s">
        <v>62</v>
      </c>
      <c r="P390" s="16"/>
      <c r="Q390" s="16">
        <v>125000</v>
      </c>
      <c r="R390" s="16">
        <v>1200000</v>
      </c>
      <c r="S390" s="16"/>
      <c r="T390" s="16">
        <v>22000</v>
      </c>
      <c r="U390" s="16"/>
      <c r="V390" s="16"/>
      <c r="W390" s="16"/>
      <c r="X390" s="16"/>
      <c r="Y390" s="13">
        <v>124</v>
      </c>
      <c r="Z390" s="13">
        <v>350</v>
      </c>
      <c r="AA390" s="16"/>
      <c r="AB390" s="16">
        <v>0</v>
      </c>
      <c r="AC390" s="16">
        <v>0</v>
      </c>
      <c r="AD390" s="16"/>
      <c r="AE390" s="16">
        <v>0</v>
      </c>
      <c r="AF390" s="16"/>
      <c r="AG390" s="16"/>
      <c r="AH390" s="16"/>
      <c r="AI390" s="16"/>
      <c r="AJ390" s="2"/>
      <c r="AK390" s="2"/>
      <c r="AL390" s="2"/>
      <c r="AM390" s="2"/>
      <c r="AN390" s="2"/>
    </row>
    <row r="391" spans="1:40" ht="15.75" customHeight="1" x14ac:dyDescent="0.25">
      <c r="A391" s="12">
        <f t="shared" si="7"/>
        <v>385</v>
      </c>
      <c r="B391" s="13" t="s">
        <v>1546</v>
      </c>
      <c r="C391" s="13" t="s">
        <v>40</v>
      </c>
      <c r="D391" s="13" t="str">
        <f>IF(F391="","",INDEX([1]EF!$A$2:$A$112,MATCH(F391,[1]EF!$C$2:$C$112,0)))</f>
        <v>2. Desarrollo social</v>
      </c>
      <c r="E391" s="13" t="str">
        <f>IF(F391="","",INDEX([1]EF!$B$2:$B$112,MATCH(F391,[1]EF!$C$2:$C$112,0)))</f>
        <v>2.1. Protección ambiental</v>
      </c>
      <c r="F391" s="13" t="s">
        <v>1547</v>
      </c>
      <c r="G391" s="13" t="s">
        <v>63</v>
      </c>
      <c r="H391" s="14" t="s">
        <v>1621</v>
      </c>
      <c r="I391" s="13" t="s">
        <v>1622</v>
      </c>
      <c r="J391" s="13" t="s">
        <v>1623</v>
      </c>
      <c r="K391" s="13" t="s">
        <v>1624</v>
      </c>
      <c r="L391" s="13">
        <v>40</v>
      </c>
      <c r="M391" s="13">
        <v>40</v>
      </c>
      <c r="N391" s="13" t="s">
        <v>305</v>
      </c>
      <c r="O391" s="13" t="s">
        <v>62</v>
      </c>
      <c r="P391" s="16"/>
      <c r="Q391" s="16">
        <v>228100</v>
      </c>
      <c r="R391" s="16"/>
      <c r="S391" s="16"/>
      <c r="T391" s="16">
        <v>0</v>
      </c>
      <c r="U391" s="16"/>
      <c r="V391" s="16"/>
      <c r="W391" s="16"/>
      <c r="X391" s="16"/>
      <c r="Y391" s="13">
        <v>34</v>
      </c>
      <c r="Z391" s="13">
        <v>40</v>
      </c>
      <c r="AA391" s="16"/>
      <c r="AB391" s="16">
        <v>0</v>
      </c>
      <c r="AC391" s="16"/>
      <c r="AD391" s="16"/>
      <c r="AE391" s="16">
        <v>0</v>
      </c>
      <c r="AF391" s="16"/>
      <c r="AG391" s="16"/>
      <c r="AH391" s="16"/>
      <c r="AI391" s="16"/>
      <c r="AJ391" s="2"/>
      <c r="AK391" s="2"/>
      <c r="AL391" s="2"/>
      <c r="AM391" s="2"/>
      <c r="AN391" s="2"/>
    </row>
    <row r="392" spans="1:40" ht="15.75" customHeight="1" x14ac:dyDescent="0.25">
      <c r="A392" s="12">
        <f t="shared" ref="A392:A455" si="8">IF(B392&gt;0,A391+1,"")</f>
        <v>386</v>
      </c>
      <c r="B392" s="13" t="s">
        <v>1625</v>
      </c>
      <c r="C392" s="13" t="s">
        <v>40</v>
      </c>
      <c r="D392" s="13" t="str">
        <f>IF(F392="","",INDEX([1]EF!$A$2:$A$112,MATCH(F392,[1]EF!$C$2:$C$112,0)))</f>
        <v>2. Desarrollo social</v>
      </c>
      <c r="E392" s="13" t="str">
        <f>IF(F392="","",INDEX([1]EF!$B$2:$B$112,MATCH(F392,[1]EF!$C$2:$C$112,0)))</f>
        <v>2.2. Vivienda y servicios a la comunidad</v>
      </c>
      <c r="F392" s="13" t="s">
        <v>1626</v>
      </c>
      <c r="G392" s="13" t="s">
        <v>42</v>
      </c>
      <c r="H392" s="14" t="s">
        <v>1627</v>
      </c>
      <c r="I392" s="13" t="s">
        <v>1628</v>
      </c>
      <c r="J392" s="13" t="s">
        <v>1629</v>
      </c>
      <c r="K392" s="13" t="s">
        <v>1630</v>
      </c>
      <c r="L392" s="13">
        <v>6480</v>
      </c>
      <c r="M392" s="13">
        <v>6480</v>
      </c>
      <c r="N392" s="13" t="s">
        <v>55</v>
      </c>
      <c r="O392" s="13" t="s">
        <v>62</v>
      </c>
      <c r="P392" s="16"/>
      <c r="Q392" s="16"/>
      <c r="R392" s="16"/>
      <c r="S392" s="16"/>
      <c r="T392" s="16"/>
      <c r="U392" s="16"/>
      <c r="V392" s="16"/>
      <c r="W392" s="16"/>
      <c r="X392" s="16"/>
      <c r="Y392" s="13">
        <v>0</v>
      </c>
      <c r="Z392" s="13">
        <v>6480</v>
      </c>
      <c r="AA392" s="16"/>
      <c r="AB392" s="16"/>
      <c r="AC392" s="16"/>
      <c r="AD392" s="16"/>
      <c r="AE392" s="16"/>
      <c r="AF392" s="16"/>
      <c r="AG392" s="16"/>
      <c r="AH392" s="16"/>
      <c r="AI392" s="16"/>
      <c r="AJ392" s="2"/>
      <c r="AK392" s="2"/>
      <c r="AL392" s="2"/>
      <c r="AM392" s="2"/>
      <c r="AN392" s="2"/>
    </row>
    <row r="393" spans="1:40" ht="15.75" customHeight="1" x14ac:dyDescent="0.25">
      <c r="A393" s="12">
        <f t="shared" si="8"/>
        <v>387</v>
      </c>
      <c r="B393" s="13" t="s">
        <v>1625</v>
      </c>
      <c r="C393" s="13" t="s">
        <v>40</v>
      </c>
      <c r="D393" s="13" t="str">
        <f>IF(F393="","",INDEX([1]EF!$A$2:$A$112,MATCH(F393,[1]EF!$C$2:$C$112,0)))</f>
        <v>2. Desarrollo social</v>
      </c>
      <c r="E393" s="13" t="str">
        <f>IF(F393="","",INDEX([1]EF!$B$2:$B$112,MATCH(F393,[1]EF!$C$2:$C$112,0)))</f>
        <v>2.2. Vivienda y servicios a la comunidad</v>
      </c>
      <c r="F393" s="13" t="s">
        <v>1626</v>
      </c>
      <c r="G393" s="13" t="s">
        <v>50</v>
      </c>
      <c r="H393" s="14" t="s">
        <v>1631</v>
      </c>
      <c r="I393" s="13" t="s">
        <v>1632</v>
      </c>
      <c r="J393" s="13" t="s">
        <v>1633</v>
      </c>
      <c r="K393" s="13" t="s">
        <v>1634</v>
      </c>
      <c r="L393" s="13">
        <v>4575</v>
      </c>
      <c r="M393" s="13">
        <v>4575</v>
      </c>
      <c r="N393" s="13" t="s">
        <v>55</v>
      </c>
      <c r="O393" s="13" t="s">
        <v>62</v>
      </c>
      <c r="P393" s="16"/>
      <c r="Q393" s="16"/>
      <c r="R393" s="16"/>
      <c r="S393" s="16"/>
      <c r="T393" s="16"/>
      <c r="U393" s="16"/>
      <c r="V393" s="16"/>
      <c r="W393" s="16"/>
      <c r="X393" s="16"/>
      <c r="Y393" s="13">
        <v>0</v>
      </c>
      <c r="Z393" s="13">
        <v>4575</v>
      </c>
      <c r="AA393" s="16"/>
      <c r="AB393" s="16"/>
      <c r="AC393" s="16"/>
      <c r="AD393" s="16"/>
      <c r="AE393" s="16"/>
      <c r="AF393" s="16"/>
      <c r="AG393" s="16"/>
      <c r="AH393" s="16"/>
      <c r="AI393" s="16"/>
      <c r="AJ393" s="2"/>
      <c r="AK393" s="2"/>
      <c r="AL393" s="2"/>
      <c r="AM393" s="2"/>
      <c r="AN393" s="2"/>
    </row>
    <row r="394" spans="1:40" ht="15.75" customHeight="1" x14ac:dyDescent="0.25">
      <c r="A394" s="12">
        <f t="shared" si="8"/>
        <v>388</v>
      </c>
      <c r="B394" s="13" t="s">
        <v>1625</v>
      </c>
      <c r="C394" s="13" t="s">
        <v>40</v>
      </c>
      <c r="D394" s="13" t="str">
        <f>IF(F394="","",INDEX([1]EF!$A$2:$A$112,MATCH(F394,[1]EF!$C$2:$C$112,0)))</f>
        <v>2. Desarrollo social</v>
      </c>
      <c r="E394" s="13" t="str">
        <f>IF(F394="","",INDEX([1]EF!$B$2:$B$112,MATCH(F394,[1]EF!$C$2:$C$112,0)))</f>
        <v>2.2. Vivienda y servicios a la comunidad</v>
      </c>
      <c r="F394" s="13" t="s">
        <v>1626</v>
      </c>
      <c r="G394" s="13" t="s">
        <v>56</v>
      </c>
      <c r="H394" s="14" t="s">
        <v>1635</v>
      </c>
      <c r="I394" s="13" t="s">
        <v>1636</v>
      </c>
      <c r="J394" s="13" t="s">
        <v>1637</v>
      </c>
      <c r="K394" s="13" t="s">
        <v>1638</v>
      </c>
      <c r="L394" s="13">
        <v>1100</v>
      </c>
      <c r="M394" s="13">
        <v>1100</v>
      </c>
      <c r="N394" s="13" t="s">
        <v>305</v>
      </c>
      <c r="O394" s="13" t="s">
        <v>62</v>
      </c>
      <c r="P394" s="16"/>
      <c r="Q394" s="16"/>
      <c r="R394" s="16"/>
      <c r="S394" s="16"/>
      <c r="T394" s="16"/>
      <c r="U394" s="16"/>
      <c r="V394" s="16"/>
      <c r="W394" s="16"/>
      <c r="X394" s="16"/>
      <c r="Y394" s="13">
        <v>454</v>
      </c>
      <c r="Z394" s="13">
        <v>1100</v>
      </c>
      <c r="AA394" s="16"/>
      <c r="AB394" s="16"/>
      <c r="AC394" s="16"/>
      <c r="AD394" s="16"/>
      <c r="AE394" s="16"/>
      <c r="AF394" s="16"/>
      <c r="AG394" s="16"/>
      <c r="AH394" s="16"/>
      <c r="AI394" s="16"/>
      <c r="AJ394" s="2"/>
      <c r="AK394" s="2"/>
      <c r="AL394" s="2"/>
      <c r="AM394" s="2"/>
      <c r="AN394" s="2"/>
    </row>
    <row r="395" spans="1:40" ht="15.75" customHeight="1" x14ac:dyDescent="0.25">
      <c r="A395" s="12">
        <f t="shared" si="8"/>
        <v>389</v>
      </c>
      <c r="B395" s="13" t="s">
        <v>1625</v>
      </c>
      <c r="C395" s="13" t="s">
        <v>40</v>
      </c>
      <c r="D395" s="13" t="str">
        <f>IF(F395="","",INDEX([1]EF!$A$2:$A$112,MATCH(F395,[1]EF!$C$2:$C$112,0)))</f>
        <v>2. Desarrollo social</v>
      </c>
      <c r="E395" s="13" t="str">
        <f>IF(F395="","",INDEX([1]EF!$B$2:$B$112,MATCH(F395,[1]EF!$C$2:$C$112,0)))</f>
        <v>2.2. Vivienda y servicios a la comunidad</v>
      </c>
      <c r="F395" s="13" t="s">
        <v>1626</v>
      </c>
      <c r="G395" s="13" t="s">
        <v>63</v>
      </c>
      <c r="H395" s="14" t="s">
        <v>1639</v>
      </c>
      <c r="I395" s="13" t="s">
        <v>1640</v>
      </c>
      <c r="J395" s="13" t="s">
        <v>1641</v>
      </c>
      <c r="K395" s="13" t="s">
        <v>1642</v>
      </c>
      <c r="L395" s="13">
        <v>400</v>
      </c>
      <c r="M395" s="13">
        <v>400</v>
      </c>
      <c r="N395" s="13" t="s">
        <v>305</v>
      </c>
      <c r="O395" s="13" t="s">
        <v>62</v>
      </c>
      <c r="P395" s="16">
        <v>59065419.340000004</v>
      </c>
      <c r="Q395" s="16"/>
      <c r="R395" s="16">
        <v>0</v>
      </c>
      <c r="S395" s="16"/>
      <c r="T395" s="16"/>
      <c r="U395" s="16"/>
      <c r="V395" s="16"/>
      <c r="W395" s="16"/>
      <c r="X395" s="16"/>
      <c r="Y395" s="13">
        <v>391</v>
      </c>
      <c r="Z395" s="13">
        <v>400</v>
      </c>
      <c r="AA395" s="16">
        <v>27565944.899999999</v>
      </c>
      <c r="AB395" s="16"/>
      <c r="AC395" s="16">
        <v>0</v>
      </c>
      <c r="AD395" s="16"/>
      <c r="AE395" s="16"/>
      <c r="AF395" s="16"/>
      <c r="AG395" s="16"/>
      <c r="AH395" s="16"/>
      <c r="AI395" s="16"/>
      <c r="AJ395" s="2"/>
      <c r="AK395" s="2"/>
      <c r="AL395" s="2"/>
      <c r="AM395" s="2"/>
      <c r="AN395" s="2"/>
    </row>
    <row r="396" spans="1:40" ht="15.75" customHeight="1" x14ac:dyDescent="0.25">
      <c r="A396" s="12">
        <f t="shared" si="8"/>
        <v>390</v>
      </c>
      <c r="B396" s="13" t="s">
        <v>1625</v>
      </c>
      <c r="C396" s="13" t="s">
        <v>40</v>
      </c>
      <c r="D396" s="13" t="str">
        <f>IF(F396="","",INDEX([1]EF!$A$2:$A$112,MATCH(F396,[1]EF!$C$2:$C$112,0)))</f>
        <v>2. Desarrollo social</v>
      </c>
      <c r="E396" s="13" t="str">
        <f>IF(F396="","",INDEX([1]EF!$B$2:$B$112,MATCH(F396,[1]EF!$C$2:$C$112,0)))</f>
        <v>2.2. Vivienda y servicios a la comunidad</v>
      </c>
      <c r="F396" s="13" t="s">
        <v>1626</v>
      </c>
      <c r="G396" s="13" t="s">
        <v>63</v>
      </c>
      <c r="H396" s="14" t="s">
        <v>1643</v>
      </c>
      <c r="I396" s="13" t="s">
        <v>1644</v>
      </c>
      <c r="J396" s="13" t="s">
        <v>1645</v>
      </c>
      <c r="K396" s="13" t="s">
        <v>1646</v>
      </c>
      <c r="L396" s="13">
        <v>75</v>
      </c>
      <c r="M396" s="13">
        <v>75</v>
      </c>
      <c r="N396" s="13" t="s">
        <v>305</v>
      </c>
      <c r="O396" s="13" t="s">
        <v>62</v>
      </c>
      <c r="P396" s="16"/>
      <c r="Q396" s="16">
        <v>690000</v>
      </c>
      <c r="R396" s="16">
        <v>720000</v>
      </c>
      <c r="S396" s="16"/>
      <c r="T396" s="16">
        <v>150000</v>
      </c>
      <c r="U396" s="16"/>
      <c r="V396" s="16"/>
      <c r="W396" s="16"/>
      <c r="X396" s="16"/>
      <c r="Y396" s="13">
        <v>25</v>
      </c>
      <c r="Z396" s="13">
        <v>75</v>
      </c>
      <c r="AA396" s="16"/>
      <c r="AB396" s="16">
        <v>373404</v>
      </c>
      <c r="AC396" s="16">
        <v>0</v>
      </c>
      <c r="AD396" s="16"/>
      <c r="AE396" s="16">
        <v>0</v>
      </c>
      <c r="AF396" s="16"/>
      <c r="AG396" s="16"/>
      <c r="AH396" s="16"/>
      <c r="AI396" s="16"/>
      <c r="AJ396" s="2"/>
      <c r="AK396" s="2"/>
      <c r="AL396" s="2"/>
      <c r="AM396" s="2"/>
      <c r="AN396" s="2"/>
    </row>
    <row r="397" spans="1:40" ht="15.75" customHeight="1" x14ac:dyDescent="0.25">
      <c r="A397" s="12">
        <f t="shared" si="8"/>
        <v>391</v>
      </c>
      <c r="B397" s="13" t="s">
        <v>1625</v>
      </c>
      <c r="C397" s="13" t="s">
        <v>40</v>
      </c>
      <c r="D397" s="13" t="str">
        <f>IF(F397="","",INDEX([1]EF!$A$2:$A$112,MATCH(F397,[1]EF!$C$2:$C$112,0)))</f>
        <v>2. Desarrollo social</v>
      </c>
      <c r="E397" s="13" t="str">
        <f>IF(F397="","",INDEX([1]EF!$B$2:$B$112,MATCH(F397,[1]EF!$C$2:$C$112,0)))</f>
        <v>2.2. Vivienda y servicios a la comunidad</v>
      </c>
      <c r="F397" s="13" t="s">
        <v>1626</v>
      </c>
      <c r="G397" s="13" t="s">
        <v>63</v>
      </c>
      <c r="H397" s="14" t="s">
        <v>1647</v>
      </c>
      <c r="I397" s="13" t="s">
        <v>1648</v>
      </c>
      <c r="J397" s="13" t="s">
        <v>1649</v>
      </c>
      <c r="K397" s="13" t="s">
        <v>1650</v>
      </c>
      <c r="L397" s="13">
        <v>35</v>
      </c>
      <c r="M397" s="13">
        <v>35</v>
      </c>
      <c r="N397" s="13" t="s">
        <v>305</v>
      </c>
      <c r="O397" s="13" t="s">
        <v>62</v>
      </c>
      <c r="P397" s="16"/>
      <c r="Q397" s="16">
        <v>68500</v>
      </c>
      <c r="R397" s="16">
        <v>377360</v>
      </c>
      <c r="S397" s="16"/>
      <c r="T397" s="16"/>
      <c r="U397" s="16"/>
      <c r="V397" s="16"/>
      <c r="W397" s="16"/>
      <c r="X397" s="16"/>
      <c r="Y397" s="13">
        <v>19</v>
      </c>
      <c r="Z397" s="13">
        <v>35</v>
      </c>
      <c r="AA397" s="16"/>
      <c r="AB397" s="16">
        <v>1177.4000000000001</v>
      </c>
      <c r="AC397" s="16">
        <v>0</v>
      </c>
      <c r="AD397" s="16"/>
      <c r="AE397" s="16"/>
      <c r="AF397" s="16"/>
      <c r="AG397" s="16"/>
      <c r="AH397" s="16"/>
      <c r="AI397" s="16"/>
      <c r="AJ397" s="2"/>
      <c r="AK397" s="2"/>
      <c r="AL397" s="2"/>
      <c r="AM397" s="2"/>
      <c r="AN397" s="2"/>
    </row>
    <row r="398" spans="1:40" ht="15.75" customHeight="1" x14ac:dyDescent="0.25">
      <c r="A398" s="12">
        <f t="shared" si="8"/>
        <v>392</v>
      </c>
      <c r="B398" s="13" t="s">
        <v>1625</v>
      </c>
      <c r="C398" s="13" t="s">
        <v>40</v>
      </c>
      <c r="D398" s="13" t="str">
        <f>IF(F398="","",INDEX([1]EF!$A$2:$A$112,MATCH(F398,[1]EF!$C$2:$C$112,0)))</f>
        <v>2. Desarrollo social</v>
      </c>
      <c r="E398" s="13" t="str">
        <f>IF(F398="","",INDEX([1]EF!$B$2:$B$112,MATCH(F398,[1]EF!$C$2:$C$112,0)))</f>
        <v>2.2. Vivienda y servicios a la comunidad</v>
      </c>
      <c r="F398" s="13" t="s">
        <v>1626</v>
      </c>
      <c r="G398" s="13" t="s">
        <v>63</v>
      </c>
      <c r="H398" s="14" t="s">
        <v>1651</v>
      </c>
      <c r="I398" s="13" t="s">
        <v>1652</v>
      </c>
      <c r="J398" s="13" t="s">
        <v>1653</v>
      </c>
      <c r="K398" s="13" t="s">
        <v>1654</v>
      </c>
      <c r="L398" s="13">
        <v>75</v>
      </c>
      <c r="M398" s="13">
        <v>75</v>
      </c>
      <c r="N398" s="13" t="s">
        <v>305</v>
      </c>
      <c r="O398" s="13" t="s">
        <v>62</v>
      </c>
      <c r="P398" s="16"/>
      <c r="Q398" s="16"/>
      <c r="R398" s="16">
        <v>22640</v>
      </c>
      <c r="S398" s="16"/>
      <c r="T398" s="16">
        <v>450000</v>
      </c>
      <c r="U398" s="16"/>
      <c r="V398" s="16"/>
      <c r="W398" s="16"/>
      <c r="X398" s="16"/>
      <c r="Y398" s="13">
        <v>19</v>
      </c>
      <c r="Z398" s="13">
        <v>75</v>
      </c>
      <c r="AA398" s="16"/>
      <c r="AB398" s="16"/>
      <c r="AC398" s="16">
        <v>0</v>
      </c>
      <c r="AD398" s="16"/>
      <c r="AE398" s="16">
        <v>49184</v>
      </c>
      <c r="AF398" s="16"/>
      <c r="AG398" s="16"/>
      <c r="AH398" s="16"/>
      <c r="AI398" s="16"/>
      <c r="AJ398" s="2"/>
      <c r="AK398" s="2"/>
      <c r="AL398" s="2"/>
      <c r="AM398" s="2"/>
      <c r="AN398" s="2"/>
    </row>
    <row r="399" spans="1:40" ht="15.75" customHeight="1" x14ac:dyDescent="0.25">
      <c r="A399" s="12">
        <f t="shared" si="8"/>
        <v>393</v>
      </c>
      <c r="B399" s="13" t="s">
        <v>1625</v>
      </c>
      <c r="C399" s="13" t="s">
        <v>40</v>
      </c>
      <c r="D399" s="13" t="str">
        <f>IF(F399="","",INDEX([1]EF!$A$2:$A$112,MATCH(F399,[1]EF!$C$2:$C$112,0)))</f>
        <v>2. Desarrollo social</v>
      </c>
      <c r="E399" s="13" t="str">
        <f>IF(F399="","",INDEX([1]EF!$B$2:$B$112,MATCH(F399,[1]EF!$C$2:$C$112,0)))</f>
        <v>2.2. Vivienda y servicios a la comunidad</v>
      </c>
      <c r="F399" s="13" t="s">
        <v>1626</v>
      </c>
      <c r="G399" s="13" t="s">
        <v>56</v>
      </c>
      <c r="H399" s="14" t="s">
        <v>1655</v>
      </c>
      <c r="I399" s="13" t="s">
        <v>1656</v>
      </c>
      <c r="J399" s="13" t="s">
        <v>1657</v>
      </c>
      <c r="K399" s="13" t="s">
        <v>1658</v>
      </c>
      <c r="L399" s="13">
        <v>2650</v>
      </c>
      <c r="M399" s="13">
        <v>2650</v>
      </c>
      <c r="N399" s="13" t="s">
        <v>305</v>
      </c>
      <c r="O399" s="13" t="s">
        <v>62</v>
      </c>
      <c r="P399" s="16"/>
      <c r="Q399" s="16"/>
      <c r="R399" s="16"/>
      <c r="S399" s="16"/>
      <c r="T399" s="16"/>
      <c r="U399" s="16"/>
      <c r="V399" s="16"/>
      <c r="W399" s="16"/>
      <c r="X399" s="16"/>
      <c r="Y399" s="13">
        <v>1851</v>
      </c>
      <c r="Z399" s="13">
        <v>2650</v>
      </c>
      <c r="AA399" s="16"/>
      <c r="AB399" s="16"/>
      <c r="AC399" s="16"/>
      <c r="AD399" s="16"/>
      <c r="AE399" s="16"/>
      <c r="AF399" s="16"/>
      <c r="AG399" s="16"/>
      <c r="AH399" s="16"/>
      <c r="AI399" s="16"/>
      <c r="AJ399" s="2"/>
      <c r="AK399" s="2"/>
      <c r="AL399" s="2"/>
      <c r="AM399" s="2"/>
      <c r="AN399" s="2"/>
    </row>
    <row r="400" spans="1:40" ht="15.75" customHeight="1" x14ac:dyDescent="0.25">
      <c r="A400" s="12">
        <f t="shared" si="8"/>
        <v>394</v>
      </c>
      <c r="B400" s="13" t="s">
        <v>1625</v>
      </c>
      <c r="C400" s="13" t="s">
        <v>40</v>
      </c>
      <c r="D400" s="13" t="str">
        <f>IF(F400="","",INDEX([1]EF!$A$2:$A$112,MATCH(F400,[1]EF!$C$2:$C$112,0)))</f>
        <v>2. Desarrollo social</v>
      </c>
      <c r="E400" s="13" t="str">
        <f>IF(F400="","",INDEX([1]EF!$B$2:$B$112,MATCH(F400,[1]EF!$C$2:$C$112,0)))</f>
        <v>2.2. Vivienda y servicios a la comunidad</v>
      </c>
      <c r="F400" s="13" t="s">
        <v>1626</v>
      </c>
      <c r="G400" s="13" t="s">
        <v>63</v>
      </c>
      <c r="H400" s="14" t="s">
        <v>1659</v>
      </c>
      <c r="I400" s="13" t="s">
        <v>1660</v>
      </c>
      <c r="J400" s="13" t="s">
        <v>1661</v>
      </c>
      <c r="K400" s="13" t="s">
        <v>1662</v>
      </c>
      <c r="L400" s="13">
        <v>700</v>
      </c>
      <c r="M400" s="13">
        <v>700</v>
      </c>
      <c r="N400" s="13" t="s">
        <v>305</v>
      </c>
      <c r="O400" s="13" t="s">
        <v>62</v>
      </c>
      <c r="P400" s="16"/>
      <c r="Q400" s="16">
        <v>781500</v>
      </c>
      <c r="R400" s="16">
        <v>12000000</v>
      </c>
      <c r="S400" s="16"/>
      <c r="T400" s="16"/>
      <c r="U400" s="16"/>
      <c r="V400" s="16"/>
      <c r="W400" s="16"/>
      <c r="X400" s="16"/>
      <c r="Y400" s="13">
        <v>354</v>
      </c>
      <c r="Z400" s="13">
        <v>700</v>
      </c>
      <c r="AA400" s="16"/>
      <c r="AB400" s="16">
        <v>15000.01</v>
      </c>
      <c r="AC400" s="16">
        <v>0</v>
      </c>
      <c r="AD400" s="16"/>
      <c r="AE400" s="16"/>
      <c r="AF400" s="16"/>
      <c r="AG400" s="16"/>
      <c r="AH400" s="16"/>
      <c r="AI400" s="16"/>
      <c r="AJ400" s="2"/>
      <c r="AK400" s="2"/>
      <c r="AL400" s="2"/>
      <c r="AM400" s="2"/>
      <c r="AN400" s="2"/>
    </row>
    <row r="401" spans="1:40" ht="15.75" customHeight="1" x14ac:dyDescent="0.25">
      <c r="A401" s="12">
        <f t="shared" si="8"/>
        <v>395</v>
      </c>
      <c r="B401" s="13" t="s">
        <v>1625</v>
      </c>
      <c r="C401" s="13" t="s">
        <v>40</v>
      </c>
      <c r="D401" s="13" t="str">
        <f>IF(F401="","",INDEX([1]EF!$A$2:$A$112,MATCH(F401,[1]EF!$C$2:$C$112,0)))</f>
        <v>2. Desarrollo social</v>
      </c>
      <c r="E401" s="13" t="str">
        <f>IF(F401="","",INDEX([1]EF!$B$2:$B$112,MATCH(F401,[1]EF!$C$2:$C$112,0)))</f>
        <v>2.2. Vivienda y servicios a la comunidad</v>
      </c>
      <c r="F401" s="13" t="s">
        <v>1626</v>
      </c>
      <c r="G401" s="13" t="s">
        <v>63</v>
      </c>
      <c r="H401" s="14" t="s">
        <v>1663</v>
      </c>
      <c r="I401" s="13" t="s">
        <v>1664</v>
      </c>
      <c r="J401" s="13" t="s">
        <v>1665</v>
      </c>
      <c r="K401" s="13" t="s">
        <v>1666</v>
      </c>
      <c r="L401" s="13">
        <v>900</v>
      </c>
      <c r="M401" s="13">
        <v>900</v>
      </c>
      <c r="N401" s="13" t="s">
        <v>305</v>
      </c>
      <c r="O401" s="13" t="s">
        <v>62</v>
      </c>
      <c r="P401" s="16"/>
      <c r="Q401" s="16"/>
      <c r="R401" s="16">
        <v>2445000</v>
      </c>
      <c r="S401" s="16"/>
      <c r="T401" s="16">
        <v>35000</v>
      </c>
      <c r="U401" s="16"/>
      <c r="V401" s="16"/>
      <c r="W401" s="16"/>
      <c r="X401" s="16"/>
      <c r="Y401" s="13">
        <v>481</v>
      </c>
      <c r="Z401" s="13">
        <v>900</v>
      </c>
      <c r="AA401" s="16"/>
      <c r="AB401" s="16"/>
      <c r="AC401" s="16">
        <v>417418.74</v>
      </c>
      <c r="AD401" s="16"/>
      <c r="AE401" s="16">
        <v>0</v>
      </c>
      <c r="AF401" s="16"/>
      <c r="AG401" s="16"/>
      <c r="AH401" s="16"/>
      <c r="AI401" s="16"/>
      <c r="AJ401" s="2"/>
      <c r="AK401" s="2"/>
      <c r="AL401" s="2"/>
      <c r="AM401" s="2"/>
      <c r="AN401" s="2"/>
    </row>
    <row r="402" spans="1:40" ht="15.75" customHeight="1" x14ac:dyDescent="0.25">
      <c r="A402" s="12">
        <f t="shared" si="8"/>
        <v>396</v>
      </c>
      <c r="B402" s="13" t="s">
        <v>1625</v>
      </c>
      <c r="C402" s="13" t="s">
        <v>40</v>
      </c>
      <c r="D402" s="13" t="str">
        <f>IF(F402="","",INDEX([1]EF!$A$2:$A$112,MATCH(F402,[1]EF!$C$2:$C$112,0)))</f>
        <v>2. Desarrollo social</v>
      </c>
      <c r="E402" s="13" t="str">
        <f>IF(F402="","",INDEX([1]EF!$B$2:$B$112,MATCH(F402,[1]EF!$C$2:$C$112,0)))</f>
        <v>2.2. Vivienda y servicios a la comunidad</v>
      </c>
      <c r="F402" s="13" t="s">
        <v>1626</v>
      </c>
      <c r="G402" s="13" t="s">
        <v>63</v>
      </c>
      <c r="H402" s="14" t="s">
        <v>1667</v>
      </c>
      <c r="I402" s="13" t="s">
        <v>1668</v>
      </c>
      <c r="J402" s="13" t="s">
        <v>1669</v>
      </c>
      <c r="K402" s="13" t="s">
        <v>1670</v>
      </c>
      <c r="L402" s="13">
        <v>800</v>
      </c>
      <c r="M402" s="13">
        <v>800</v>
      </c>
      <c r="N402" s="13" t="s">
        <v>305</v>
      </c>
      <c r="O402" s="13" t="s">
        <v>62</v>
      </c>
      <c r="P402" s="16"/>
      <c r="Q402" s="16">
        <v>0</v>
      </c>
      <c r="R402" s="16">
        <v>600000</v>
      </c>
      <c r="S402" s="16"/>
      <c r="T402" s="16"/>
      <c r="U402" s="16"/>
      <c r="V402" s="16"/>
      <c r="W402" s="16"/>
      <c r="X402" s="16"/>
      <c r="Y402" s="13">
        <v>1016</v>
      </c>
      <c r="Z402" s="13">
        <v>800</v>
      </c>
      <c r="AA402" s="16"/>
      <c r="AB402" s="16">
        <v>0</v>
      </c>
      <c r="AC402" s="16">
        <v>0</v>
      </c>
      <c r="AD402" s="16"/>
      <c r="AE402" s="16"/>
      <c r="AF402" s="16"/>
      <c r="AG402" s="16"/>
      <c r="AH402" s="16"/>
      <c r="AI402" s="16"/>
      <c r="AJ402" s="2"/>
      <c r="AK402" s="2"/>
      <c r="AL402" s="2"/>
      <c r="AM402" s="2"/>
      <c r="AN402" s="2"/>
    </row>
    <row r="403" spans="1:40" ht="15.75" customHeight="1" x14ac:dyDescent="0.25">
      <c r="A403" s="12">
        <f t="shared" si="8"/>
        <v>397</v>
      </c>
      <c r="B403" s="13" t="s">
        <v>1625</v>
      </c>
      <c r="C403" s="13" t="s">
        <v>40</v>
      </c>
      <c r="D403" s="13" t="str">
        <f>IF(F403="","",INDEX([1]EF!$A$2:$A$112,MATCH(F403,[1]EF!$C$2:$C$112,0)))</f>
        <v>2. Desarrollo social</v>
      </c>
      <c r="E403" s="13" t="str">
        <f>IF(F403="","",INDEX([1]EF!$B$2:$B$112,MATCH(F403,[1]EF!$C$2:$C$112,0)))</f>
        <v>2.2. Vivienda y servicios a la comunidad</v>
      </c>
      <c r="F403" s="13" t="s">
        <v>1626</v>
      </c>
      <c r="G403" s="13" t="s">
        <v>56</v>
      </c>
      <c r="H403" s="14" t="s">
        <v>1671</v>
      </c>
      <c r="I403" s="13" t="s">
        <v>1672</v>
      </c>
      <c r="J403" s="13" t="s">
        <v>1673</v>
      </c>
      <c r="K403" s="13" t="s">
        <v>1674</v>
      </c>
      <c r="L403" s="13">
        <v>430</v>
      </c>
      <c r="M403" s="13">
        <v>430</v>
      </c>
      <c r="N403" s="13" t="s">
        <v>305</v>
      </c>
      <c r="O403" s="13" t="s">
        <v>62</v>
      </c>
      <c r="P403" s="16"/>
      <c r="Q403" s="16"/>
      <c r="R403" s="16"/>
      <c r="S403" s="16"/>
      <c r="T403" s="16"/>
      <c r="U403" s="16"/>
      <c r="V403" s="16"/>
      <c r="W403" s="16"/>
      <c r="X403" s="16"/>
      <c r="Y403" s="13">
        <v>2382</v>
      </c>
      <c r="Z403" s="13">
        <v>430</v>
      </c>
      <c r="AA403" s="16"/>
      <c r="AB403" s="16"/>
      <c r="AC403" s="16"/>
      <c r="AD403" s="16"/>
      <c r="AE403" s="16"/>
      <c r="AF403" s="16"/>
      <c r="AG403" s="16"/>
      <c r="AH403" s="16"/>
      <c r="AI403" s="16"/>
      <c r="AJ403" s="2"/>
      <c r="AK403" s="2"/>
      <c r="AL403" s="2"/>
      <c r="AM403" s="2"/>
      <c r="AN403" s="2"/>
    </row>
    <row r="404" spans="1:40" ht="15.75" customHeight="1" x14ac:dyDescent="0.25">
      <c r="A404" s="12">
        <f t="shared" si="8"/>
        <v>398</v>
      </c>
      <c r="B404" s="13" t="s">
        <v>1625</v>
      </c>
      <c r="C404" s="13" t="s">
        <v>40</v>
      </c>
      <c r="D404" s="13" t="str">
        <f>IF(F404="","",INDEX([1]EF!$A$2:$A$112,MATCH(F404,[1]EF!$C$2:$C$112,0)))</f>
        <v>2. Desarrollo social</v>
      </c>
      <c r="E404" s="13" t="str">
        <f>IF(F404="","",INDEX([1]EF!$B$2:$B$112,MATCH(F404,[1]EF!$C$2:$C$112,0)))</f>
        <v>2.2. Vivienda y servicios a la comunidad</v>
      </c>
      <c r="F404" s="13" t="s">
        <v>1626</v>
      </c>
      <c r="G404" s="13" t="s">
        <v>63</v>
      </c>
      <c r="H404" s="14" t="s">
        <v>1675</v>
      </c>
      <c r="I404" s="13" t="s">
        <v>1676</v>
      </c>
      <c r="J404" s="13" t="s">
        <v>1677</v>
      </c>
      <c r="K404" s="13" t="s">
        <v>1678</v>
      </c>
      <c r="L404" s="13">
        <v>5450</v>
      </c>
      <c r="M404" s="13">
        <v>5450</v>
      </c>
      <c r="N404" s="13" t="s">
        <v>305</v>
      </c>
      <c r="O404" s="13" t="s">
        <v>62</v>
      </c>
      <c r="P404" s="16"/>
      <c r="Q404" s="16"/>
      <c r="R404" s="16">
        <v>980000</v>
      </c>
      <c r="S404" s="16"/>
      <c r="T404" s="16">
        <v>250000</v>
      </c>
      <c r="U404" s="16"/>
      <c r="V404" s="16"/>
      <c r="W404" s="16"/>
      <c r="X404" s="16"/>
      <c r="Y404" s="13">
        <v>1802</v>
      </c>
      <c r="Z404" s="13">
        <v>5450</v>
      </c>
      <c r="AA404" s="16"/>
      <c r="AB404" s="16"/>
      <c r="AC404" s="16">
        <v>0</v>
      </c>
      <c r="AD404" s="16"/>
      <c r="AE404" s="16">
        <v>0</v>
      </c>
      <c r="AF404" s="16"/>
      <c r="AG404" s="16"/>
      <c r="AH404" s="16"/>
      <c r="AI404" s="16"/>
      <c r="AJ404" s="2"/>
      <c r="AK404" s="2"/>
      <c r="AL404" s="2"/>
      <c r="AM404" s="2"/>
      <c r="AN404" s="2"/>
    </row>
    <row r="405" spans="1:40" ht="15.75" customHeight="1" x14ac:dyDescent="0.25">
      <c r="A405" s="12">
        <f t="shared" si="8"/>
        <v>399</v>
      </c>
      <c r="B405" s="13" t="s">
        <v>1625</v>
      </c>
      <c r="C405" s="13" t="s">
        <v>40</v>
      </c>
      <c r="D405" s="13" t="str">
        <f>IF(F405="","",INDEX([1]EF!$A$2:$A$112,MATCH(F405,[1]EF!$C$2:$C$112,0)))</f>
        <v>2. Desarrollo social</v>
      </c>
      <c r="E405" s="13" t="str">
        <f>IF(F405="","",INDEX([1]EF!$B$2:$B$112,MATCH(F405,[1]EF!$C$2:$C$112,0)))</f>
        <v>2.2. Vivienda y servicios a la comunidad</v>
      </c>
      <c r="F405" s="13" t="s">
        <v>1626</v>
      </c>
      <c r="G405" s="13" t="s">
        <v>63</v>
      </c>
      <c r="H405" s="14" t="s">
        <v>1679</v>
      </c>
      <c r="I405" s="13" t="s">
        <v>1680</v>
      </c>
      <c r="J405" s="13" t="s">
        <v>1681</v>
      </c>
      <c r="K405" s="13" t="s">
        <v>1682</v>
      </c>
      <c r="L405" s="13">
        <v>25</v>
      </c>
      <c r="M405" s="13">
        <v>25</v>
      </c>
      <c r="N405" s="13" t="s">
        <v>305</v>
      </c>
      <c r="O405" s="13" t="s">
        <v>62</v>
      </c>
      <c r="P405" s="16"/>
      <c r="Q405" s="16">
        <v>30000</v>
      </c>
      <c r="R405" s="16"/>
      <c r="S405" s="16"/>
      <c r="T405" s="16"/>
      <c r="U405" s="16"/>
      <c r="V405" s="16"/>
      <c r="W405" s="16"/>
      <c r="X405" s="16"/>
      <c r="Y405" s="13">
        <v>28</v>
      </c>
      <c r="Z405" s="13">
        <v>25</v>
      </c>
      <c r="AA405" s="16"/>
      <c r="AB405" s="16">
        <v>0</v>
      </c>
      <c r="AC405" s="16"/>
      <c r="AD405" s="16"/>
      <c r="AE405" s="16"/>
      <c r="AF405" s="16"/>
      <c r="AG405" s="16"/>
      <c r="AH405" s="16"/>
      <c r="AI405" s="16"/>
      <c r="AJ405" s="2"/>
      <c r="AK405" s="2"/>
      <c r="AL405" s="2"/>
      <c r="AM405" s="2"/>
      <c r="AN405" s="2"/>
    </row>
    <row r="406" spans="1:40" ht="15.75" customHeight="1" x14ac:dyDescent="0.25">
      <c r="A406" s="12">
        <f t="shared" si="8"/>
        <v>400</v>
      </c>
      <c r="B406" s="13" t="s">
        <v>1625</v>
      </c>
      <c r="C406" s="13" t="s">
        <v>40</v>
      </c>
      <c r="D406" s="13" t="str">
        <f>IF(F406="","",INDEX([1]EF!$A$2:$A$112,MATCH(F406,[1]EF!$C$2:$C$112,0)))</f>
        <v>2. Desarrollo social</v>
      </c>
      <c r="E406" s="13" t="str">
        <f>IF(F406="","",INDEX([1]EF!$B$2:$B$112,MATCH(F406,[1]EF!$C$2:$C$112,0)))</f>
        <v>2.2. Vivienda y servicios a la comunidad</v>
      </c>
      <c r="F406" s="13" t="s">
        <v>1626</v>
      </c>
      <c r="G406" s="13" t="s">
        <v>63</v>
      </c>
      <c r="H406" s="14" t="s">
        <v>1683</v>
      </c>
      <c r="I406" s="13" t="s">
        <v>1684</v>
      </c>
      <c r="J406" s="13" t="s">
        <v>1685</v>
      </c>
      <c r="K406" s="13" t="s">
        <v>1686</v>
      </c>
      <c r="L406" s="13">
        <v>20</v>
      </c>
      <c r="M406" s="13">
        <v>20</v>
      </c>
      <c r="N406" s="13" t="s">
        <v>305</v>
      </c>
      <c r="O406" s="13" t="s">
        <v>62</v>
      </c>
      <c r="P406" s="16"/>
      <c r="Q406" s="16"/>
      <c r="R406" s="16">
        <v>75000</v>
      </c>
      <c r="S406" s="16"/>
      <c r="T406" s="16">
        <v>200000</v>
      </c>
      <c r="U406" s="16"/>
      <c r="V406" s="16"/>
      <c r="W406" s="16"/>
      <c r="X406" s="16"/>
      <c r="Y406" s="13">
        <v>14</v>
      </c>
      <c r="Z406" s="13">
        <v>20</v>
      </c>
      <c r="AA406" s="16"/>
      <c r="AB406" s="16"/>
      <c r="AC406" s="16">
        <v>0</v>
      </c>
      <c r="AD406" s="16"/>
      <c r="AE406" s="16">
        <v>0</v>
      </c>
      <c r="AF406" s="16"/>
      <c r="AG406" s="16"/>
      <c r="AH406" s="16"/>
      <c r="AI406" s="16"/>
      <c r="AJ406" s="2"/>
      <c r="AK406" s="2"/>
      <c r="AL406" s="2"/>
      <c r="AM406" s="2"/>
      <c r="AN406" s="2"/>
    </row>
    <row r="407" spans="1:40" ht="15.75" customHeight="1" x14ac:dyDescent="0.25">
      <c r="A407" s="12">
        <f t="shared" si="8"/>
        <v>401</v>
      </c>
      <c r="B407" s="13" t="s">
        <v>1625</v>
      </c>
      <c r="C407" s="13" t="s">
        <v>40</v>
      </c>
      <c r="D407" s="13" t="str">
        <f>IF(F407="","",INDEX([1]EF!$A$2:$A$112,MATCH(F407,[1]EF!$C$2:$C$112,0)))</f>
        <v>2. Desarrollo social</v>
      </c>
      <c r="E407" s="13" t="str">
        <f>IF(F407="","",INDEX([1]EF!$B$2:$B$112,MATCH(F407,[1]EF!$C$2:$C$112,0)))</f>
        <v>2.2. Vivienda y servicios a la comunidad</v>
      </c>
      <c r="F407" s="13" t="s">
        <v>1626</v>
      </c>
      <c r="G407" s="13" t="s">
        <v>63</v>
      </c>
      <c r="H407" s="14" t="s">
        <v>1687</v>
      </c>
      <c r="I407" s="13" t="s">
        <v>1688</v>
      </c>
      <c r="J407" s="13" t="s">
        <v>1689</v>
      </c>
      <c r="K407" s="13" t="s">
        <v>1690</v>
      </c>
      <c r="L407" s="13">
        <v>850</v>
      </c>
      <c r="M407" s="13">
        <v>850</v>
      </c>
      <c r="N407" s="13" t="s">
        <v>305</v>
      </c>
      <c r="O407" s="13" t="s">
        <v>62</v>
      </c>
      <c r="P407" s="16"/>
      <c r="Q407" s="16"/>
      <c r="R407" s="16">
        <v>110000</v>
      </c>
      <c r="S407" s="16"/>
      <c r="T407" s="16">
        <v>15000</v>
      </c>
      <c r="U407" s="16"/>
      <c r="V407" s="16"/>
      <c r="W407" s="16"/>
      <c r="X407" s="16"/>
      <c r="Y407" s="13">
        <v>538</v>
      </c>
      <c r="Z407" s="13">
        <v>850</v>
      </c>
      <c r="AA407" s="16"/>
      <c r="AB407" s="16"/>
      <c r="AC407" s="16">
        <v>42780.17</v>
      </c>
      <c r="AD407" s="16"/>
      <c r="AE407" s="16">
        <v>0</v>
      </c>
      <c r="AF407" s="16"/>
      <c r="AG407" s="16"/>
      <c r="AH407" s="16"/>
      <c r="AI407" s="16"/>
      <c r="AJ407" s="2"/>
      <c r="AK407" s="2"/>
      <c r="AL407" s="2"/>
      <c r="AM407" s="2"/>
      <c r="AN407" s="2"/>
    </row>
    <row r="408" spans="1:40" ht="15.75" customHeight="1" x14ac:dyDescent="0.25">
      <c r="A408" s="12">
        <f t="shared" si="8"/>
        <v>402</v>
      </c>
      <c r="B408" s="13" t="s">
        <v>1625</v>
      </c>
      <c r="C408" s="13" t="s">
        <v>40</v>
      </c>
      <c r="D408" s="13" t="str">
        <f>IF(F408="","",INDEX([1]EF!$A$2:$A$112,MATCH(F408,[1]EF!$C$2:$C$112,0)))</f>
        <v>2. Desarrollo social</v>
      </c>
      <c r="E408" s="13" t="str">
        <f>IF(F408="","",INDEX([1]EF!$B$2:$B$112,MATCH(F408,[1]EF!$C$2:$C$112,0)))</f>
        <v>2.2. Vivienda y servicios a la comunidad</v>
      </c>
      <c r="F408" s="13" t="s">
        <v>1626</v>
      </c>
      <c r="G408" s="13" t="s">
        <v>63</v>
      </c>
      <c r="H408" s="14" t="s">
        <v>1691</v>
      </c>
      <c r="I408" s="13" t="s">
        <v>1692</v>
      </c>
      <c r="J408" s="13" t="s">
        <v>1693</v>
      </c>
      <c r="K408" s="13" t="s">
        <v>1694</v>
      </c>
      <c r="L408" s="13">
        <v>160</v>
      </c>
      <c r="M408" s="13">
        <v>160</v>
      </c>
      <c r="N408" s="13" t="s">
        <v>305</v>
      </c>
      <c r="O408" s="13" t="s">
        <v>62</v>
      </c>
      <c r="P408" s="16"/>
      <c r="Q408" s="16"/>
      <c r="R408" s="16">
        <v>251339.5</v>
      </c>
      <c r="S408" s="16"/>
      <c r="T408" s="16"/>
      <c r="U408" s="16"/>
      <c r="V408" s="16"/>
      <c r="W408" s="16"/>
      <c r="X408" s="16"/>
      <c r="Y408" s="13">
        <v>0</v>
      </c>
      <c r="Z408" s="13">
        <v>160</v>
      </c>
      <c r="AA408" s="16"/>
      <c r="AB408" s="16"/>
      <c r="AC408" s="16">
        <v>0</v>
      </c>
      <c r="AD408" s="16"/>
      <c r="AE408" s="16"/>
      <c r="AF408" s="16"/>
      <c r="AG408" s="16"/>
      <c r="AH408" s="16"/>
      <c r="AI408" s="16"/>
      <c r="AJ408" s="2"/>
      <c r="AK408" s="2"/>
      <c r="AL408" s="2"/>
      <c r="AM408" s="2"/>
      <c r="AN408" s="2"/>
    </row>
    <row r="409" spans="1:40" ht="15.75" customHeight="1" x14ac:dyDescent="0.25">
      <c r="A409" s="12">
        <f t="shared" si="8"/>
        <v>403</v>
      </c>
      <c r="B409" s="13" t="s">
        <v>1695</v>
      </c>
      <c r="C409" s="13" t="s">
        <v>40</v>
      </c>
      <c r="D409" s="13" t="str">
        <f>IF(F409="","",INDEX([1]EF!$A$2:$A$112,MATCH(F409,[1]EF!$C$2:$C$112,0)))</f>
        <v>2. Desarrollo social</v>
      </c>
      <c r="E409" s="13" t="str">
        <f>IF(F409="","",INDEX([1]EF!$B$2:$B$112,MATCH(F409,[1]EF!$C$2:$C$112,0)))</f>
        <v>2.2. Vivienda y servicios a la comunidad</v>
      </c>
      <c r="F409" s="13" t="s">
        <v>378</v>
      </c>
      <c r="G409" s="13" t="s">
        <v>42</v>
      </c>
      <c r="H409" s="14" t="s">
        <v>1696</v>
      </c>
      <c r="I409" s="13" t="s">
        <v>1697</v>
      </c>
      <c r="J409" s="13" t="s">
        <v>1698</v>
      </c>
      <c r="K409" s="13" t="s">
        <v>1699</v>
      </c>
      <c r="L409" s="13">
        <v>1316347</v>
      </c>
      <c r="M409" s="13">
        <v>1385629</v>
      </c>
      <c r="N409" s="13" t="s">
        <v>48</v>
      </c>
      <c r="O409" s="13" t="s">
        <v>49</v>
      </c>
      <c r="P409" s="16"/>
      <c r="Q409" s="16"/>
      <c r="R409" s="16"/>
      <c r="S409" s="16"/>
      <c r="T409" s="16"/>
      <c r="U409" s="16"/>
      <c r="V409" s="16"/>
      <c r="W409" s="16"/>
      <c r="X409" s="16"/>
      <c r="Y409" s="13">
        <v>0</v>
      </c>
      <c r="Z409" s="13">
        <v>1385629</v>
      </c>
      <c r="AA409" s="16"/>
      <c r="AB409" s="16"/>
      <c r="AC409" s="16"/>
      <c r="AD409" s="16"/>
      <c r="AE409" s="16"/>
      <c r="AF409" s="16"/>
      <c r="AG409" s="16"/>
      <c r="AH409" s="16"/>
      <c r="AI409" s="16"/>
      <c r="AJ409" s="2"/>
      <c r="AK409" s="2"/>
      <c r="AL409" s="2"/>
      <c r="AM409" s="2"/>
      <c r="AN409" s="2"/>
    </row>
    <row r="410" spans="1:40" ht="15.75" customHeight="1" x14ac:dyDescent="0.25">
      <c r="A410" s="12">
        <f t="shared" si="8"/>
        <v>404</v>
      </c>
      <c r="B410" s="13" t="s">
        <v>1695</v>
      </c>
      <c r="C410" s="13" t="s">
        <v>40</v>
      </c>
      <c r="D410" s="13" t="str">
        <f>IF(F410="","",INDEX([1]EF!$A$2:$A$112,MATCH(F410,[1]EF!$C$2:$C$112,0)))</f>
        <v>2. Desarrollo social</v>
      </c>
      <c r="E410" s="13" t="str">
        <f>IF(F410="","",INDEX([1]EF!$B$2:$B$112,MATCH(F410,[1]EF!$C$2:$C$112,0)))</f>
        <v>2.2. Vivienda y servicios a la comunidad</v>
      </c>
      <c r="F410" s="13" t="s">
        <v>378</v>
      </c>
      <c r="G410" s="13" t="s">
        <v>50</v>
      </c>
      <c r="H410" s="14" t="s">
        <v>1700</v>
      </c>
      <c r="I410" s="13" t="s">
        <v>1701</v>
      </c>
      <c r="J410" s="13" t="s">
        <v>1702</v>
      </c>
      <c r="K410" s="13" t="s">
        <v>1703</v>
      </c>
      <c r="L410" s="13">
        <v>195</v>
      </c>
      <c r="M410" s="13">
        <v>195</v>
      </c>
      <c r="N410" s="13" t="s">
        <v>305</v>
      </c>
      <c r="O410" s="13" t="s">
        <v>62</v>
      </c>
      <c r="P410" s="16"/>
      <c r="Q410" s="16"/>
      <c r="R410" s="16"/>
      <c r="S410" s="16"/>
      <c r="T410" s="16"/>
      <c r="U410" s="16"/>
      <c r="V410" s="16"/>
      <c r="W410" s="16"/>
      <c r="X410" s="16"/>
      <c r="Y410" s="13">
        <v>16</v>
      </c>
      <c r="Z410" s="13">
        <v>195</v>
      </c>
      <c r="AA410" s="16"/>
      <c r="AB410" s="16"/>
      <c r="AC410" s="16"/>
      <c r="AD410" s="16"/>
      <c r="AE410" s="16"/>
      <c r="AF410" s="16"/>
      <c r="AG410" s="16"/>
      <c r="AH410" s="16"/>
      <c r="AI410" s="16"/>
      <c r="AJ410" s="2"/>
      <c r="AK410" s="2"/>
      <c r="AL410" s="2"/>
      <c r="AM410" s="2"/>
      <c r="AN410" s="2"/>
    </row>
    <row r="411" spans="1:40" ht="15.75" customHeight="1" x14ac:dyDescent="0.25">
      <c r="A411" s="12">
        <f t="shared" si="8"/>
        <v>405</v>
      </c>
      <c r="B411" s="13" t="s">
        <v>1695</v>
      </c>
      <c r="C411" s="13" t="s">
        <v>40</v>
      </c>
      <c r="D411" s="13" t="str">
        <f>IF(F411="","",INDEX([1]EF!$A$2:$A$112,MATCH(F411,[1]EF!$C$2:$C$112,0)))</f>
        <v>2. Desarrollo social</v>
      </c>
      <c r="E411" s="13" t="str">
        <f>IF(F411="","",INDEX([1]EF!$B$2:$B$112,MATCH(F411,[1]EF!$C$2:$C$112,0)))</f>
        <v>2.2. Vivienda y servicios a la comunidad</v>
      </c>
      <c r="F411" s="13" t="s">
        <v>378</v>
      </c>
      <c r="G411" s="13" t="s">
        <v>56</v>
      </c>
      <c r="H411" s="14" t="s">
        <v>1704</v>
      </c>
      <c r="I411" s="13" t="s">
        <v>1705</v>
      </c>
      <c r="J411" s="13" t="s">
        <v>1706</v>
      </c>
      <c r="K411" s="13" t="s">
        <v>1707</v>
      </c>
      <c r="L411" s="13">
        <v>109</v>
      </c>
      <c r="M411" s="13">
        <v>109</v>
      </c>
      <c r="N411" s="13" t="s">
        <v>305</v>
      </c>
      <c r="O411" s="13" t="s">
        <v>62</v>
      </c>
      <c r="P411" s="16"/>
      <c r="Q411" s="16"/>
      <c r="R411" s="16"/>
      <c r="S411" s="16"/>
      <c r="T411" s="16"/>
      <c r="U411" s="16"/>
      <c r="V411" s="16"/>
      <c r="W411" s="16"/>
      <c r="X411" s="16"/>
      <c r="Y411" s="13">
        <v>12</v>
      </c>
      <c r="Z411" s="13">
        <v>109</v>
      </c>
      <c r="AA411" s="16"/>
      <c r="AB411" s="16"/>
      <c r="AC411" s="16"/>
      <c r="AD411" s="16"/>
      <c r="AE411" s="16"/>
      <c r="AF411" s="16"/>
      <c r="AG411" s="16"/>
      <c r="AH411" s="16"/>
      <c r="AI411" s="16"/>
      <c r="AJ411" s="2"/>
      <c r="AK411" s="2"/>
      <c r="AL411" s="2"/>
      <c r="AM411" s="2"/>
      <c r="AN411" s="2"/>
    </row>
    <row r="412" spans="1:40" ht="15.75" customHeight="1" x14ac:dyDescent="0.25">
      <c r="A412" s="12">
        <f t="shared" si="8"/>
        <v>406</v>
      </c>
      <c r="B412" s="13" t="s">
        <v>1695</v>
      </c>
      <c r="C412" s="13" t="s">
        <v>40</v>
      </c>
      <c r="D412" s="13" t="str">
        <f>IF(F412="","",INDEX([1]EF!$A$2:$A$112,MATCH(F412,[1]EF!$C$2:$C$112,0)))</f>
        <v>2. Desarrollo social</v>
      </c>
      <c r="E412" s="13" t="str">
        <f>IF(F412="","",INDEX([1]EF!$B$2:$B$112,MATCH(F412,[1]EF!$C$2:$C$112,0)))</f>
        <v>2.2. Vivienda y servicios a la comunidad</v>
      </c>
      <c r="F412" s="13" t="s">
        <v>378</v>
      </c>
      <c r="G412" s="13" t="s">
        <v>63</v>
      </c>
      <c r="H412" s="14" t="s">
        <v>1708</v>
      </c>
      <c r="I412" s="13" t="s">
        <v>1709</v>
      </c>
      <c r="J412" s="13" t="s">
        <v>1710</v>
      </c>
      <c r="K412" s="13" t="s">
        <v>1711</v>
      </c>
      <c r="L412" s="13">
        <v>14</v>
      </c>
      <c r="M412" s="13">
        <v>14</v>
      </c>
      <c r="N412" s="13" t="s">
        <v>305</v>
      </c>
      <c r="O412" s="13" t="s">
        <v>62</v>
      </c>
      <c r="P412" s="16"/>
      <c r="Q412" s="16"/>
      <c r="R412" s="16"/>
      <c r="S412" s="16"/>
      <c r="T412" s="16"/>
      <c r="U412" s="16">
        <v>250175852.00999999</v>
      </c>
      <c r="V412" s="16"/>
      <c r="W412" s="16"/>
      <c r="X412" s="16"/>
      <c r="Y412" s="13">
        <v>1</v>
      </c>
      <c r="Z412" s="13">
        <v>14</v>
      </c>
      <c r="AA412" s="16"/>
      <c r="AB412" s="16"/>
      <c r="AC412" s="16"/>
      <c r="AD412" s="16"/>
      <c r="AE412" s="16"/>
      <c r="AF412" s="16">
        <v>80338521.790000007</v>
      </c>
      <c r="AG412" s="16"/>
      <c r="AH412" s="16"/>
      <c r="AI412" s="16"/>
      <c r="AJ412" s="2"/>
      <c r="AK412" s="2"/>
      <c r="AL412" s="2"/>
      <c r="AM412" s="2"/>
      <c r="AN412" s="2"/>
    </row>
    <row r="413" spans="1:40" ht="15.75" customHeight="1" x14ac:dyDescent="0.25">
      <c r="A413" s="12">
        <f t="shared" si="8"/>
        <v>407</v>
      </c>
      <c r="B413" s="13" t="s">
        <v>1695</v>
      </c>
      <c r="C413" s="13" t="s">
        <v>40</v>
      </c>
      <c r="D413" s="13" t="str">
        <f>IF(F413="","",INDEX([1]EF!$A$2:$A$112,MATCH(F413,[1]EF!$C$2:$C$112,0)))</f>
        <v>2. Desarrollo social</v>
      </c>
      <c r="E413" s="13" t="str">
        <f>IF(F413="","",INDEX([1]EF!$B$2:$B$112,MATCH(F413,[1]EF!$C$2:$C$112,0)))</f>
        <v>2.2. Vivienda y servicios a la comunidad</v>
      </c>
      <c r="F413" s="13" t="s">
        <v>378</v>
      </c>
      <c r="G413" s="13" t="s">
        <v>63</v>
      </c>
      <c r="H413" s="14" t="s">
        <v>1712</v>
      </c>
      <c r="I413" s="13" t="s">
        <v>1713</v>
      </c>
      <c r="J413" s="13" t="s">
        <v>1714</v>
      </c>
      <c r="K413" s="13" t="s">
        <v>1715</v>
      </c>
      <c r="L413" s="13">
        <v>67</v>
      </c>
      <c r="M413" s="13">
        <v>67</v>
      </c>
      <c r="N413" s="13" t="s">
        <v>305</v>
      </c>
      <c r="O413" s="13" t="s">
        <v>62</v>
      </c>
      <c r="P413" s="16"/>
      <c r="Q413" s="16"/>
      <c r="R413" s="16">
        <v>17321409.039999999</v>
      </c>
      <c r="S413" s="16"/>
      <c r="T413" s="16">
        <v>2712108.88</v>
      </c>
      <c r="U413" s="16">
        <v>1203971596.05</v>
      </c>
      <c r="V413" s="16"/>
      <c r="W413" s="16"/>
      <c r="X413" s="16"/>
      <c r="Y413" s="13">
        <v>8</v>
      </c>
      <c r="Z413" s="13">
        <v>67</v>
      </c>
      <c r="AA413" s="16"/>
      <c r="AB413" s="16"/>
      <c r="AC413" s="16">
        <v>16261085.74</v>
      </c>
      <c r="AD413" s="16"/>
      <c r="AE413" s="16">
        <v>0</v>
      </c>
      <c r="AF413" s="16">
        <v>938744709.14999998</v>
      </c>
      <c r="AG413" s="16"/>
      <c r="AH413" s="16"/>
      <c r="AI413" s="16"/>
      <c r="AJ413" s="2"/>
      <c r="AK413" s="2"/>
      <c r="AL413" s="2"/>
      <c r="AM413" s="2"/>
      <c r="AN413" s="2"/>
    </row>
    <row r="414" spans="1:40" ht="15.75" customHeight="1" x14ac:dyDescent="0.25">
      <c r="A414" s="12">
        <f t="shared" si="8"/>
        <v>408</v>
      </c>
      <c r="B414" s="13" t="s">
        <v>1695</v>
      </c>
      <c r="C414" s="13" t="s">
        <v>40</v>
      </c>
      <c r="D414" s="13" t="str">
        <f>IF(F414="","",INDEX([1]EF!$A$2:$A$112,MATCH(F414,[1]EF!$C$2:$C$112,0)))</f>
        <v>2. Desarrollo social</v>
      </c>
      <c r="E414" s="13" t="str">
        <f>IF(F414="","",INDEX([1]EF!$B$2:$B$112,MATCH(F414,[1]EF!$C$2:$C$112,0)))</f>
        <v>2.2. Vivienda y servicios a la comunidad</v>
      </c>
      <c r="F414" s="13" t="s">
        <v>378</v>
      </c>
      <c r="G414" s="13" t="s">
        <v>63</v>
      </c>
      <c r="H414" s="14" t="s">
        <v>1716</v>
      </c>
      <c r="I414" s="13" t="s">
        <v>1717</v>
      </c>
      <c r="J414" s="13" t="s">
        <v>1718</v>
      </c>
      <c r="K414" s="13" t="s">
        <v>1719</v>
      </c>
      <c r="L414" s="13">
        <v>28</v>
      </c>
      <c r="M414" s="13">
        <v>28</v>
      </c>
      <c r="N414" s="13" t="s">
        <v>305</v>
      </c>
      <c r="O414" s="13" t="s">
        <v>62</v>
      </c>
      <c r="P414" s="16"/>
      <c r="Q414" s="16"/>
      <c r="R414" s="16"/>
      <c r="S414" s="16"/>
      <c r="T414" s="16"/>
      <c r="U414" s="16">
        <v>78550943.359999999</v>
      </c>
      <c r="V414" s="16"/>
      <c r="W414" s="16"/>
      <c r="X414" s="16"/>
      <c r="Y414" s="13">
        <v>3</v>
      </c>
      <c r="Z414" s="13">
        <v>28</v>
      </c>
      <c r="AA414" s="16"/>
      <c r="AB414" s="16"/>
      <c r="AC414" s="16"/>
      <c r="AD414" s="16"/>
      <c r="AE414" s="16"/>
      <c r="AF414" s="16">
        <v>18124631.960000001</v>
      </c>
      <c r="AG414" s="16"/>
      <c r="AH414" s="16"/>
      <c r="AI414" s="16"/>
      <c r="AJ414" s="2"/>
      <c r="AK414" s="2"/>
      <c r="AL414" s="2"/>
      <c r="AM414" s="2"/>
      <c r="AN414" s="2"/>
    </row>
    <row r="415" spans="1:40" ht="15.75" customHeight="1" x14ac:dyDescent="0.25">
      <c r="A415" s="12">
        <f t="shared" si="8"/>
        <v>409</v>
      </c>
      <c r="B415" s="13" t="s">
        <v>1695</v>
      </c>
      <c r="C415" s="13" t="s">
        <v>40</v>
      </c>
      <c r="D415" s="13" t="str">
        <f>IF(F415="","",INDEX([1]EF!$A$2:$A$112,MATCH(F415,[1]EF!$C$2:$C$112,0)))</f>
        <v>2. Desarrollo social</v>
      </c>
      <c r="E415" s="13" t="str">
        <f>IF(F415="","",INDEX([1]EF!$B$2:$B$112,MATCH(F415,[1]EF!$C$2:$C$112,0)))</f>
        <v>2.2. Vivienda y servicios a la comunidad</v>
      </c>
      <c r="F415" s="13" t="s">
        <v>378</v>
      </c>
      <c r="G415" s="13" t="s">
        <v>63</v>
      </c>
      <c r="H415" s="14" t="s">
        <v>1720</v>
      </c>
      <c r="I415" s="13" t="s">
        <v>1721</v>
      </c>
      <c r="J415" s="13" t="s">
        <v>1722</v>
      </c>
      <c r="K415" s="13" t="s">
        <v>1723</v>
      </c>
      <c r="L415" s="13" t="s">
        <v>1724</v>
      </c>
      <c r="M415" s="13" t="s">
        <v>1724</v>
      </c>
      <c r="N415" s="13" t="s">
        <v>305</v>
      </c>
      <c r="O415" s="13" t="s">
        <v>62</v>
      </c>
      <c r="P415" s="16"/>
      <c r="Q415" s="16">
        <v>209000</v>
      </c>
      <c r="R415" s="16">
        <v>705859.6</v>
      </c>
      <c r="S415" s="16">
        <v>395000</v>
      </c>
      <c r="T415" s="16">
        <v>1254079.5</v>
      </c>
      <c r="U415" s="16"/>
      <c r="V415" s="16"/>
      <c r="W415" s="16"/>
      <c r="X415" s="16"/>
      <c r="Y415" s="13" t="s">
        <v>1725</v>
      </c>
      <c r="Z415" s="13" t="s">
        <v>1724</v>
      </c>
      <c r="AA415" s="16"/>
      <c r="AB415" s="16">
        <v>31419.3</v>
      </c>
      <c r="AC415" s="16">
        <v>285116.39999999997</v>
      </c>
      <c r="AD415" s="16">
        <v>0</v>
      </c>
      <c r="AE415" s="16">
        <v>169540</v>
      </c>
      <c r="AF415" s="16"/>
      <c r="AG415" s="16"/>
      <c r="AH415" s="16"/>
      <c r="AI415" s="16"/>
      <c r="AJ415" s="2"/>
      <c r="AK415" s="2"/>
      <c r="AL415" s="2"/>
      <c r="AM415" s="2"/>
      <c r="AN415" s="2"/>
    </row>
    <row r="416" spans="1:40" ht="15.75" customHeight="1" x14ac:dyDescent="0.25">
      <c r="A416" s="12">
        <f t="shared" si="8"/>
        <v>410</v>
      </c>
      <c r="B416" s="13" t="s">
        <v>1695</v>
      </c>
      <c r="C416" s="13" t="s">
        <v>40</v>
      </c>
      <c r="D416" s="13" t="str">
        <f>IF(F416="","",INDEX([1]EF!$A$2:$A$112,MATCH(F416,[1]EF!$C$2:$C$112,0)))</f>
        <v>2. Desarrollo social</v>
      </c>
      <c r="E416" s="13" t="str">
        <f>IF(F416="","",INDEX([1]EF!$B$2:$B$112,MATCH(F416,[1]EF!$C$2:$C$112,0)))</f>
        <v>2.2. Vivienda y servicios a la comunidad</v>
      </c>
      <c r="F416" s="13" t="s">
        <v>378</v>
      </c>
      <c r="G416" s="13" t="s">
        <v>56</v>
      </c>
      <c r="H416" s="14" t="s">
        <v>1726</v>
      </c>
      <c r="I416" s="13" t="s">
        <v>1727</v>
      </c>
      <c r="J416" s="13" t="s">
        <v>1728</v>
      </c>
      <c r="K416" s="13" t="s">
        <v>1729</v>
      </c>
      <c r="L416" s="13">
        <v>355</v>
      </c>
      <c r="M416" s="13">
        <v>355</v>
      </c>
      <c r="N416" s="13" t="s">
        <v>305</v>
      </c>
      <c r="O416" s="13" t="s">
        <v>62</v>
      </c>
      <c r="P416" s="16"/>
      <c r="Q416" s="16"/>
      <c r="R416" s="16"/>
      <c r="S416" s="16"/>
      <c r="T416" s="16"/>
      <c r="U416" s="16"/>
      <c r="V416" s="16"/>
      <c r="W416" s="16"/>
      <c r="X416" s="16"/>
      <c r="Y416" s="13">
        <v>247</v>
      </c>
      <c r="Z416" s="13">
        <v>355</v>
      </c>
      <c r="AA416" s="16"/>
      <c r="AB416" s="16"/>
      <c r="AC416" s="16"/>
      <c r="AD416" s="16"/>
      <c r="AE416" s="16"/>
      <c r="AF416" s="16"/>
      <c r="AG416" s="16"/>
      <c r="AH416" s="16"/>
      <c r="AI416" s="16"/>
      <c r="AJ416" s="2"/>
      <c r="AK416" s="2"/>
      <c r="AL416" s="2"/>
      <c r="AM416" s="2"/>
      <c r="AN416" s="2"/>
    </row>
    <row r="417" spans="1:40" ht="15.75" customHeight="1" x14ac:dyDescent="0.25">
      <c r="A417" s="12">
        <f t="shared" si="8"/>
        <v>411</v>
      </c>
      <c r="B417" s="13" t="s">
        <v>1695</v>
      </c>
      <c r="C417" s="13" t="s">
        <v>40</v>
      </c>
      <c r="D417" s="13" t="str">
        <f>IF(F417="","",INDEX([1]EF!$A$2:$A$112,MATCH(F417,[1]EF!$C$2:$C$112,0)))</f>
        <v>2. Desarrollo social</v>
      </c>
      <c r="E417" s="13" t="str">
        <f>IF(F417="","",INDEX([1]EF!$B$2:$B$112,MATCH(F417,[1]EF!$C$2:$C$112,0)))</f>
        <v>2.2. Vivienda y servicios a la comunidad</v>
      </c>
      <c r="F417" s="13" t="s">
        <v>378</v>
      </c>
      <c r="G417" s="13" t="s">
        <v>63</v>
      </c>
      <c r="H417" s="14" t="s">
        <v>1730</v>
      </c>
      <c r="I417" s="13" t="s">
        <v>1731</v>
      </c>
      <c r="J417" s="13" t="s">
        <v>1732</v>
      </c>
      <c r="K417" s="13" t="s">
        <v>1733</v>
      </c>
      <c r="L417" s="13">
        <v>5</v>
      </c>
      <c r="M417" s="13">
        <v>5</v>
      </c>
      <c r="N417" s="13" t="s">
        <v>305</v>
      </c>
      <c r="O417" s="13" t="s">
        <v>62</v>
      </c>
      <c r="P417" s="16"/>
      <c r="Q417" s="16"/>
      <c r="R417" s="16">
        <v>305000</v>
      </c>
      <c r="S417" s="16"/>
      <c r="T417" s="16"/>
      <c r="U417" s="16"/>
      <c r="V417" s="16"/>
      <c r="W417" s="16"/>
      <c r="X417" s="16"/>
      <c r="Y417" s="13">
        <v>2</v>
      </c>
      <c r="Z417" s="13">
        <v>5</v>
      </c>
      <c r="AA417" s="16"/>
      <c r="AB417" s="16"/>
      <c r="AC417" s="16">
        <v>129999.99</v>
      </c>
      <c r="AD417" s="16"/>
      <c r="AE417" s="16"/>
      <c r="AF417" s="16"/>
      <c r="AG417" s="16"/>
      <c r="AH417" s="16"/>
      <c r="AI417" s="16"/>
      <c r="AJ417" s="2"/>
      <c r="AK417" s="2"/>
      <c r="AL417" s="2"/>
      <c r="AM417" s="2"/>
      <c r="AN417" s="2"/>
    </row>
    <row r="418" spans="1:40" ht="15.75" customHeight="1" x14ac:dyDescent="0.25">
      <c r="A418" s="12">
        <f t="shared" si="8"/>
        <v>412</v>
      </c>
      <c r="B418" s="13" t="s">
        <v>1695</v>
      </c>
      <c r="C418" s="13" t="s">
        <v>40</v>
      </c>
      <c r="D418" s="13" t="str">
        <f>IF(F418="","",INDEX([1]EF!$A$2:$A$112,MATCH(F418,[1]EF!$C$2:$C$112,0)))</f>
        <v>2. Desarrollo social</v>
      </c>
      <c r="E418" s="13" t="str">
        <f>IF(F418="","",INDEX([1]EF!$B$2:$B$112,MATCH(F418,[1]EF!$C$2:$C$112,0)))</f>
        <v>2.2. Vivienda y servicios a la comunidad</v>
      </c>
      <c r="F418" s="13" t="s">
        <v>378</v>
      </c>
      <c r="G418" s="13" t="s">
        <v>63</v>
      </c>
      <c r="H418" s="14" t="s">
        <v>1734</v>
      </c>
      <c r="I418" s="13" t="s">
        <v>1735</v>
      </c>
      <c r="J418" s="13" t="s">
        <v>1736</v>
      </c>
      <c r="K418" s="13" t="s">
        <v>1737</v>
      </c>
      <c r="L418" s="13">
        <v>350</v>
      </c>
      <c r="M418" s="13">
        <v>350</v>
      </c>
      <c r="N418" s="13" t="s">
        <v>305</v>
      </c>
      <c r="O418" s="13" t="s">
        <v>62</v>
      </c>
      <c r="P418" s="16">
        <v>59801230.530000001</v>
      </c>
      <c r="Q418" s="16"/>
      <c r="R418" s="16">
        <v>1900000</v>
      </c>
      <c r="S418" s="16"/>
      <c r="T418" s="16"/>
      <c r="U418" s="16"/>
      <c r="V418" s="16"/>
      <c r="W418" s="16"/>
      <c r="X418" s="16"/>
      <c r="Y418" s="13">
        <v>247</v>
      </c>
      <c r="Z418" s="13">
        <v>350</v>
      </c>
      <c r="AA418" s="16">
        <v>36158287.020000003</v>
      </c>
      <c r="AB418" s="16"/>
      <c r="AC418" s="16">
        <v>194880</v>
      </c>
      <c r="AD418" s="16"/>
      <c r="AE418" s="16"/>
      <c r="AF418" s="16"/>
      <c r="AG418" s="16"/>
      <c r="AH418" s="16"/>
      <c r="AI418" s="16"/>
      <c r="AJ418" s="2"/>
      <c r="AK418" s="2"/>
      <c r="AL418" s="2"/>
      <c r="AM418" s="2"/>
      <c r="AN418" s="2"/>
    </row>
    <row r="419" spans="1:40" ht="15.75" customHeight="1" x14ac:dyDescent="0.25">
      <c r="A419" s="12">
        <f t="shared" si="8"/>
        <v>413</v>
      </c>
      <c r="B419" s="13" t="s">
        <v>1695</v>
      </c>
      <c r="C419" s="13" t="s">
        <v>40</v>
      </c>
      <c r="D419" s="13" t="str">
        <f>IF(F419="","",INDEX([1]EF!$A$2:$A$112,MATCH(F419,[1]EF!$C$2:$C$112,0)))</f>
        <v>2. Desarrollo social</v>
      </c>
      <c r="E419" s="13" t="str">
        <f>IF(F419="","",INDEX([1]EF!$B$2:$B$112,MATCH(F419,[1]EF!$C$2:$C$112,0)))</f>
        <v>2.2. Vivienda y servicios a la comunidad</v>
      </c>
      <c r="F419" s="13" t="s">
        <v>378</v>
      </c>
      <c r="G419" s="13" t="s">
        <v>63</v>
      </c>
      <c r="H419" s="14" t="s">
        <v>1738</v>
      </c>
      <c r="I419" s="13" t="s">
        <v>1721</v>
      </c>
      <c r="J419" s="13" t="s">
        <v>1722</v>
      </c>
      <c r="K419" s="13" t="s">
        <v>1723</v>
      </c>
      <c r="L419" s="13">
        <v>1900000</v>
      </c>
      <c r="M419" s="13">
        <v>1900000</v>
      </c>
      <c r="N419" s="13" t="s">
        <v>305</v>
      </c>
      <c r="O419" s="13" t="s">
        <v>62</v>
      </c>
      <c r="P419" s="16"/>
      <c r="Q419" s="16">
        <v>860000</v>
      </c>
      <c r="R419" s="16">
        <v>1290000</v>
      </c>
      <c r="S419" s="16"/>
      <c r="T419" s="16">
        <v>1250000</v>
      </c>
      <c r="U419" s="16"/>
      <c r="V419" s="16"/>
      <c r="W419" s="16"/>
      <c r="X419" s="16"/>
      <c r="Y419" s="13">
        <v>194880</v>
      </c>
      <c r="Z419" s="13">
        <v>1900000</v>
      </c>
      <c r="AA419" s="16"/>
      <c r="AB419" s="16">
        <v>77973.850000000006</v>
      </c>
      <c r="AC419" s="16">
        <v>0</v>
      </c>
      <c r="AD419" s="16"/>
      <c r="AE419" s="16">
        <v>13610.23</v>
      </c>
      <c r="AF419" s="16"/>
      <c r="AG419" s="16"/>
      <c r="AH419" s="16"/>
      <c r="AI419" s="16"/>
      <c r="AJ419" s="2"/>
      <c r="AK419" s="2"/>
      <c r="AL419" s="2"/>
      <c r="AM419" s="2"/>
      <c r="AN419" s="2"/>
    </row>
    <row r="420" spans="1:40" ht="15.75" customHeight="1" x14ac:dyDescent="0.25">
      <c r="A420" s="12">
        <f t="shared" si="8"/>
        <v>414</v>
      </c>
      <c r="B420" s="13" t="s">
        <v>1695</v>
      </c>
      <c r="C420" s="13" t="s">
        <v>40</v>
      </c>
      <c r="D420" s="13" t="str">
        <f>IF(F420="","",INDEX([1]EF!$A$2:$A$112,MATCH(F420,[1]EF!$C$2:$C$112,0)))</f>
        <v>2. Desarrollo social</v>
      </c>
      <c r="E420" s="13" t="str">
        <f>IF(F420="","",INDEX([1]EF!$B$2:$B$112,MATCH(F420,[1]EF!$C$2:$C$112,0)))</f>
        <v>2.2. Vivienda y servicios a la comunidad</v>
      </c>
      <c r="F420" s="13" t="s">
        <v>378</v>
      </c>
      <c r="G420" s="13" t="s">
        <v>56</v>
      </c>
      <c r="H420" s="14" t="s">
        <v>1739</v>
      </c>
      <c r="I420" s="13" t="s">
        <v>1740</v>
      </c>
      <c r="J420" s="13" t="s">
        <v>1741</v>
      </c>
      <c r="K420" s="13" t="s">
        <v>1742</v>
      </c>
      <c r="L420" s="13">
        <v>82</v>
      </c>
      <c r="M420" s="13">
        <v>82</v>
      </c>
      <c r="N420" s="13" t="s">
        <v>305</v>
      </c>
      <c r="O420" s="13" t="s">
        <v>62</v>
      </c>
      <c r="P420" s="16"/>
      <c r="Q420" s="16"/>
      <c r="R420" s="16"/>
      <c r="S420" s="16"/>
      <c r="T420" s="16"/>
      <c r="U420" s="16"/>
      <c r="V420" s="16"/>
      <c r="W420" s="16"/>
      <c r="X420" s="16"/>
      <c r="Y420" s="13">
        <v>2</v>
      </c>
      <c r="Z420" s="13">
        <v>82</v>
      </c>
      <c r="AA420" s="16"/>
      <c r="AB420" s="16"/>
      <c r="AC420" s="16"/>
      <c r="AD420" s="16"/>
      <c r="AE420" s="16"/>
      <c r="AF420" s="16"/>
      <c r="AG420" s="16"/>
      <c r="AH420" s="16"/>
      <c r="AI420" s="16"/>
      <c r="AJ420" s="2"/>
      <c r="AK420" s="2"/>
      <c r="AL420" s="2"/>
      <c r="AM420" s="2"/>
      <c r="AN420" s="2"/>
    </row>
    <row r="421" spans="1:40" ht="15.75" customHeight="1" x14ac:dyDescent="0.25">
      <c r="A421" s="12">
        <f t="shared" si="8"/>
        <v>415</v>
      </c>
      <c r="B421" s="13" t="s">
        <v>1695</v>
      </c>
      <c r="C421" s="13" t="s">
        <v>40</v>
      </c>
      <c r="D421" s="13" t="str">
        <f>IF(F421="","",INDEX([1]EF!$A$2:$A$112,MATCH(F421,[1]EF!$C$2:$C$112,0)))</f>
        <v>2. Desarrollo social</v>
      </c>
      <c r="E421" s="13" t="str">
        <f>IF(F421="","",INDEX([1]EF!$B$2:$B$112,MATCH(F421,[1]EF!$C$2:$C$112,0)))</f>
        <v>2.2. Vivienda y servicios a la comunidad</v>
      </c>
      <c r="F421" s="13" t="s">
        <v>378</v>
      </c>
      <c r="G421" s="13" t="s">
        <v>63</v>
      </c>
      <c r="H421" s="14" t="s">
        <v>1743</v>
      </c>
      <c r="I421" s="13" t="s">
        <v>1744</v>
      </c>
      <c r="J421" s="13" t="s">
        <v>1745</v>
      </c>
      <c r="K421" s="13" t="s">
        <v>1746</v>
      </c>
      <c r="L421" s="13">
        <v>52</v>
      </c>
      <c r="M421" s="13">
        <v>52</v>
      </c>
      <c r="N421" s="13" t="s">
        <v>305</v>
      </c>
      <c r="O421" s="13" t="s">
        <v>62</v>
      </c>
      <c r="P421" s="16"/>
      <c r="Q421" s="16"/>
      <c r="R421" s="16"/>
      <c r="S421" s="16"/>
      <c r="T421" s="16"/>
      <c r="U421" s="16">
        <v>5977370.6799999997</v>
      </c>
      <c r="V421" s="16"/>
      <c r="W421" s="16"/>
      <c r="X421" s="16"/>
      <c r="Y421" s="13">
        <v>0</v>
      </c>
      <c r="Z421" s="13">
        <v>52</v>
      </c>
      <c r="AA421" s="16"/>
      <c r="AB421" s="16"/>
      <c r="AC421" s="16"/>
      <c r="AD421" s="16"/>
      <c r="AE421" s="16"/>
      <c r="AF421" s="16">
        <v>5977370.6699999999</v>
      </c>
      <c r="AG421" s="16"/>
      <c r="AH421" s="16"/>
      <c r="AI421" s="16"/>
      <c r="AJ421" s="2"/>
      <c r="AK421" s="2"/>
      <c r="AL421" s="2"/>
      <c r="AM421" s="2"/>
      <c r="AN421" s="2"/>
    </row>
    <row r="422" spans="1:40" ht="15.75" customHeight="1" x14ac:dyDescent="0.25">
      <c r="A422" s="12">
        <f t="shared" si="8"/>
        <v>416</v>
      </c>
      <c r="B422" s="13" t="s">
        <v>1695</v>
      </c>
      <c r="C422" s="13" t="s">
        <v>40</v>
      </c>
      <c r="D422" s="13" t="str">
        <f>IF(F422="","",INDEX([1]EF!$A$2:$A$112,MATCH(F422,[1]EF!$C$2:$C$112,0)))</f>
        <v>2. Desarrollo social</v>
      </c>
      <c r="E422" s="13" t="str">
        <f>IF(F422="","",INDEX([1]EF!$B$2:$B$112,MATCH(F422,[1]EF!$C$2:$C$112,0)))</f>
        <v>2.2. Vivienda y servicios a la comunidad</v>
      </c>
      <c r="F422" s="13" t="s">
        <v>378</v>
      </c>
      <c r="G422" s="13" t="s">
        <v>63</v>
      </c>
      <c r="H422" s="14" t="s">
        <v>1747</v>
      </c>
      <c r="I422" s="13" t="s">
        <v>1748</v>
      </c>
      <c r="J422" s="13" t="s">
        <v>1749</v>
      </c>
      <c r="K422" s="13" t="s">
        <v>1750</v>
      </c>
      <c r="L422" s="13">
        <v>30</v>
      </c>
      <c r="M422" s="13">
        <v>30</v>
      </c>
      <c r="N422" s="13" t="s">
        <v>305</v>
      </c>
      <c r="O422" s="13" t="s">
        <v>62</v>
      </c>
      <c r="P422" s="16"/>
      <c r="Q422" s="16"/>
      <c r="R422" s="16"/>
      <c r="S422" s="16"/>
      <c r="T422" s="16"/>
      <c r="U422" s="16"/>
      <c r="V422" s="16"/>
      <c r="W422" s="16"/>
      <c r="X422" s="16"/>
      <c r="Y422" s="13">
        <v>2</v>
      </c>
      <c r="Z422" s="13">
        <v>30</v>
      </c>
      <c r="AA422" s="16"/>
      <c r="AB422" s="16"/>
      <c r="AC422" s="16"/>
      <c r="AD422" s="16"/>
      <c r="AE422" s="16"/>
      <c r="AF422" s="16"/>
      <c r="AG422" s="16"/>
      <c r="AH422" s="16"/>
      <c r="AI422" s="16"/>
      <c r="AJ422" s="2"/>
      <c r="AK422" s="2"/>
      <c r="AL422" s="2"/>
      <c r="AM422" s="2"/>
      <c r="AN422" s="2"/>
    </row>
    <row r="423" spans="1:40" ht="15.75" customHeight="1" x14ac:dyDescent="0.25">
      <c r="A423" s="12">
        <f t="shared" si="8"/>
        <v>417</v>
      </c>
      <c r="B423" s="13" t="s">
        <v>1695</v>
      </c>
      <c r="C423" s="13" t="s">
        <v>40</v>
      </c>
      <c r="D423" s="13" t="str">
        <f>IF(F423="","",INDEX([1]EF!$A$2:$A$112,MATCH(F423,[1]EF!$C$2:$C$112,0)))</f>
        <v>2. Desarrollo social</v>
      </c>
      <c r="E423" s="13" t="str">
        <f>IF(F423="","",INDEX([1]EF!$B$2:$B$112,MATCH(F423,[1]EF!$C$2:$C$112,0)))</f>
        <v>2.2. Vivienda y servicios a la comunidad</v>
      </c>
      <c r="F423" s="13" t="s">
        <v>378</v>
      </c>
      <c r="G423" s="13" t="s">
        <v>63</v>
      </c>
      <c r="H423" s="14" t="s">
        <v>1751</v>
      </c>
      <c r="I423" s="13" t="s">
        <v>1752</v>
      </c>
      <c r="J423" s="13" t="s">
        <v>1753</v>
      </c>
      <c r="K423" s="13" t="s">
        <v>1754</v>
      </c>
      <c r="L423" s="13">
        <v>20</v>
      </c>
      <c r="M423" s="13">
        <v>20</v>
      </c>
      <c r="N423" s="13" t="s">
        <v>305</v>
      </c>
      <c r="O423" s="13" t="s">
        <v>62</v>
      </c>
      <c r="P423" s="16"/>
      <c r="Q423" s="16">
        <v>100000</v>
      </c>
      <c r="R423" s="16"/>
      <c r="S423" s="16"/>
      <c r="T423" s="16">
        <v>100000</v>
      </c>
      <c r="U423" s="16">
        <v>67693658.950000003</v>
      </c>
      <c r="V423" s="16"/>
      <c r="W423" s="16"/>
      <c r="X423" s="16"/>
      <c r="Y423" s="13">
        <v>18</v>
      </c>
      <c r="Z423" s="13">
        <v>20</v>
      </c>
      <c r="AA423" s="16"/>
      <c r="AB423" s="16">
        <v>0</v>
      </c>
      <c r="AC423" s="16"/>
      <c r="AD423" s="16"/>
      <c r="AE423" s="16">
        <v>0</v>
      </c>
      <c r="AF423" s="16">
        <v>30257835.239999998</v>
      </c>
      <c r="AG423" s="16"/>
      <c r="AH423" s="16"/>
      <c r="AI423" s="16"/>
      <c r="AJ423" s="2"/>
      <c r="AK423" s="2"/>
      <c r="AL423" s="2"/>
      <c r="AM423" s="2"/>
      <c r="AN423" s="2"/>
    </row>
    <row r="424" spans="1:40" ht="15.75" customHeight="1" x14ac:dyDescent="0.25">
      <c r="A424" s="12">
        <f t="shared" si="8"/>
        <v>418</v>
      </c>
      <c r="B424" s="13" t="s">
        <v>1755</v>
      </c>
      <c r="C424" s="13" t="s">
        <v>40</v>
      </c>
      <c r="D424" s="13" t="str">
        <f>IF(F424="","",INDEX([1]EF!$A$2:$A$112,MATCH(F424,[1]EF!$C$2:$C$112,0)))</f>
        <v>2. Desarrollo social</v>
      </c>
      <c r="E424" s="13" t="str">
        <f>IF(F424="","",INDEX([1]EF!$B$2:$B$112,MATCH(F424,[1]EF!$C$2:$C$112,0)))</f>
        <v>2.2. Vivienda y servicios a la comunidad</v>
      </c>
      <c r="F424" s="13" t="s">
        <v>1756</v>
      </c>
      <c r="G424" s="13" t="s">
        <v>42</v>
      </c>
      <c r="H424" s="14" t="s">
        <v>1757</v>
      </c>
      <c r="I424" s="13" t="s">
        <v>1758</v>
      </c>
      <c r="J424" s="13" t="s">
        <v>1759</v>
      </c>
      <c r="K424" s="13" t="s">
        <v>1760</v>
      </c>
      <c r="L424" s="13">
        <v>1385629</v>
      </c>
      <c r="M424" s="13">
        <v>1316347</v>
      </c>
      <c r="N424" s="13" t="s">
        <v>48</v>
      </c>
      <c r="O424" s="13" t="s">
        <v>49</v>
      </c>
      <c r="P424" s="16"/>
      <c r="Q424" s="16"/>
      <c r="R424" s="16"/>
      <c r="S424" s="16"/>
      <c r="T424" s="16"/>
      <c r="U424" s="16"/>
      <c r="V424" s="16"/>
      <c r="W424" s="16"/>
      <c r="X424" s="16"/>
      <c r="Y424" s="13">
        <v>0</v>
      </c>
      <c r="Z424" s="13">
        <v>1385629</v>
      </c>
      <c r="AA424" s="16"/>
      <c r="AB424" s="16"/>
      <c r="AC424" s="16"/>
      <c r="AD424" s="16"/>
      <c r="AE424" s="16"/>
      <c r="AF424" s="16"/>
      <c r="AG424" s="16"/>
      <c r="AH424" s="16"/>
      <c r="AI424" s="16"/>
      <c r="AJ424" s="2"/>
      <c r="AK424" s="2"/>
      <c r="AL424" s="2"/>
      <c r="AM424" s="2"/>
      <c r="AN424" s="2"/>
    </row>
    <row r="425" spans="1:40" ht="15.75" customHeight="1" x14ac:dyDescent="0.25">
      <c r="A425" s="12">
        <f t="shared" si="8"/>
        <v>419</v>
      </c>
      <c r="B425" s="13" t="s">
        <v>1755</v>
      </c>
      <c r="C425" s="13" t="s">
        <v>40</v>
      </c>
      <c r="D425" s="13" t="str">
        <f>IF(F425="","",INDEX([1]EF!$A$2:$A$112,MATCH(F425,[1]EF!$C$2:$C$112,0)))</f>
        <v>2. Desarrollo social</v>
      </c>
      <c r="E425" s="13" t="str">
        <f>IF(F425="","",INDEX([1]EF!$B$2:$B$112,MATCH(F425,[1]EF!$C$2:$C$112,0)))</f>
        <v>2.2. Vivienda y servicios a la comunidad</v>
      </c>
      <c r="F425" s="13" t="s">
        <v>1756</v>
      </c>
      <c r="G425" s="13" t="s">
        <v>50</v>
      </c>
      <c r="H425" s="14" t="s">
        <v>1761</v>
      </c>
      <c r="I425" s="13" t="s">
        <v>1762</v>
      </c>
      <c r="J425" s="13" t="s">
        <v>1763</v>
      </c>
      <c r="K425" s="13" t="s">
        <v>1764</v>
      </c>
      <c r="L425" s="13">
        <v>2500</v>
      </c>
      <c r="M425" s="13">
        <v>2500</v>
      </c>
      <c r="N425" s="13" t="s">
        <v>305</v>
      </c>
      <c r="O425" s="13" t="s">
        <v>62</v>
      </c>
      <c r="P425" s="16"/>
      <c r="Q425" s="16"/>
      <c r="R425" s="16"/>
      <c r="S425" s="16"/>
      <c r="T425" s="16"/>
      <c r="U425" s="16"/>
      <c r="V425" s="16"/>
      <c r="W425" s="16"/>
      <c r="X425" s="16"/>
      <c r="Y425" s="13">
        <v>1268</v>
      </c>
      <c r="Z425" s="13">
        <v>2500</v>
      </c>
      <c r="AA425" s="16"/>
      <c r="AB425" s="16"/>
      <c r="AC425" s="16"/>
      <c r="AD425" s="16"/>
      <c r="AE425" s="16"/>
      <c r="AF425" s="16"/>
      <c r="AG425" s="16"/>
      <c r="AH425" s="16"/>
      <c r="AI425" s="16"/>
      <c r="AJ425" s="2"/>
      <c r="AK425" s="2"/>
      <c r="AL425" s="2"/>
      <c r="AM425" s="2"/>
      <c r="AN425" s="2"/>
    </row>
    <row r="426" spans="1:40" ht="15.75" customHeight="1" x14ac:dyDescent="0.25">
      <c r="A426" s="12">
        <f t="shared" si="8"/>
        <v>420</v>
      </c>
      <c r="B426" s="13" t="s">
        <v>1755</v>
      </c>
      <c r="C426" s="13" t="s">
        <v>40</v>
      </c>
      <c r="D426" s="13" t="str">
        <f>IF(F426="","",INDEX([1]EF!$A$2:$A$112,MATCH(F426,[1]EF!$C$2:$C$112,0)))</f>
        <v>2. Desarrollo social</v>
      </c>
      <c r="E426" s="13" t="str">
        <f>IF(F426="","",INDEX([1]EF!$B$2:$B$112,MATCH(F426,[1]EF!$C$2:$C$112,0)))</f>
        <v>2.2. Vivienda y servicios a la comunidad</v>
      </c>
      <c r="F426" s="13" t="s">
        <v>1756</v>
      </c>
      <c r="G426" s="13" t="s">
        <v>56</v>
      </c>
      <c r="H426" s="14" t="s">
        <v>1765</v>
      </c>
      <c r="I426" s="13" t="s">
        <v>1766</v>
      </c>
      <c r="J426" s="13" t="s">
        <v>1767</v>
      </c>
      <c r="K426" s="13" t="s">
        <v>1768</v>
      </c>
      <c r="L426" s="13">
        <v>2670</v>
      </c>
      <c r="M426" s="13">
        <v>2670</v>
      </c>
      <c r="N426" s="13" t="s">
        <v>305</v>
      </c>
      <c r="O426" s="13" t="s">
        <v>62</v>
      </c>
      <c r="P426" s="16"/>
      <c r="Q426" s="16"/>
      <c r="R426" s="16"/>
      <c r="S426" s="16"/>
      <c r="T426" s="16"/>
      <c r="U426" s="16"/>
      <c r="V426" s="16"/>
      <c r="W426" s="16"/>
      <c r="X426" s="16"/>
      <c r="Y426" s="13">
        <v>1448</v>
      </c>
      <c r="Z426" s="13">
        <v>2670</v>
      </c>
      <c r="AA426" s="16"/>
      <c r="AB426" s="16"/>
      <c r="AC426" s="16"/>
      <c r="AD426" s="16"/>
      <c r="AE426" s="16"/>
      <c r="AF426" s="16"/>
      <c r="AG426" s="16"/>
      <c r="AH426" s="16"/>
      <c r="AI426" s="16"/>
      <c r="AJ426" s="2"/>
      <c r="AK426" s="2"/>
      <c r="AL426" s="2"/>
      <c r="AM426" s="2"/>
      <c r="AN426" s="2"/>
    </row>
    <row r="427" spans="1:40" ht="15.75" customHeight="1" x14ac:dyDescent="0.25">
      <c r="A427" s="12">
        <f t="shared" si="8"/>
        <v>421</v>
      </c>
      <c r="B427" s="13" t="s">
        <v>1755</v>
      </c>
      <c r="C427" s="13" t="s">
        <v>40</v>
      </c>
      <c r="D427" s="13" t="str">
        <f>IF(F427="","",INDEX([1]EF!$A$2:$A$112,MATCH(F427,[1]EF!$C$2:$C$112,0)))</f>
        <v>2. Desarrollo social</v>
      </c>
      <c r="E427" s="13" t="str">
        <f>IF(F427="","",INDEX([1]EF!$B$2:$B$112,MATCH(F427,[1]EF!$C$2:$C$112,0)))</f>
        <v>2.2. Vivienda y servicios a la comunidad</v>
      </c>
      <c r="F427" s="13" t="s">
        <v>1756</v>
      </c>
      <c r="G427" s="13" t="s">
        <v>63</v>
      </c>
      <c r="H427" s="14" t="s">
        <v>1769</v>
      </c>
      <c r="I427" s="13" t="s">
        <v>1770</v>
      </c>
      <c r="J427" s="13" t="s">
        <v>1771</v>
      </c>
      <c r="K427" s="13" t="s">
        <v>1772</v>
      </c>
      <c r="L427" s="13">
        <v>2500</v>
      </c>
      <c r="M427" s="13">
        <v>2500</v>
      </c>
      <c r="N427" s="13" t="s">
        <v>305</v>
      </c>
      <c r="O427" s="13" t="s">
        <v>62</v>
      </c>
      <c r="P427" s="16">
        <v>22019851.649999999</v>
      </c>
      <c r="Q427" s="16">
        <v>145000</v>
      </c>
      <c r="R427" s="16">
        <v>10000</v>
      </c>
      <c r="S427" s="16"/>
      <c r="T427" s="16">
        <v>380000</v>
      </c>
      <c r="U427" s="16"/>
      <c r="V427" s="16"/>
      <c r="W427" s="16"/>
      <c r="X427" s="16"/>
      <c r="Y427" s="13">
        <v>1328</v>
      </c>
      <c r="Z427" s="13">
        <v>2500</v>
      </c>
      <c r="AA427" s="16">
        <v>9749179.5800000001</v>
      </c>
      <c r="AB427" s="16">
        <v>14835.24</v>
      </c>
      <c r="AC427" s="16">
        <v>0</v>
      </c>
      <c r="AD427" s="16"/>
      <c r="AE427" s="16">
        <v>0</v>
      </c>
      <c r="AF427" s="16"/>
      <c r="AG427" s="16"/>
      <c r="AH427" s="16"/>
      <c r="AI427" s="16"/>
      <c r="AJ427" s="2"/>
      <c r="AK427" s="2"/>
      <c r="AL427" s="2"/>
      <c r="AM427" s="2"/>
      <c r="AN427" s="2"/>
    </row>
    <row r="428" spans="1:40" ht="15.75" customHeight="1" x14ac:dyDescent="0.25">
      <c r="A428" s="12">
        <f t="shared" si="8"/>
        <v>422</v>
      </c>
      <c r="B428" s="13" t="s">
        <v>1755</v>
      </c>
      <c r="C428" s="13" t="s">
        <v>40</v>
      </c>
      <c r="D428" s="13" t="str">
        <f>IF(F428="","",INDEX([1]EF!$A$2:$A$112,MATCH(F428,[1]EF!$C$2:$C$112,0)))</f>
        <v>2. Desarrollo social</v>
      </c>
      <c r="E428" s="13" t="str">
        <f>IF(F428="","",INDEX([1]EF!$B$2:$B$112,MATCH(F428,[1]EF!$C$2:$C$112,0)))</f>
        <v>2.2. Vivienda y servicios a la comunidad</v>
      </c>
      <c r="F428" s="13" t="s">
        <v>1756</v>
      </c>
      <c r="G428" s="13" t="s">
        <v>63</v>
      </c>
      <c r="H428" s="14" t="s">
        <v>1773</v>
      </c>
      <c r="I428" s="13" t="s">
        <v>1774</v>
      </c>
      <c r="J428" s="13" t="s">
        <v>1775</v>
      </c>
      <c r="K428" s="13" t="s">
        <v>1776</v>
      </c>
      <c r="L428" s="13">
        <v>100</v>
      </c>
      <c r="M428" s="13">
        <v>100</v>
      </c>
      <c r="N428" s="13" t="s">
        <v>305</v>
      </c>
      <c r="O428" s="13" t="s">
        <v>62</v>
      </c>
      <c r="P428" s="16"/>
      <c r="Q428" s="16">
        <v>65000</v>
      </c>
      <c r="R428" s="16">
        <v>0</v>
      </c>
      <c r="S428" s="16"/>
      <c r="T428" s="16">
        <v>0</v>
      </c>
      <c r="U428" s="16"/>
      <c r="V428" s="16"/>
      <c r="W428" s="16"/>
      <c r="X428" s="16"/>
      <c r="Y428" s="13">
        <v>71</v>
      </c>
      <c r="Z428" s="13">
        <v>100</v>
      </c>
      <c r="AA428" s="16"/>
      <c r="AB428" s="16">
        <v>0</v>
      </c>
      <c r="AC428" s="16">
        <v>0</v>
      </c>
      <c r="AD428" s="16"/>
      <c r="AE428" s="16">
        <v>0</v>
      </c>
      <c r="AF428" s="16"/>
      <c r="AG428" s="16"/>
      <c r="AH428" s="16"/>
      <c r="AI428" s="16"/>
      <c r="AJ428" s="2"/>
      <c r="AK428" s="2"/>
      <c r="AL428" s="2"/>
      <c r="AM428" s="2"/>
      <c r="AN428" s="2"/>
    </row>
    <row r="429" spans="1:40" ht="15.75" customHeight="1" x14ac:dyDescent="0.25">
      <c r="A429" s="12">
        <f t="shared" si="8"/>
        <v>423</v>
      </c>
      <c r="B429" s="13" t="s">
        <v>1755</v>
      </c>
      <c r="C429" s="13" t="s">
        <v>40</v>
      </c>
      <c r="D429" s="13" t="str">
        <f>IF(F429="","",INDEX([1]EF!$A$2:$A$112,MATCH(F429,[1]EF!$C$2:$C$112,0)))</f>
        <v>2. Desarrollo social</v>
      </c>
      <c r="E429" s="13" t="str">
        <f>IF(F429="","",INDEX([1]EF!$B$2:$B$112,MATCH(F429,[1]EF!$C$2:$C$112,0)))</f>
        <v>2.2. Vivienda y servicios a la comunidad</v>
      </c>
      <c r="F429" s="13" t="s">
        <v>1756</v>
      </c>
      <c r="G429" s="13" t="s">
        <v>63</v>
      </c>
      <c r="H429" s="14" t="s">
        <v>1777</v>
      </c>
      <c r="I429" s="13" t="s">
        <v>1778</v>
      </c>
      <c r="J429" s="13" t="s">
        <v>1779</v>
      </c>
      <c r="K429" s="13" t="s">
        <v>1780</v>
      </c>
      <c r="L429" s="13">
        <v>70</v>
      </c>
      <c r="M429" s="13">
        <v>70</v>
      </c>
      <c r="N429" s="13" t="s">
        <v>305</v>
      </c>
      <c r="O429" s="13" t="s">
        <v>62</v>
      </c>
      <c r="P429" s="16"/>
      <c r="Q429" s="16">
        <v>20000</v>
      </c>
      <c r="R429" s="16">
        <v>10000</v>
      </c>
      <c r="S429" s="16"/>
      <c r="T429" s="16">
        <v>0</v>
      </c>
      <c r="U429" s="16"/>
      <c r="V429" s="16"/>
      <c r="W429" s="16"/>
      <c r="X429" s="16"/>
      <c r="Y429" s="13">
        <v>49</v>
      </c>
      <c r="Z429" s="13">
        <v>70</v>
      </c>
      <c r="AA429" s="16"/>
      <c r="AB429" s="16">
        <v>0</v>
      </c>
      <c r="AC429" s="16">
        <v>0</v>
      </c>
      <c r="AD429" s="16"/>
      <c r="AE429" s="16">
        <v>0</v>
      </c>
      <c r="AF429" s="16"/>
      <c r="AG429" s="16"/>
      <c r="AH429" s="16"/>
      <c r="AI429" s="16"/>
      <c r="AJ429" s="2"/>
      <c r="AK429" s="2"/>
      <c r="AL429" s="2"/>
      <c r="AM429" s="2"/>
      <c r="AN429" s="2"/>
    </row>
    <row r="430" spans="1:40" ht="15.75" customHeight="1" x14ac:dyDescent="0.25">
      <c r="A430" s="12">
        <f t="shared" si="8"/>
        <v>424</v>
      </c>
      <c r="B430" s="13" t="s">
        <v>1755</v>
      </c>
      <c r="C430" s="13" t="s">
        <v>40</v>
      </c>
      <c r="D430" s="13" t="str">
        <f>IF(F430="","",INDEX([1]EF!$A$2:$A$112,MATCH(F430,[1]EF!$C$2:$C$112,0)))</f>
        <v>2. Desarrollo social</v>
      </c>
      <c r="E430" s="13" t="str">
        <f>IF(F430="","",INDEX([1]EF!$B$2:$B$112,MATCH(F430,[1]EF!$C$2:$C$112,0)))</f>
        <v>2.2. Vivienda y servicios a la comunidad</v>
      </c>
      <c r="F430" s="13" t="s">
        <v>1756</v>
      </c>
      <c r="G430" s="13" t="s">
        <v>63</v>
      </c>
      <c r="H430" s="14" t="s">
        <v>1781</v>
      </c>
      <c r="I430" s="13" t="s">
        <v>1782</v>
      </c>
      <c r="J430" s="13" t="s">
        <v>1783</v>
      </c>
      <c r="K430" s="13" t="s">
        <v>1784</v>
      </c>
      <c r="L430" s="13">
        <v>120</v>
      </c>
      <c r="M430" s="13">
        <v>120</v>
      </c>
      <c r="N430" s="13" t="s">
        <v>305</v>
      </c>
      <c r="O430" s="13" t="s">
        <v>62</v>
      </c>
      <c r="P430" s="16"/>
      <c r="Q430" s="16">
        <v>20000</v>
      </c>
      <c r="R430" s="16">
        <v>10000</v>
      </c>
      <c r="S430" s="16"/>
      <c r="T430" s="16">
        <v>0</v>
      </c>
      <c r="U430" s="16"/>
      <c r="V430" s="16"/>
      <c r="W430" s="16"/>
      <c r="X430" s="16"/>
      <c r="Y430" s="13">
        <v>72</v>
      </c>
      <c r="Z430" s="13">
        <v>120</v>
      </c>
      <c r="AA430" s="16"/>
      <c r="AB430" s="16">
        <v>0</v>
      </c>
      <c r="AC430" s="16">
        <v>0</v>
      </c>
      <c r="AD430" s="16"/>
      <c r="AE430" s="16">
        <v>0</v>
      </c>
      <c r="AF430" s="16"/>
      <c r="AG430" s="16"/>
      <c r="AH430" s="16"/>
      <c r="AI430" s="16"/>
      <c r="AJ430" s="2"/>
      <c r="AK430" s="2"/>
      <c r="AL430" s="2"/>
      <c r="AM430" s="2"/>
      <c r="AN430" s="2"/>
    </row>
    <row r="431" spans="1:40" ht="15.75" customHeight="1" x14ac:dyDescent="0.25">
      <c r="A431" s="12">
        <f t="shared" si="8"/>
        <v>425</v>
      </c>
      <c r="B431" s="13" t="s">
        <v>1755</v>
      </c>
      <c r="C431" s="13" t="s">
        <v>40</v>
      </c>
      <c r="D431" s="13" t="str">
        <f>IF(F431="","",INDEX([1]EF!$A$2:$A$112,MATCH(F431,[1]EF!$C$2:$C$112,0)))</f>
        <v>2. Desarrollo social</v>
      </c>
      <c r="E431" s="13" t="str">
        <f>IF(F431="","",INDEX([1]EF!$B$2:$B$112,MATCH(F431,[1]EF!$C$2:$C$112,0)))</f>
        <v>2.2. Vivienda y servicios a la comunidad</v>
      </c>
      <c r="F431" s="13" t="s">
        <v>1756</v>
      </c>
      <c r="G431" s="13" t="s">
        <v>63</v>
      </c>
      <c r="H431" s="14" t="s">
        <v>1785</v>
      </c>
      <c r="I431" s="13" t="s">
        <v>1786</v>
      </c>
      <c r="J431" s="13" t="s">
        <v>1787</v>
      </c>
      <c r="K431" s="13" t="s">
        <v>1788</v>
      </c>
      <c r="L431" s="13">
        <v>16</v>
      </c>
      <c r="M431" s="13">
        <v>16</v>
      </c>
      <c r="N431" s="13" t="s">
        <v>305</v>
      </c>
      <c r="O431" s="13" t="s">
        <v>62</v>
      </c>
      <c r="P431" s="16">
        <v>13128643.84</v>
      </c>
      <c r="Q431" s="16"/>
      <c r="R431" s="16">
        <v>14000000</v>
      </c>
      <c r="S431" s="16"/>
      <c r="T431" s="16"/>
      <c r="U431" s="16"/>
      <c r="V431" s="16"/>
      <c r="W431" s="16"/>
      <c r="X431" s="16"/>
      <c r="Y431" s="13">
        <v>0</v>
      </c>
      <c r="Z431" s="13">
        <v>16</v>
      </c>
      <c r="AA431" s="16">
        <v>5811010.5</v>
      </c>
      <c r="AB431" s="16"/>
      <c r="AC431" s="16">
        <v>0</v>
      </c>
      <c r="AD431" s="16"/>
      <c r="AE431" s="16"/>
      <c r="AF431" s="16"/>
      <c r="AG431" s="16"/>
      <c r="AH431" s="16"/>
      <c r="AI431" s="16"/>
      <c r="AJ431" s="2"/>
      <c r="AK431" s="2"/>
      <c r="AL431" s="2"/>
      <c r="AM431" s="2"/>
      <c r="AN431" s="2"/>
    </row>
    <row r="432" spans="1:40" ht="15.75" customHeight="1" x14ac:dyDescent="0.25">
      <c r="A432" s="12">
        <f t="shared" si="8"/>
        <v>426</v>
      </c>
      <c r="B432" s="13" t="s">
        <v>1755</v>
      </c>
      <c r="C432" s="13" t="s">
        <v>40</v>
      </c>
      <c r="D432" s="13" t="str">
        <f>IF(F432="","",INDEX([1]EF!$A$2:$A$112,MATCH(F432,[1]EF!$C$2:$C$112,0)))</f>
        <v>2. Desarrollo social</v>
      </c>
      <c r="E432" s="13" t="str">
        <f>IF(F432="","",INDEX([1]EF!$B$2:$B$112,MATCH(F432,[1]EF!$C$2:$C$112,0)))</f>
        <v>2.2. Vivienda y servicios a la comunidad</v>
      </c>
      <c r="F432" s="13" t="s">
        <v>1756</v>
      </c>
      <c r="G432" s="13" t="s">
        <v>63</v>
      </c>
      <c r="H432" s="14" t="s">
        <v>1789</v>
      </c>
      <c r="I432" s="13" t="s">
        <v>1790</v>
      </c>
      <c r="J432" s="13" t="s">
        <v>1791</v>
      </c>
      <c r="K432" s="13" t="s">
        <v>1792</v>
      </c>
      <c r="L432" s="13">
        <v>1</v>
      </c>
      <c r="M432" s="13">
        <v>1</v>
      </c>
      <c r="N432" s="13" t="s">
        <v>305</v>
      </c>
      <c r="O432" s="13" t="s">
        <v>62</v>
      </c>
      <c r="P432" s="16"/>
      <c r="Q432" s="16"/>
      <c r="R432" s="16">
        <v>200000</v>
      </c>
      <c r="S432" s="16"/>
      <c r="T432" s="16"/>
      <c r="U432" s="16"/>
      <c r="V432" s="16"/>
      <c r="W432" s="16"/>
      <c r="X432" s="16"/>
      <c r="Y432" s="13">
        <v>0</v>
      </c>
      <c r="Z432" s="13">
        <v>1</v>
      </c>
      <c r="AA432" s="16"/>
      <c r="AB432" s="16"/>
      <c r="AC432" s="16">
        <v>0</v>
      </c>
      <c r="AD432" s="16"/>
      <c r="AE432" s="16"/>
      <c r="AF432" s="16"/>
      <c r="AG432" s="16"/>
      <c r="AH432" s="16"/>
      <c r="AI432" s="16"/>
      <c r="AJ432" s="2"/>
      <c r="AK432" s="2"/>
      <c r="AL432" s="2"/>
      <c r="AM432" s="2"/>
      <c r="AN432" s="2"/>
    </row>
    <row r="433" spans="1:40" ht="15.75" customHeight="1" x14ac:dyDescent="0.25">
      <c r="A433" s="12">
        <f t="shared" si="8"/>
        <v>427</v>
      </c>
      <c r="B433" s="13" t="s">
        <v>1755</v>
      </c>
      <c r="C433" s="13" t="s">
        <v>40</v>
      </c>
      <c r="D433" s="13" t="str">
        <f>IF(F433="","",INDEX([1]EF!$A$2:$A$112,MATCH(F433,[1]EF!$C$2:$C$112,0)))</f>
        <v>2. Desarrollo social</v>
      </c>
      <c r="E433" s="13" t="str">
        <f>IF(F433="","",INDEX([1]EF!$B$2:$B$112,MATCH(F433,[1]EF!$C$2:$C$112,0)))</f>
        <v>2.2. Vivienda y servicios a la comunidad</v>
      </c>
      <c r="F433" s="13" t="s">
        <v>1756</v>
      </c>
      <c r="G433" s="13" t="s">
        <v>56</v>
      </c>
      <c r="H433" s="14" t="s">
        <v>1793</v>
      </c>
      <c r="I433" s="13" t="s">
        <v>1794</v>
      </c>
      <c r="J433" s="13" t="s">
        <v>1795</v>
      </c>
      <c r="K433" s="13" t="s">
        <v>1796</v>
      </c>
      <c r="L433" s="13">
        <v>64</v>
      </c>
      <c r="M433" s="13">
        <v>64</v>
      </c>
      <c r="N433" s="13" t="s">
        <v>305</v>
      </c>
      <c r="O433" s="13" t="s">
        <v>62</v>
      </c>
      <c r="P433" s="16"/>
      <c r="Q433" s="16"/>
      <c r="R433" s="16"/>
      <c r="S433" s="16"/>
      <c r="T433" s="16"/>
      <c r="U433" s="16"/>
      <c r="V433" s="16"/>
      <c r="W433" s="16"/>
      <c r="X433" s="16"/>
      <c r="Y433" s="13">
        <v>93</v>
      </c>
      <c r="Z433" s="13">
        <v>64</v>
      </c>
      <c r="AA433" s="16"/>
      <c r="AB433" s="16"/>
      <c r="AC433" s="16"/>
      <c r="AD433" s="16"/>
      <c r="AE433" s="16"/>
      <c r="AF433" s="16"/>
      <c r="AG433" s="16"/>
      <c r="AH433" s="16"/>
      <c r="AI433" s="16"/>
      <c r="AJ433" s="2"/>
      <c r="AK433" s="2"/>
      <c r="AL433" s="2"/>
      <c r="AM433" s="2"/>
      <c r="AN433" s="2"/>
    </row>
    <row r="434" spans="1:40" ht="15.75" customHeight="1" x14ac:dyDescent="0.25">
      <c r="A434" s="12">
        <f t="shared" si="8"/>
        <v>428</v>
      </c>
      <c r="B434" s="13" t="s">
        <v>1755</v>
      </c>
      <c r="C434" s="13" t="s">
        <v>40</v>
      </c>
      <c r="D434" s="13" t="str">
        <f>IF(F434="","",INDEX([1]EF!$A$2:$A$112,MATCH(F434,[1]EF!$C$2:$C$112,0)))</f>
        <v>2. Desarrollo social</v>
      </c>
      <c r="E434" s="13" t="str">
        <f>IF(F434="","",INDEX([1]EF!$B$2:$B$112,MATCH(F434,[1]EF!$C$2:$C$112,0)))</f>
        <v>2.2. Vivienda y servicios a la comunidad</v>
      </c>
      <c r="F434" s="13" t="s">
        <v>1756</v>
      </c>
      <c r="G434" s="13" t="s">
        <v>63</v>
      </c>
      <c r="H434" s="14" t="s">
        <v>1797</v>
      </c>
      <c r="I434" s="13" t="s">
        <v>1798</v>
      </c>
      <c r="J434" s="13" t="s">
        <v>1799</v>
      </c>
      <c r="K434" s="13" t="s">
        <v>1800</v>
      </c>
      <c r="L434" s="13">
        <v>60</v>
      </c>
      <c r="M434" s="13">
        <v>60</v>
      </c>
      <c r="N434" s="13" t="s">
        <v>305</v>
      </c>
      <c r="O434" s="13" t="s">
        <v>62</v>
      </c>
      <c r="P434" s="16"/>
      <c r="Q434" s="16">
        <v>10000</v>
      </c>
      <c r="R434" s="16">
        <v>10000</v>
      </c>
      <c r="S434" s="16"/>
      <c r="T434" s="16">
        <v>0</v>
      </c>
      <c r="U434" s="16"/>
      <c r="V434" s="16"/>
      <c r="W434" s="16"/>
      <c r="X434" s="16"/>
      <c r="Y434" s="13">
        <v>91</v>
      </c>
      <c r="Z434" s="13">
        <v>60</v>
      </c>
      <c r="AA434" s="16"/>
      <c r="AB434" s="16">
        <v>0</v>
      </c>
      <c r="AC434" s="16">
        <v>0</v>
      </c>
      <c r="AD434" s="16"/>
      <c r="AE434" s="16">
        <v>0</v>
      </c>
      <c r="AF434" s="16"/>
      <c r="AG434" s="16"/>
      <c r="AH434" s="16"/>
      <c r="AI434" s="16"/>
      <c r="AJ434" s="2"/>
      <c r="AK434" s="2"/>
      <c r="AL434" s="2"/>
      <c r="AM434" s="2"/>
      <c r="AN434" s="2"/>
    </row>
    <row r="435" spans="1:40" ht="15.75" customHeight="1" x14ac:dyDescent="0.25">
      <c r="A435" s="12">
        <f t="shared" si="8"/>
        <v>429</v>
      </c>
      <c r="B435" s="13" t="s">
        <v>1755</v>
      </c>
      <c r="C435" s="13" t="s">
        <v>40</v>
      </c>
      <c r="D435" s="13" t="str">
        <f>IF(F435="","",INDEX([1]EF!$A$2:$A$112,MATCH(F435,[1]EF!$C$2:$C$112,0)))</f>
        <v>2. Desarrollo social</v>
      </c>
      <c r="E435" s="13" t="str">
        <f>IF(F435="","",INDEX([1]EF!$B$2:$B$112,MATCH(F435,[1]EF!$C$2:$C$112,0)))</f>
        <v>2.2. Vivienda y servicios a la comunidad</v>
      </c>
      <c r="F435" s="13" t="s">
        <v>1756</v>
      </c>
      <c r="G435" s="13" t="s">
        <v>63</v>
      </c>
      <c r="H435" s="14" t="s">
        <v>1801</v>
      </c>
      <c r="I435" s="13" t="s">
        <v>1802</v>
      </c>
      <c r="J435" s="13" t="s">
        <v>1803</v>
      </c>
      <c r="K435" s="13" t="s">
        <v>1804</v>
      </c>
      <c r="L435" s="13">
        <v>4</v>
      </c>
      <c r="M435" s="13">
        <v>4</v>
      </c>
      <c r="N435" s="13" t="s">
        <v>305</v>
      </c>
      <c r="O435" s="13" t="s">
        <v>62</v>
      </c>
      <c r="P435" s="16"/>
      <c r="Q435" s="16">
        <v>10000</v>
      </c>
      <c r="R435" s="16">
        <v>10000</v>
      </c>
      <c r="S435" s="16"/>
      <c r="T435" s="16">
        <v>0</v>
      </c>
      <c r="U435" s="16"/>
      <c r="V435" s="16"/>
      <c r="W435" s="16"/>
      <c r="X435" s="16"/>
      <c r="Y435" s="13">
        <v>2</v>
      </c>
      <c r="Z435" s="13">
        <v>4</v>
      </c>
      <c r="AA435" s="16"/>
      <c r="AB435" s="16">
        <v>0</v>
      </c>
      <c r="AC435" s="16">
        <v>0</v>
      </c>
      <c r="AD435" s="16"/>
      <c r="AE435" s="16">
        <v>0</v>
      </c>
      <c r="AF435" s="16"/>
      <c r="AG435" s="16"/>
      <c r="AH435" s="16"/>
      <c r="AI435" s="16"/>
      <c r="AJ435" s="2"/>
      <c r="AK435" s="2"/>
      <c r="AL435" s="2"/>
      <c r="AM435" s="2"/>
      <c r="AN435" s="2"/>
    </row>
    <row r="436" spans="1:40" ht="15.75" customHeight="1" x14ac:dyDescent="0.25">
      <c r="A436" s="12">
        <f t="shared" si="8"/>
        <v>430</v>
      </c>
      <c r="B436" s="13" t="s">
        <v>1755</v>
      </c>
      <c r="C436" s="13" t="s">
        <v>40</v>
      </c>
      <c r="D436" s="13" t="str">
        <f>IF(F436="","",INDEX([1]EF!$A$2:$A$112,MATCH(F436,[1]EF!$C$2:$C$112,0)))</f>
        <v>2. Desarrollo social</v>
      </c>
      <c r="E436" s="13" t="str">
        <f>IF(F436="","",INDEX([1]EF!$B$2:$B$112,MATCH(F436,[1]EF!$C$2:$C$112,0)))</f>
        <v>2.2. Vivienda y servicios a la comunidad</v>
      </c>
      <c r="F436" s="13" t="s">
        <v>1756</v>
      </c>
      <c r="G436" s="13" t="s">
        <v>56</v>
      </c>
      <c r="H436" s="14" t="s">
        <v>1805</v>
      </c>
      <c r="I436" s="13" t="s">
        <v>1806</v>
      </c>
      <c r="J436" s="13" t="s">
        <v>1807</v>
      </c>
      <c r="K436" s="13" t="s">
        <v>1808</v>
      </c>
      <c r="L436" s="13">
        <v>3695</v>
      </c>
      <c r="M436" s="13">
        <v>3695</v>
      </c>
      <c r="N436" s="13" t="s">
        <v>305</v>
      </c>
      <c r="O436" s="13" t="s">
        <v>62</v>
      </c>
      <c r="P436" s="16"/>
      <c r="Q436" s="16"/>
      <c r="R436" s="16"/>
      <c r="S436" s="16"/>
      <c r="T436" s="16"/>
      <c r="U436" s="16"/>
      <c r="V436" s="16"/>
      <c r="W436" s="16"/>
      <c r="X436" s="16"/>
      <c r="Y436" s="13">
        <v>1450</v>
      </c>
      <c r="Z436" s="13">
        <v>3695</v>
      </c>
      <c r="AA436" s="16"/>
      <c r="AB436" s="16"/>
      <c r="AC436" s="16"/>
      <c r="AD436" s="16"/>
      <c r="AE436" s="16"/>
      <c r="AF436" s="16"/>
      <c r="AG436" s="16"/>
      <c r="AH436" s="16"/>
      <c r="AI436" s="16"/>
      <c r="AJ436" s="2"/>
      <c r="AK436" s="2"/>
      <c r="AL436" s="2"/>
      <c r="AM436" s="2"/>
      <c r="AN436" s="2"/>
    </row>
    <row r="437" spans="1:40" ht="15.75" customHeight="1" x14ac:dyDescent="0.25">
      <c r="A437" s="12">
        <f t="shared" si="8"/>
        <v>431</v>
      </c>
      <c r="B437" s="13" t="s">
        <v>1755</v>
      </c>
      <c r="C437" s="13" t="s">
        <v>40</v>
      </c>
      <c r="D437" s="13" t="str">
        <f>IF(F437="","",INDEX([1]EF!$A$2:$A$112,MATCH(F437,[1]EF!$C$2:$C$112,0)))</f>
        <v>2. Desarrollo social</v>
      </c>
      <c r="E437" s="13" t="str">
        <f>IF(F437="","",INDEX([1]EF!$B$2:$B$112,MATCH(F437,[1]EF!$C$2:$C$112,0)))</f>
        <v>2.2. Vivienda y servicios a la comunidad</v>
      </c>
      <c r="F437" s="13" t="s">
        <v>1756</v>
      </c>
      <c r="G437" s="13" t="s">
        <v>63</v>
      </c>
      <c r="H437" s="14" t="s">
        <v>1809</v>
      </c>
      <c r="I437" s="13" t="s">
        <v>1810</v>
      </c>
      <c r="J437" s="13" t="s">
        <v>1811</v>
      </c>
      <c r="K437" s="13" t="s">
        <v>1812</v>
      </c>
      <c r="L437" s="13">
        <v>880</v>
      </c>
      <c r="M437" s="13">
        <v>880</v>
      </c>
      <c r="N437" s="13" t="s">
        <v>305</v>
      </c>
      <c r="O437" s="13" t="s">
        <v>62</v>
      </c>
      <c r="P437" s="16">
        <v>29623242.420000002</v>
      </c>
      <c r="Q437" s="16">
        <v>1220000</v>
      </c>
      <c r="R437" s="16">
        <v>300000</v>
      </c>
      <c r="S437" s="16"/>
      <c r="T437" s="16">
        <v>1420000</v>
      </c>
      <c r="U437" s="16"/>
      <c r="V437" s="16"/>
      <c r="W437" s="16"/>
      <c r="X437" s="16"/>
      <c r="Y437" s="13">
        <v>474</v>
      </c>
      <c r="Z437" s="13">
        <v>880</v>
      </c>
      <c r="AA437" s="16">
        <v>3120493.45</v>
      </c>
      <c r="AB437" s="16">
        <v>22968</v>
      </c>
      <c r="AC437" s="16">
        <v>0</v>
      </c>
      <c r="AD437" s="16"/>
      <c r="AE437" s="16">
        <v>0</v>
      </c>
      <c r="AF437" s="16"/>
      <c r="AG437" s="16"/>
      <c r="AH437" s="16"/>
      <c r="AI437" s="16"/>
      <c r="AJ437" s="2"/>
      <c r="AK437" s="2"/>
      <c r="AL437" s="2"/>
      <c r="AM437" s="2"/>
      <c r="AN437" s="2"/>
    </row>
    <row r="438" spans="1:40" ht="15.75" customHeight="1" x14ac:dyDescent="0.25">
      <c r="A438" s="12">
        <f t="shared" si="8"/>
        <v>432</v>
      </c>
      <c r="B438" s="13" t="s">
        <v>1755</v>
      </c>
      <c r="C438" s="13" t="s">
        <v>40</v>
      </c>
      <c r="D438" s="13" t="str">
        <f>IF(F438="","",INDEX([1]EF!$A$2:$A$112,MATCH(F438,[1]EF!$C$2:$C$112,0)))</f>
        <v>2. Desarrollo social</v>
      </c>
      <c r="E438" s="13" t="str">
        <f>IF(F438="","",INDEX([1]EF!$B$2:$B$112,MATCH(F438,[1]EF!$C$2:$C$112,0)))</f>
        <v>2.2. Vivienda y servicios a la comunidad</v>
      </c>
      <c r="F438" s="13" t="s">
        <v>1756</v>
      </c>
      <c r="G438" s="13" t="s">
        <v>63</v>
      </c>
      <c r="H438" s="14" t="s">
        <v>1813</v>
      </c>
      <c r="I438" s="13" t="s">
        <v>1814</v>
      </c>
      <c r="J438" s="13" t="s">
        <v>1815</v>
      </c>
      <c r="K438" s="13" t="s">
        <v>1816</v>
      </c>
      <c r="L438" s="13">
        <v>449</v>
      </c>
      <c r="M438" s="13">
        <v>449</v>
      </c>
      <c r="N438" s="13" t="s">
        <v>305</v>
      </c>
      <c r="O438" s="13" t="s">
        <v>62</v>
      </c>
      <c r="P438" s="16"/>
      <c r="Q438" s="16">
        <v>60000</v>
      </c>
      <c r="R438" s="16"/>
      <c r="S438" s="16"/>
      <c r="T438" s="16"/>
      <c r="U438" s="16"/>
      <c r="V438" s="16"/>
      <c r="W438" s="16"/>
      <c r="X438" s="16"/>
      <c r="Y438" s="13">
        <v>225</v>
      </c>
      <c r="Z438" s="13">
        <v>449</v>
      </c>
      <c r="AA438" s="16"/>
      <c r="AB438" s="16">
        <v>0</v>
      </c>
      <c r="AC438" s="16"/>
      <c r="AD438" s="16"/>
      <c r="AE438" s="16"/>
      <c r="AF438" s="16"/>
      <c r="AG438" s="16"/>
      <c r="AH438" s="16"/>
      <c r="AI438" s="16"/>
      <c r="AJ438" s="2"/>
      <c r="AK438" s="2"/>
      <c r="AL438" s="2"/>
      <c r="AM438" s="2"/>
      <c r="AN438" s="2"/>
    </row>
    <row r="439" spans="1:40" ht="15.75" customHeight="1" x14ac:dyDescent="0.25">
      <c r="A439" s="12">
        <f t="shared" si="8"/>
        <v>433</v>
      </c>
      <c r="B439" s="13" t="s">
        <v>1755</v>
      </c>
      <c r="C439" s="13" t="s">
        <v>40</v>
      </c>
      <c r="D439" s="13" t="str">
        <f>IF(F439="","",INDEX([1]EF!$A$2:$A$112,MATCH(F439,[1]EF!$C$2:$C$112,0)))</f>
        <v>2. Desarrollo social</v>
      </c>
      <c r="E439" s="13" t="str">
        <f>IF(F439="","",INDEX([1]EF!$B$2:$B$112,MATCH(F439,[1]EF!$C$2:$C$112,0)))</f>
        <v>2.2. Vivienda y servicios a la comunidad</v>
      </c>
      <c r="F439" s="13" t="s">
        <v>1756</v>
      </c>
      <c r="G439" s="13" t="s">
        <v>63</v>
      </c>
      <c r="H439" s="14" t="s">
        <v>1817</v>
      </c>
      <c r="I439" s="13" t="s">
        <v>1818</v>
      </c>
      <c r="J439" s="13" t="s">
        <v>1819</v>
      </c>
      <c r="K439" s="13" t="s">
        <v>1820</v>
      </c>
      <c r="L439" s="13">
        <v>1016</v>
      </c>
      <c r="M439" s="13">
        <v>1016</v>
      </c>
      <c r="N439" s="13" t="s">
        <v>305</v>
      </c>
      <c r="O439" s="13" t="s">
        <v>62</v>
      </c>
      <c r="P439" s="16"/>
      <c r="Q439" s="16">
        <v>0</v>
      </c>
      <c r="R439" s="16"/>
      <c r="S439" s="16"/>
      <c r="T439" s="16"/>
      <c r="U439" s="16"/>
      <c r="V439" s="16"/>
      <c r="W439" s="16"/>
      <c r="X439" s="16"/>
      <c r="Y439" s="13">
        <v>256</v>
      </c>
      <c r="Z439" s="13">
        <v>1016</v>
      </c>
      <c r="AA439" s="16"/>
      <c r="AB439" s="16">
        <v>0</v>
      </c>
      <c r="AC439" s="16"/>
      <c r="AD439" s="16"/>
      <c r="AE439" s="16"/>
      <c r="AF439" s="16"/>
      <c r="AG439" s="16"/>
      <c r="AH439" s="16"/>
      <c r="AI439" s="16"/>
      <c r="AJ439" s="2"/>
      <c r="AK439" s="2"/>
      <c r="AL439" s="2"/>
      <c r="AM439" s="2"/>
      <c r="AN439" s="2"/>
    </row>
    <row r="440" spans="1:40" ht="15.75" customHeight="1" x14ac:dyDescent="0.25">
      <c r="A440" s="12">
        <f t="shared" si="8"/>
        <v>434</v>
      </c>
      <c r="B440" s="13" t="s">
        <v>1755</v>
      </c>
      <c r="C440" s="13" t="s">
        <v>40</v>
      </c>
      <c r="D440" s="13" t="str">
        <f>IF(F440="","",INDEX([1]EF!$A$2:$A$112,MATCH(F440,[1]EF!$C$2:$C$112,0)))</f>
        <v>2. Desarrollo social</v>
      </c>
      <c r="E440" s="13" t="str">
        <f>IF(F440="","",INDEX([1]EF!$B$2:$B$112,MATCH(F440,[1]EF!$C$2:$C$112,0)))</f>
        <v>2.2. Vivienda y servicios a la comunidad</v>
      </c>
      <c r="F440" s="13" t="s">
        <v>1756</v>
      </c>
      <c r="G440" s="13" t="s">
        <v>63</v>
      </c>
      <c r="H440" s="14" t="s">
        <v>1821</v>
      </c>
      <c r="I440" s="13" t="s">
        <v>1822</v>
      </c>
      <c r="J440" s="13" t="s">
        <v>1823</v>
      </c>
      <c r="K440" s="13" t="s">
        <v>1824</v>
      </c>
      <c r="L440" s="13">
        <v>150</v>
      </c>
      <c r="M440" s="13">
        <v>150</v>
      </c>
      <c r="N440" s="13" t="s">
        <v>305</v>
      </c>
      <c r="O440" s="13" t="s">
        <v>62</v>
      </c>
      <c r="P440" s="16"/>
      <c r="Q440" s="16"/>
      <c r="R440" s="16">
        <v>0</v>
      </c>
      <c r="S440" s="16"/>
      <c r="T440" s="16"/>
      <c r="U440" s="16"/>
      <c r="V440" s="16"/>
      <c r="W440" s="16"/>
      <c r="X440" s="16"/>
      <c r="Y440" s="13">
        <v>128</v>
      </c>
      <c r="Z440" s="13">
        <v>150</v>
      </c>
      <c r="AA440" s="16"/>
      <c r="AB440" s="16"/>
      <c r="AC440" s="16">
        <v>0</v>
      </c>
      <c r="AD440" s="16"/>
      <c r="AE440" s="16"/>
      <c r="AF440" s="16"/>
      <c r="AG440" s="16"/>
      <c r="AH440" s="16"/>
      <c r="AI440" s="16"/>
      <c r="AJ440" s="2"/>
      <c r="AK440" s="2"/>
      <c r="AL440" s="2"/>
      <c r="AM440" s="2"/>
      <c r="AN440" s="2"/>
    </row>
    <row r="441" spans="1:40" ht="15.75" customHeight="1" x14ac:dyDescent="0.25">
      <c r="A441" s="12">
        <f t="shared" si="8"/>
        <v>435</v>
      </c>
      <c r="B441" s="13" t="s">
        <v>1755</v>
      </c>
      <c r="C441" s="13" t="s">
        <v>40</v>
      </c>
      <c r="D441" s="13" t="str">
        <f>IF(F441="","",INDEX([1]EF!$A$2:$A$112,MATCH(F441,[1]EF!$C$2:$C$112,0)))</f>
        <v>2. Desarrollo social</v>
      </c>
      <c r="E441" s="13" t="str">
        <f>IF(F441="","",INDEX([1]EF!$B$2:$B$112,MATCH(F441,[1]EF!$C$2:$C$112,0)))</f>
        <v>2.2. Vivienda y servicios a la comunidad</v>
      </c>
      <c r="F441" s="13" t="s">
        <v>1756</v>
      </c>
      <c r="G441" s="13" t="s">
        <v>63</v>
      </c>
      <c r="H441" s="14" t="s">
        <v>1825</v>
      </c>
      <c r="I441" s="13" t="s">
        <v>1826</v>
      </c>
      <c r="J441" s="13" t="s">
        <v>1827</v>
      </c>
      <c r="K441" s="13" t="s">
        <v>1828</v>
      </c>
      <c r="L441" s="13">
        <v>935</v>
      </c>
      <c r="M441" s="13">
        <v>935</v>
      </c>
      <c r="N441" s="13" t="s">
        <v>305</v>
      </c>
      <c r="O441" s="13" t="s">
        <v>62</v>
      </c>
      <c r="P441" s="16"/>
      <c r="Q441" s="16">
        <v>0</v>
      </c>
      <c r="R441" s="16"/>
      <c r="S441" s="16"/>
      <c r="T441" s="16"/>
      <c r="U441" s="16"/>
      <c r="V441" s="16"/>
      <c r="W441" s="16"/>
      <c r="X441" s="16"/>
      <c r="Y441" s="13">
        <v>294</v>
      </c>
      <c r="Z441" s="13">
        <v>935</v>
      </c>
      <c r="AA441" s="16"/>
      <c r="AB441" s="16">
        <v>0</v>
      </c>
      <c r="AC441" s="16"/>
      <c r="AD441" s="16"/>
      <c r="AE441" s="16"/>
      <c r="AF441" s="16"/>
      <c r="AG441" s="16"/>
      <c r="AH441" s="16"/>
      <c r="AI441" s="16"/>
      <c r="AJ441" s="2"/>
      <c r="AK441" s="2"/>
      <c r="AL441" s="2"/>
      <c r="AM441" s="2"/>
      <c r="AN441" s="2"/>
    </row>
    <row r="442" spans="1:40" ht="15.75" customHeight="1" x14ac:dyDescent="0.25">
      <c r="A442" s="12">
        <f t="shared" si="8"/>
        <v>436</v>
      </c>
      <c r="B442" s="13" t="s">
        <v>1755</v>
      </c>
      <c r="C442" s="13" t="s">
        <v>40</v>
      </c>
      <c r="D442" s="13" t="str">
        <f>IF(F442="","",INDEX([1]EF!$A$2:$A$112,MATCH(F442,[1]EF!$C$2:$C$112,0)))</f>
        <v>2. Desarrollo social</v>
      </c>
      <c r="E442" s="13" t="str">
        <f>IF(F442="","",INDEX([1]EF!$B$2:$B$112,MATCH(F442,[1]EF!$C$2:$C$112,0)))</f>
        <v>2.2. Vivienda y servicios a la comunidad</v>
      </c>
      <c r="F442" s="13" t="s">
        <v>1756</v>
      </c>
      <c r="G442" s="13" t="s">
        <v>63</v>
      </c>
      <c r="H442" s="14" t="s">
        <v>1829</v>
      </c>
      <c r="I442" s="13" t="s">
        <v>1830</v>
      </c>
      <c r="J442" s="13" t="s">
        <v>1831</v>
      </c>
      <c r="K442" s="13" t="s">
        <v>1832</v>
      </c>
      <c r="L442" s="13">
        <v>232</v>
      </c>
      <c r="M442" s="13">
        <v>232</v>
      </c>
      <c r="N442" s="13" t="s">
        <v>305</v>
      </c>
      <c r="O442" s="13" t="s">
        <v>62</v>
      </c>
      <c r="P442" s="16"/>
      <c r="Q442" s="16"/>
      <c r="R442" s="16"/>
      <c r="S442" s="16"/>
      <c r="T442" s="16">
        <v>500000</v>
      </c>
      <c r="U442" s="16"/>
      <c r="V442" s="16"/>
      <c r="W442" s="16"/>
      <c r="X442" s="16"/>
      <c r="Y442" s="13">
        <v>73</v>
      </c>
      <c r="Z442" s="13">
        <v>232</v>
      </c>
      <c r="AA442" s="16"/>
      <c r="AB442" s="16"/>
      <c r="AC442" s="16"/>
      <c r="AD442" s="16"/>
      <c r="AE442" s="16">
        <v>0</v>
      </c>
      <c r="AF442" s="16"/>
      <c r="AG442" s="16"/>
      <c r="AH442" s="16"/>
      <c r="AI442" s="16"/>
      <c r="AJ442" s="2"/>
      <c r="AK442" s="2"/>
      <c r="AL442" s="2"/>
      <c r="AM442" s="2"/>
      <c r="AN442" s="2"/>
    </row>
    <row r="443" spans="1:40" ht="15.75" customHeight="1" x14ac:dyDescent="0.25">
      <c r="A443" s="12">
        <f t="shared" si="8"/>
        <v>437</v>
      </c>
      <c r="B443" s="13" t="s">
        <v>1755</v>
      </c>
      <c r="C443" s="13" t="s">
        <v>40</v>
      </c>
      <c r="D443" s="13" t="str">
        <f>IF(F443="","",INDEX([1]EF!$A$2:$A$112,MATCH(F443,[1]EF!$C$2:$C$112,0)))</f>
        <v>2. Desarrollo social</v>
      </c>
      <c r="E443" s="13" t="str">
        <f>IF(F443="","",INDEX([1]EF!$B$2:$B$112,MATCH(F443,[1]EF!$C$2:$C$112,0)))</f>
        <v>2.2. Vivienda y servicios a la comunidad</v>
      </c>
      <c r="F443" s="13" t="s">
        <v>1756</v>
      </c>
      <c r="G443" s="13" t="s">
        <v>56</v>
      </c>
      <c r="H443" s="14" t="s">
        <v>1833</v>
      </c>
      <c r="I443" s="13" t="s">
        <v>1834</v>
      </c>
      <c r="J443" s="13" t="s">
        <v>1835</v>
      </c>
      <c r="K443" s="13" t="s">
        <v>1836</v>
      </c>
      <c r="L443" s="13">
        <v>320</v>
      </c>
      <c r="M443" s="13">
        <v>320</v>
      </c>
      <c r="N443" s="13" t="s">
        <v>305</v>
      </c>
      <c r="O443" s="13" t="s">
        <v>62</v>
      </c>
      <c r="P443" s="16"/>
      <c r="Q443" s="16"/>
      <c r="R443" s="16"/>
      <c r="S443" s="16"/>
      <c r="T443" s="16"/>
      <c r="U443" s="16"/>
      <c r="V443" s="16"/>
      <c r="W443" s="16"/>
      <c r="X443" s="16"/>
      <c r="Y443" s="13">
        <v>0</v>
      </c>
      <c r="Z443" s="13">
        <v>320</v>
      </c>
      <c r="AA443" s="16"/>
      <c r="AB443" s="16"/>
      <c r="AC443" s="16"/>
      <c r="AD443" s="16"/>
      <c r="AE443" s="16"/>
      <c r="AF443" s="16"/>
      <c r="AG443" s="16"/>
      <c r="AH443" s="16"/>
      <c r="AI443" s="16"/>
      <c r="AJ443" s="2"/>
      <c r="AK443" s="2"/>
      <c r="AL443" s="2"/>
      <c r="AM443" s="2"/>
      <c r="AN443" s="2"/>
    </row>
    <row r="444" spans="1:40" ht="15.75" customHeight="1" x14ac:dyDescent="0.25">
      <c r="A444" s="12">
        <f t="shared" si="8"/>
        <v>438</v>
      </c>
      <c r="B444" s="13" t="s">
        <v>1755</v>
      </c>
      <c r="C444" s="13" t="s">
        <v>40</v>
      </c>
      <c r="D444" s="13" t="str">
        <f>IF(F444="","",INDEX([1]EF!$A$2:$A$112,MATCH(F444,[1]EF!$C$2:$C$112,0)))</f>
        <v>2. Desarrollo social</v>
      </c>
      <c r="E444" s="13" t="str">
        <f>IF(F444="","",INDEX([1]EF!$B$2:$B$112,MATCH(F444,[1]EF!$C$2:$C$112,0)))</f>
        <v>2.2. Vivienda y servicios a la comunidad</v>
      </c>
      <c r="F444" s="13" t="s">
        <v>1756</v>
      </c>
      <c r="G444" s="13" t="s">
        <v>63</v>
      </c>
      <c r="H444" s="14" t="s">
        <v>1837</v>
      </c>
      <c r="I444" s="13" t="s">
        <v>1838</v>
      </c>
      <c r="J444" s="13" t="s">
        <v>1839</v>
      </c>
      <c r="K444" s="13" t="s">
        <v>1840</v>
      </c>
      <c r="L444" s="13">
        <v>160</v>
      </c>
      <c r="M444" s="13">
        <v>160</v>
      </c>
      <c r="N444" s="13" t="s">
        <v>305</v>
      </c>
      <c r="O444" s="13" t="s">
        <v>62</v>
      </c>
      <c r="P444" s="16"/>
      <c r="Q444" s="16"/>
      <c r="R444" s="16">
        <v>0</v>
      </c>
      <c r="S444" s="16"/>
      <c r="T444" s="16"/>
      <c r="U444" s="16"/>
      <c r="V444" s="16"/>
      <c r="W444" s="16"/>
      <c r="X444" s="16"/>
      <c r="Y444" s="13">
        <v>0</v>
      </c>
      <c r="Z444" s="13">
        <v>160</v>
      </c>
      <c r="AA444" s="16"/>
      <c r="AB444" s="16"/>
      <c r="AC444" s="16">
        <v>0</v>
      </c>
      <c r="AD444" s="16"/>
      <c r="AE444" s="16"/>
      <c r="AF444" s="16"/>
      <c r="AG444" s="16"/>
      <c r="AH444" s="16"/>
      <c r="AI444" s="16"/>
      <c r="AJ444" s="2"/>
      <c r="AK444" s="2"/>
      <c r="AL444" s="2"/>
      <c r="AM444" s="2"/>
      <c r="AN444" s="2"/>
    </row>
    <row r="445" spans="1:40" ht="15.75" customHeight="1" x14ac:dyDescent="0.25">
      <c r="A445" s="12">
        <f t="shared" si="8"/>
        <v>439</v>
      </c>
      <c r="B445" s="13" t="s">
        <v>1755</v>
      </c>
      <c r="C445" s="13" t="s">
        <v>40</v>
      </c>
      <c r="D445" s="13" t="str">
        <f>IF(F445="","",INDEX([1]EF!$A$2:$A$112,MATCH(F445,[1]EF!$C$2:$C$112,0)))</f>
        <v>2. Desarrollo social</v>
      </c>
      <c r="E445" s="13" t="str">
        <f>IF(F445="","",INDEX([1]EF!$B$2:$B$112,MATCH(F445,[1]EF!$C$2:$C$112,0)))</f>
        <v>2.2. Vivienda y servicios a la comunidad</v>
      </c>
      <c r="F445" s="13" t="s">
        <v>1756</v>
      </c>
      <c r="G445" s="13" t="s">
        <v>63</v>
      </c>
      <c r="H445" s="14" t="s">
        <v>1841</v>
      </c>
      <c r="I445" s="13" t="s">
        <v>1842</v>
      </c>
      <c r="J445" s="13" t="s">
        <v>1843</v>
      </c>
      <c r="K445" s="13" t="s">
        <v>1844</v>
      </c>
      <c r="L445" s="13">
        <v>160</v>
      </c>
      <c r="M445" s="13">
        <v>160</v>
      </c>
      <c r="N445" s="13" t="s">
        <v>305</v>
      </c>
      <c r="O445" s="13" t="s">
        <v>62</v>
      </c>
      <c r="P445" s="16"/>
      <c r="Q445" s="16"/>
      <c r="R445" s="16">
        <v>0</v>
      </c>
      <c r="S445" s="16"/>
      <c r="T445" s="16"/>
      <c r="U445" s="16"/>
      <c r="V445" s="16"/>
      <c r="W445" s="16"/>
      <c r="X445" s="16"/>
      <c r="Y445" s="13">
        <v>0</v>
      </c>
      <c r="Z445" s="13">
        <v>160</v>
      </c>
      <c r="AA445" s="16"/>
      <c r="AB445" s="16"/>
      <c r="AC445" s="16">
        <v>0</v>
      </c>
      <c r="AD445" s="16"/>
      <c r="AE445" s="16"/>
      <c r="AF445" s="16"/>
      <c r="AG445" s="16"/>
      <c r="AH445" s="16"/>
      <c r="AI445" s="16"/>
      <c r="AJ445" s="2"/>
      <c r="AK445" s="2"/>
      <c r="AL445" s="2"/>
      <c r="AM445" s="2"/>
      <c r="AN445" s="2"/>
    </row>
    <row r="446" spans="1:40" ht="15.75" customHeight="1" x14ac:dyDescent="0.25">
      <c r="A446" s="12">
        <f t="shared" si="8"/>
        <v>440</v>
      </c>
      <c r="B446" s="13" t="s">
        <v>1845</v>
      </c>
      <c r="C446" s="13" t="s">
        <v>40</v>
      </c>
      <c r="D446" s="13" t="str">
        <f>IF(F446="","",INDEX([1]EF!$A$2:$A$112,MATCH(F446,[1]EF!$C$2:$C$112,0)))</f>
        <v>2. Desarrollo social</v>
      </c>
      <c r="E446" s="13" t="str">
        <f>IF(F446="","",INDEX([1]EF!$B$2:$B$112,MATCH(F446,[1]EF!$C$2:$C$112,0)))</f>
        <v>2.2. Vivienda y servicios a la comunidad</v>
      </c>
      <c r="F446" s="13" t="s">
        <v>1756</v>
      </c>
      <c r="G446" s="13" t="s">
        <v>42</v>
      </c>
      <c r="H446" s="14" t="s">
        <v>1846</v>
      </c>
      <c r="I446" s="13" t="s">
        <v>1847</v>
      </c>
      <c r="J446" s="13" t="s">
        <v>1848</v>
      </c>
      <c r="K446" s="13" t="s">
        <v>1849</v>
      </c>
      <c r="L446" s="13">
        <v>5</v>
      </c>
      <c r="M446" s="13">
        <v>5</v>
      </c>
      <c r="N446" s="13" t="s">
        <v>55</v>
      </c>
      <c r="O446" s="13" t="s">
        <v>62</v>
      </c>
      <c r="P446" s="16"/>
      <c r="Q446" s="16"/>
      <c r="R446" s="16"/>
      <c r="S446" s="16"/>
      <c r="T446" s="16"/>
      <c r="U446" s="16"/>
      <c r="V446" s="16"/>
      <c r="W446" s="16"/>
      <c r="X446" s="16"/>
      <c r="Y446" s="13">
        <v>45388</v>
      </c>
      <c r="Z446" s="13">
        <v>8</v>
      </c>
      <c r="AA446" s="16"/>
      <c r="AB446" s="16"/>
      <c r="AC446" s="16"/>
      <c r="AD446" s="16"/>
      <c r="AE446" s="16"/>
      <c r="AF446" s="16"/>
      <c r="AG446" s="16"/>
      <c r="AH446" s="16"/>
      <c r="AI446" s="16"/>
      <c r="AJ446" s="2"/>
      <c r="AK446" s="2"/>
      <c r="AL446" s="2"/>
      <c r="AM446" s="2"/>
      <c r="AN446" s="2"/>
    </row>
    <row r="447" spans="1:40" ht="15.75" customHeight="1" x14ac:dyDescent="0.25">
      <c r="A447" s="12">
        <f t="shared" si="8"/>
        <v>441</v>
      </c>
      <c r="B447" s="13" t="s">
        <v>1845</v>
      </c>
      <c r="C447" s="13" t="s">
        <v>40</v>
      </c>
      <c r="D447" s="13" t="str">
        <f>IF(F447="","",INDEX([1]EF!$A$2:$A$112,MATCH(F447,[1]EF!$C$2:$C$112,0)))</f>
        <v>2. Desarrollo social</v>
      </c>
      <c r="E447" s="13" t="str">
        <f>IF(F447="","",INDEX([1]EF!$B$2:$B$112,MATCH(F447,[1]EF!$C$2:$C$112,0)))</f>
        <v>2.2. Vivienda y servicios a la comunidad</v>
      </c>
      <c r="F447" s="13" t="s">
        <v>1756</v>
      </c>
      <c r="G447" s="13" t="s">
        <v>50</v>
      </c>
      <c r="H447" s="14" t="s">
        <v>1850</v>
      </c>
      <c r="I447" s="13" t="s">
        <v>1851</v>
      </c>
      <c r="J447" s="13" t="s">
        <v>1852</v>
      </c>
      <c r="K447" s="13" t="s">
        <v>1853</v>
      </c>
      <c r="L447" s="13">
        <v>3500</v>
      </c>
      <c r="M447" s="13">
        <v>2257</v>
      </c>
      <c r="N447" s="13" t="s">
        <v>55</v>
      </c>
      <c r="O447" s="13" t="s">
        <v>170</v>
      </c>
      <c r="P447" s="16"/>
      <c r="Q447" s="16"/>
      <c r="R447" s="16"/>
      <c r="S447" s="16"/>
      <c r="T447" s="16"/>
      <c r="U447" s="16"/>
      <c r="V447" s="16"/>
      <c r="W447" s="16"/>
      <c r="X447" s="16"/>
      <c r="Y447" s="13">
        <v>2257</v>
      </c>
      <c r="Z447" s="13">
        <v>2257</v>
      </c>
      <c r="AA447" s="16"/>
      <c r="AB447" s="16"/>
      <c r="AC447" s="16"/>
      <c r="AD447" s="16"/>
      <c r="AE447" s="16"/>
      <c r="AF447" s="16"/>
      <c r="AG447" s="16"/>
      <c r="AH447" s="16"/>
      <c r="AI447" s="16"/>
      <c r="AJ447" s="2"/>
      <c r="AK447" s="2"/>
      <c r="AL447" s="2"/>
      <c r="AM447" s="2"/>
      <c r="AN447" s="2"/>
    </row>
    <row r="448" spans="1:40" ht="15.75" customHeight="1" x14ac:dyDescent="0.25">
      <c r="A448" s="12">
        <f t="shared" si="8"/>
        <v>442</v>
      </c>
      <c r="B448" s="13" t="s">
        <v>1845</v>
      </c>
      <c r="C448" s="13" t="s">
        <v>40</v>
      </c>
      <c r="D448" s="13" t="str">
        <f>IF(F448="","",INDEX([1]EF!$A$2:$A$112,MATCH(F448,[1]EF!$C$2:$C$112,0)))</f>
        <v>2. Desarrollo social</v>
      </c>
      <c r="E448" s="13" t="str">
        <f>IF(F448="","",INDEX([1]EF!$B$2:$B$112,MATCH(F448,[1]EF!$C$2:$C$112,0)))</f>
        <v>2.2. Vivienda y servicios a la comunidad</v>
      </c>
      <c r="F448" s="13" t="s">
        <v>1756</v>
      </c>
      <c r="G448" s="13" t="s">
        <v>56</v>
      </c>
      <c r="H448" s="14" t="s">
        <v>1854</v>
      </c>
      <c r="I448" s="13" t="s">
        <v>1855</v>
      </c>
      <c r="J448" s="13" t="s">
        <v>1856</v>
      </c>
      <c r="K448" s="13" t="s">
        <v>1857</v>
      </c>
      <c r="L448" s="13">
        <v>5</v>
      </c>
      <c r="M448" s="13">
        <v>5</v>
      </c>
      <c r="N448" s="13" t="s">
        <v>305</v>
      </c>
      <c r="O448" s="13" t="s">
        <v>62</v>
      </c>
      <c r="P448" s="16"/>
      <c r="Q448" s="16"/>
      <c r="R448" s="16"/>
      <c r="S448" s="16"/>
      <c r="T448" s="16"/>
      <c r="U448" s="16"/>
      <c r="V448" s="16"/>
      <c r="W448" s="16"/>
      <c r="X448" s="16"/>
      <c r="Y448" s="13">
        <v>45388</v>
      </c>
      <c r="Z448" s="13">
        <v>8</v>
      </c>
      <c r="AA448" s="16"/>
      <c r="AB448" s="16"/>
      <c r="AC448" s="16"/>
      <c r="AD448" s="16"/>
      <c r="AE448" s="16"/>
      <c r="AF448" s="16"/>
      <c r="AG448" s="16"/>
      <c r="AH448" s="16"/>
      <c r="AI448" s="16"/>
      <c r="AJ448" s="2"/>
      <c r="AK448" s="2"/>
      <c r="AL448" s="2"/>
      <c r="AM448" s="2"/>
      <c r="AN448" s="2"/>
    </row>
    <row r="449" spans="1:40" ht="15.75" customHeight="1" x14ac:dyDescent="0.25">
      <c r="A449" s="12">
        <f t="shared" si="8"/>
        <v>443</v>
      </c>
      <c r="B449" s="13" t="s">
        <v>1845</v>
      </c>
      <c r="C449" s="13" t="s">
        <v>40</v>
      </c>
      <c r="D449" s="13" t="str">
        <f>IF(F449="","",INDEX([1]EF!$A$2:$A$112,MATCH(F449,[1]EF!$C$2:$C$112,0)))</f>
        <v>2. Desarrollo social</v>
      </c>
      <c r="E449" s="13" t="str">
        <f>IF(F449="","",INDEX([1]EF!$B$2:$B$112,MATCH(F449,[1]EF!$C$2:$C$112,0)))</f>
        <v>2.2. Vivienda y servicios a la comunidad</v>
      </c>
      <c r="F449" s="13" t="s">
        <v>1756</v>
      </c>
      <c r="G449" s="13" t="s">
        <v>63</v>
      </c>
      <c r="H449" s="14" t="s">
        <v>1858</v>
      </c>
      <c r="I449" s="13" t="s">
        <v>1859</v>
      </c>
      <c r="J449" s="13" t="s">
        <v>1860</v>
      </c>
      <c r="K449" s="13" t="s">
        <v>1861</v>
      </c>
      <c r="L449" s="13">
        <v>2500000</v>
      </c>
      <c r="M449" s="13">
        <v>2500000</v>
      </c>
      <c r="N449" s="13" t="s">
        <v>305</v>
      </c>
      <c r="O449" s="13" t="s">
        <v>62</v>
      </c>
      <c r="P449" s="16"/>
      <c r="Q449" s="16">
        <v>736524.03</v>
      </c>
      <c r="R449" s="16">
        <v>360000</v>
      </c>
      <c r="S449" s="16"/>
      <c r="T449" s="16">
        <v>2865000</v>
      </c>
      <c r="U449" s="16"/>
      <c r="V449" s="16"/>
      <c r="W449" s="16"/>
      <c r="X449" s="16"/>
      <c r="Y449" s="13">
        <v>2500000</v>
      </c>
      <c r="Z449" s="13">
        <v>2500000</v>
      </c>
      <c r="AA449" s="16"/>
      <c r="AB449" s="16">
        <v>902.78</v>
      </c>
      <c r="AC449" s="16">
        <v>0</v>
      </c>
      <c r="AD449" s="16"/>
      <c r="AE449" s="16">
        <v>93031.98</v>
      </c>
      <c r="AF449" s="16"/>
      <c r="AG449" s="16"/>
      <c r="AH449" s="16"/>
      <c r="AI449" s="16"/>
      <c r="AJ449" s="2"/>
      <c r="AK449" s="2"/>
      <c r="AL449" s="2"/>
      <c r="AM449" s="2"/>
      <c r="AN449" s="2"/>
    </row>
    <row r="450" spans="1:40" ht="15.75" customHeight="1" x14ac:dyDescent="0.25">
      <c r="A450" s="12">
        <f t="shared" si="8"/>
        <v>444</v>
      </c>
      <c r="B450" s="13" t="s">
        <v>1845</v>
      </c>
      <c r="C450" s="13" t="s">
        <v>40</v>
      </c>
      <c r="D450" s="13" t="str">
        <f>IF(F450="","",INDEX([1]EF!$A$2:$A$112,MATCH(F450,[1]EF!$C$2:$C$112,0)))</f>
        <v>2. Desarrollo social</v>
      </c>
      <c r="E450" s="13" t="str">
        <f>IF(F450="","",INDEX([1]EF!$B$2:$B$112,MATCH(F450,[1]EF!$C$2:$C$112,0)))</f>
        <v>2.2. Vivienda y servicios a la comunidad</v>
      </c>
      <c r="F450" s="13" t="s">
        <v>1756</v>
      </c>
      <c r="G450" s="13" t="s">
        <v>63</v>
      </c>
      <c r="H450" s="14" t="s">
        <v>1862</v>
      </c>
      <c r="I450" s="13" t="s">
        <v>1863</v>
      </c>
      <c r="J450" s="13" t="s">
        <v>1864</v>
      </c>
      <c r="K450" s="13" t="s">
        <v>1865</v>
      </c>
      <c r="L450" s="13">
        <v>1500</v>
      </c>
      <c r="M450" s="13">
        <v>1500</v>
      </c>
      <c r="N450" s="13" t="s">
        <v>305</v>
      </c>
      <c r="O450" s="13" t="s">
        <v>62</v>
      </c>
      <c r="P450" s="16"/>
      <c r="Q450" s="16">
        <v>525000</v>
      </c>
      <c r="R450" s="16"/>
      <c r="S450" s="16"/>
      <c r="T450" s="16">
        <v>0</v>
      </c>
      <c r="U450" s="16"/>
      <c r="V450" s="16"/>
      <c r="W450" s="16"/>
      <c r="X450" s="16"/>
      <c r="Y450" s="13">
        <v>393</v>
      </c>
      <c r="Z450" s="13">
        <v>1500</v>
      </c>
      <c r="AA450" s="16"/>
      <c r="AB450" s="16">
        <v>22863.599999999999</v>
      </c>
      <c r="AC450" s="16"/>
      <c r="AD450" s="16"/>
      <c r="AE450" s="16">
        <v>0</v>
      </c>
      <c r="AF450" s="16"/>
      <c r="AG450" s="16"/>
      <c r="AH450" s="16"/>
      <c r="AI450" s="16"/>
      <c r="AJ450" s="2"/>
      <c r="AK450" s="2"/>
      <c r="AL450" s="2"/>
      <c r="AM450" s="2"/>
      <c r="AN450" s="2"/>
    </row>
    <row r="451" spans="1:40" ht="15.75" customHeight="1" x14ac:dyDescent="0.25">
      <c r="A451" s="12">
        <f t="shared" si="8"/>
        <v>445</v>
      </c>
      <c r="B451" s="13" t="s">
        <v>1845</v>
      </c>
      <c r="C451" s="13" t="s">
        <v>40</v>
      </c>
      <c r="D451" s="13" t="str">
        <f>IF(F451="","",INDEX([1]EF!$A$2:$A$112,MATCH(F451,[1]EF!$C$2:$C$112,0)))</f>
        <v>2. Desarrollo social</v>
      </c>
      <c r="E451" s="13" t="str">
        <f>IF(F451="","",INDEX([1]EF!$B$2:$B$112,MATCH(F451,[1]EF!$C$2:$C$112,0)))</f>
        <v>2.2. Vivienda y servicios a la comunidad</v>
      </c>
      <c r="F451" s="13" t="s">
        <v>1756</v>
      </c>
      <c r="G451" s="13" t="s">
        <v>63</v>
      </c>
      <c r="H451" s="14" t="s">
        <v>1866</v>
      </c>
      <c r="I451" s="13" t="s">
        <v>1867</v>
      </c>
      <c r="J451" s="13" t="s">
        <v>1868</v>
      </c>
      <c r="K451" s="13" t="s">
        <v>1869</v>
      </c>
      <c r="L451" s="13">
        <v>2800</v>
      </c>
      <c r="M451" s="13">
        <v>2800</v>
      </c>
      <c r="N451" s="13" t="s">
        <v>305</v>
      </c>
      <c r="O451" s="13" t="s">
        <v>62</v>
      </c>
      <c r="P451" s="16">
        <v>11405037.630000001</v>
      </c>
      <c r="Q451" s="16"/>
      <c r="R451" s="16">
        <v>8475.9699999999993</v>
      </c>
      <c r="S451" s="16">
        <v>45000</v>
      </c>
      <c r="T451" s="16"/>
      <c r="U451" s="16"/>
      <c r="V451" s="16"/>
      <c r="W451" s="16"/>
      <c r="X451" s="16"/>
      <c r="Y451" s="13">
        <v>1448</v>
      </c>
      <c r="Z451" s="13">
        <v>2800</v>
      </c>
      <c r="AA451" s="16">
        <v>4907653.1399999997</v>
      </c>
      <c r="AB451" s="16"/>
      <c r="AC451" s="16">
        <v>5985.58</v>
      </c>
      <c r="AD451" s="16">
        <v>37500</v>
      </c>
      <c r="AE451" s="16"/>
      <c r="AF451" s="16"/>
      <c r="AG451" s="16"/>
      <c r="AH451" s="16"/>
      <c r="AI451" s="16"/>
      <c r="AJ451" s="2"/>
      <c r="AK451" s="2"/>
      <c r="AL451" s="2"/>
      <c r="AM451" s="2"/>
      <c r="AN451" s="2"/>
    </row>
    <row r="452" spans="1:40" ht="15.75" customHeight="1" x14ac:dyDescent="0.25">
      <c r="A452" s="12">
        <f t="shared" si="8"/>
        <v>446</v>
      </c>
      <c r="B452" s="13" t="s">
        <v>1845</v>
      </c>
      <c r="C452" s="13" t="s">
        <v>40</v>
      </c>
      <c r="D452" s="13" t="str">
        <f>IF(F452="","",INDEX([1]EF!$A$2:$A$112,MATCH(F452,[1]EF!$C$2:$C$112,0)))</f>
        <v>2. Desarrollo social</v>
      </c>
      <c r="E452" s="13" t="str">
        <f>IF(F452="","",INDEX([1]EF!$B$2:$B$112,MATCH(F452,[1]EF!$C$2:$C$112,0)))</f>
        <v>2.2. Vivienda y servicios a la comunidad</v>
      </c>
      <c r="F452" s="13" t="s">
        <v>1756</v>
      </c>
      <c r="G452" s="13" t="s">
        <v>63</v>
      </c>
      <c r="H452" s="14" t="s">
        <v>1870</v>
      </c>
      <c r="I452" s="13" t="s">
        <v>1871</v>
      </c>
      <c r="J452" s="13" t="s">
        <v>1872</v>
      </c>
      <c r="K452" s="13" t="s">
        <v>1873</v>
      </c>
      <c r="L452" s="13">
        <v>40</v>
      </c>
      <c r="M452" s="13">
        <v>40</v>
      </c>
      <c r="N452" s="13" t="s">
        <v>305</v>
      </c>
      <c r="O452" s="13" t="s">
        <v>62</v>
      </c>
      <c r="P452" s="16"/>
      <c r="Q452" s="16"/>
      <c r="R452" s="16"/>
      <c r="S452" s="16"/>
      <c r="T452" s="16">
        <v>60000</v>
      </c>
      <c r="U452" s="16"/>
      <c r="V452" s="16"/>
      <c r="W452" s="16"/>
      <c r="X452" s="16"/>
      <c r="Y452" s="13">
        <v>18</v>
      </c>
      <c r="Z452" s="13">
        <v>40</v>
      </c>
      <c r="AA452" s="16"/>
      <c r="AB452" s="16"/>
      <c r="AC452" s="16"/>
      <c r="AD452" s="16"/>
      <c r="AE452" s="16">
        <v>0</v>
      </c>
      <c r="AF452" s="16"/>
      <c r="AG452" s="16"/>
      <c r="AH452" s="16"/>
      <c r="AI452" s="16"/>
      <c r="AJ452" s="2"/>
      <c r="AK452" s="2"/>
      <c r="AL452" s="2"/>
      <c r="AM452" s="2"/>
      <c r="AN452" s="2"/>
    </row>
    <row r="453" spans="1:40" ht="15.75" customHeight="1" x14ac:dyDescent="0.25">
      <c r="A453" s="12">
        <f t="shared" si="8"/>
        <v>447</v>
      </c>
      <c r="B453" s="13" t="s">
        <v>1845</v>
      </c>
      <c r="C453" s="13" t="s">
        <v>40</v>
      </c>
      <c r="D453" s="13" t="str">
        <f>IF(F453="","",INDEX([1]EF!$A$2:$A$112,MATCH(F453,[1]EF!$C$2:$C$112,0)))</f>
        <v>2. Desarrollo social</v>
      </c>
      <c r="E453" s="13" t="str">
        <f>IF(F453="","",INDEX([1]EF!$B$2:$B$112,MATCH(F453,[1]EF!$C$2:$C$112,0)))</f>
        <v>2.2. Vivienda y servicios a la comunidad</v>
      </c>
      <c r="F453" s="13" t="s">
        <v>1756</v>
      </c>
      <c r="G453" s="13" t="s">
        <v>56</v>
      </c>
      <c r="H453" s="14" t="s">
        <v>1874</v>
      </c>
      <c r="I453" s="13" t="s">
        <v>1875</v>
      </c>
      <c r="J453" s="13" t="s">
        <v>1876</v>
      </c>
      <c r="K453" s="13" t="s">
        <v>1877</v>
      </c>
      <c r="L453" s="13">
        <v>35000</v>
      </c>
      <c r="M453" s="13">
        <v>35000</v>
      </c>
      <c r="N453" s="13" t="s">
        <v>305</v>
      </c>
      <c r="O453" s="13" t="s">
        <v>62</v>
      </c>
      <c r="P453" s="16"/>
      <c r="Q453" s="16"/>
      <c r="R453" s="16"/>
      <c r="S453" s="16"/>
      <c r="T453" s="16"/>
      <c r="U453" s="16"/>
      <c r="V453" s="16"/>
      <c r="W453" s="16"/>
      <c r="X453" s="16"/>
      <c r="Y453" s="13">
        <v>15404</v>
      </c>
      <c r="Z453" s="13">
        <v>35000</v>
      </c>
      <c r="AA453" s="16"/>
      <c r="AB453" s="16"/>
      <c r="AC453" s="16"/>
      <c r="AD453" s="16"/>
      <c r="AE453" s="16"/>
      <c r="AF453" s="16"/>
      <c r="AG453" s="16"/>
      <c r="AH453" s="16"/>
      <c r="AI453" s="16"/>
      <c r="AJ453" s="2"/>
      <c r="AK453" s="2"/>
      <c r="AL453" s="2"/>
      <c r="AM453" s="2"/>
      <c r="AN453" s="2"/>
    </row>
    <row r="454" spans="1:40" ht="15.75" customHeight="1" x14ac:dyDescent="0.25">
      <c r="A454" s="12">
        <f t="shared" si="8"/>
        <v>448</v>
      </c>
      <c r="B454" s="13" t="s">
        <v>1845</v>
      </c>
      <c r="C454" s="13" t="s">
        <v>40</v>
      </c>
      <c r="D454" s="13" t="str">
        <f>IF(F454="","",INDEX([1]EF!$A$2:$A$112,MATCH(F454,[1]EF!$C$2:$C$112,0)))</f>
        <v>2. Desarrollo social</v>
      </c>
      <c r="E454" s="13" t="str">
        <f>IF(F454="","",INDEX([1]EF!$B$2:$B$112,MATCH(F454,[1]EF!$C$2:$C$112,0)))</f>
        <v>2.2. Vivienda y servicios a la comunidad</v>
      </c>
      <c r="F454" s="13" t="s">
        <v>1756</v>
      </c>
      <c r="G454" s="13" t="s">
        <v>63</v>
      </c>
      <c r="H454" s="14" t="s">
        <v>1878</v>
      </c>
      <c r="I454" s="13" t="s">
        <v>1879</v>
      </c>
      <c r="J454" s="13" t="s">
        <v>1880</v>
      </c>
      <c r="K454" s="13" t="s">
        <v>1881</v>
      </c>
      <c r="L454" s="13">
        <v>70</v>
      </c>
      <c r="M454" s="13">
        <v>70</v>
      </c>
      <c r="N454" s="13" t="s">
        <v>305</v>
      </c>
      <c r="O454" s="13" t="s">
        <v>62</v>
      </c>
      <c r="P454" s="16">
        <v>15982326.789999999</v>
      </c>
      <c r="Q454" s="16"/>
      <c r="R454" s="16">
        <v>0</v>
      </c>
      <c r="S454" s="16"/>
      <c r="T454" s="16"/>
      <c r="U454" s="16"/>
      <c r="V454" s="16"/>
      <c r="W454" s="16"/>
      <c r="X454" s="16"/>
      <c r="Y454" s="13">
        <v>24</v>
      </c>
      <c r="Z454" s="13">
        <v>70</v>
      </c>
      <c r="AA454" s="16">
        <v>8180276.6299999999</v>
      </c>
      <c r="AB454" s="16"/>
      <c r="AC454" s="16">
        <v>0</v>
      </c>
      <c r="AD454" s="16"/>
      <c r="AE454" s="16"/>
      <c r="AF454" s="16"/>
      <c r="AG454" s="16"/>
      <c r="AH454" s="16"/>
      <c r="AI454" s="16"/>
      <c r="AJ454" s="2"/>
      <c r="AK454" s="2"/>
      <c r="AL454" s="2"/>
      <c r="AM454" s="2"/>
      <c r="AN454" s="2"/>
    </row>
    <row r="455" spans="1:40" ht="15.75" customHeight="1" x14ac:dyDescent="0.25">
      <c r="A455" s="12">
        <f t="shared" si="8"/>
        <v>449</v>
      </c>
      <c r="B455" s="13" t="s">
        <v>1845</v>
      </c>
      <c r="C455" s="13" t="s">
        <v>40</v>
      </c>
      <c r="D455" s="13" t="str">
        <f>IF(F455="","",INDEX([1]EF!$A$2:$A$112,MATCH(F455,[1]EF!$C$2:$C$112,0)))</f>
        <v>2. Desarrollo social</v>
      </c>
      <c r="E455" s="13" t="str">
        <f>IF(F455="","",INDEX([1]EF!$B$2:$B$112,MATCH(F455,[1]EF!$C$2:$C$112,0)))</f>
        <v>2.2. Vivienda y servicios a la comunidad</v>
      </c>
      <c r="F455" s="13" t="s">
        <v>1756</v>
      </c>
      <c r="G455" s="13" t="s">
        <v>63</v>
      </c>
      <c r="H455" s="14" t="s">
        <v>1882</v>
      </c>
      <c r="I455" s="13" t="s">
        <v>1883</v>
      </c>
      <c r="J455" s="13" t="s">
        <v>1884</v>
      </c>
      <c r="K455" s="13" t="s">
        <v>1885</v>
      </c>
      <c r="L455" s="13">
        <v>55</v>
      </c>
      <c r="M455" s="13">
        <v>55</v>
      </c>
      <c r="N455" s="13" t="s">
        <v>305</v>
      </c>
      <c r="O455" s="13" t="s">
        <v>62</v>
      </c>
      <c r="P455" s="16"/>
      <c r="Q455" s="16">
        <v>110000</v>
      </c>
      <c r="R455" s="16">
        <v>0</v>
      </c>
      <c r="S455" s="16"/>
      <c r="T455" s="16"/>
      <c r="U455" s="16"/>
      <c r="V455" s="16"/>
      <c r="W455" s="16"/>
      <c r="X455" s="16"/>
      <c r="Y455" s="13">
        <v>18</v>
      </c>
      <c r="Z455" s="13">
        <v>70</v>
      </c>
      <c r="AA455" s="16"/>
      <c r="AB455" s="16">
        <v>0</v>
      </c>
      <c r="AC455" s="16">
        <v>0</v>
      </c>
      <c r="AD455" s="16"/>
      <c r="AE455" s="16"/>
      <c r="AF455" s="16"/>
      <c r="AG455" s="16"/>
      <c r="AH455" s="16"/>
      <c r="AI455" s="16"/>
      <c r="AJ455" s="2"/>
      <c r="AK455" s="2"/>
      <c r="AL455" s="2"/>
      <c r="AM455" s="2"/>
      <c r="AN455" s="2"/>
    </row>
    <row r="456" spans="1:40" ht="15.75" customHeight="1" x14ac:dyDescent="0.25">
      <c r="A456" s="12">
        <f t="shared" ref="A456:A519" si="9">IF(B456&gt;0,A455+1,"")</f>
        <v>450</v>
      </c>
      <c r="B456" s="13" t="s">
        <v>1845</v>
      </c>
      <c r="C456" s="13" t="s">
        <v>40</v>
      </c>
      <c r="D456" s="13" t="str">
        <f>IF(F456="","",INDEX([1]EF!$A$2:$A$112,MATCH(F456,[1]EF!$C$2:$C$112,0)))</f>
        <v>2. Desarrollo social</v>
      </c>
      <c r="E456" s="13" t="str">
        <f>IF(F456="","",INDEX([1]EF!$B$2:$B$112,MATCH(F456,[1]EF!$C$2:$C$112,0)))</f>
        <v>2.2. Vivienda y servicios a la comunidad</v>
      </c>
      <c r="F456" s="13" t="s">
        <v>1756</v>
      </c>
      <c r="G456" s="13" t="s">
        <v>63</v>
      </c>
      <c r="H456" s="14" t="s">
        <v>1886</v>
      </c>
      <c r="I456" s="13" t="s">
        <v>1887</v>
      </c>
      <c r="J456" s="13" t="s">
        <v>1888</v>
      </c>
      <c r="K456" s="13" t="s">
        <v>1889</v>
      </c>
      <c r="L456" s="13">
        <v>160</v>
      </c>
      <c r="M456" s="13">
        <v>160</v>
      </c>
      <c r="N456" s="13" t="s">
        <v>305</v>
      </c>
      <c r="O456" s="13" t="s">
        <v>62</v>
      </c>
      <c r="P456" s="16"/>
      <c r="Q456" s="16">
        <v>341195.44</v>
      </c>
      <c r="R456" s="16"/>
      <c r="S456" s="16"/>
      <c r="T456" s="16"/>
      <c r="U456" s="16"/>
      <c r="V456" s="16"/>
      <c r="W456" s="16"/>
      <c r="X456" s="16"/>
      <c r="Y456" s="13">
        <v>62</v>
      </c>
      <c r="Z456" s="13">
        <v>160</v>
      </c>
      <c r="AA456" s="16"/>
      <c r="AB456" s="16">
        <v>0</v>
      </c>
      <c r="AC456" s="16"/>
      <c r="AD456" s="16"/>
      <c r="AE456" s="16"/>
      <c r="AF456" s="16"/>
      <c r="AG456" s="16"/>
      <c r="AH456" s="16"/>
      <c r="AI456" s="16"/>
      <c r="AJ456" s="2"/>
      <c r="AK456" s="2"/>
      <c r="AL456" s="2"/>
      <c r="AM456" s="2"/>
      <c r="AN456" s="2"/>
    </row>
    <row r="457" spans="1:40" ht="15.75" customHeight="1" x14ac:dyDescent="0.25">
      <c r="A457" s="12">
        <f t="shared" si="9"/>
        <v>451</v>
      </c>
      <c r="B457" s="13" t="s">
        <v>1845</v>
      </c>
      <c r="C457" s="13" t="s">
        <v>40</v>
      </c>
      <c r="D457" s="13" t="str">
        <f>IF(F457="","",INDEX([1]EF!$A$2:$A$112,MATCH(F457,[1]EF!$C$2:$C$112,0)))</f>
        <v>2. Desarrollo social</v>
      </c>
      <c r="E457" s="13" t="str">
        <f>IF(F457="","",INDEX([1]EF!$B$2:$B$112,MATCH(F457,[1]EF!$C$2:$C$112,0)))</f>
        <v>2.2. Vivienda y servicios a la comunidad</v>
      </c>
      <c r="F457" s="13" t="s">
        <v>1756</v>
      </c>
      <c r="G457" s="13" t="s">
        <v>63</v>
      </c>
      <c r="H457" s="14" t="s">
        <v>1890</v>
      </c>
      <c r="I457" s="13" t="s">
        <v>1891</v>
      </c>
      <c r="J457" s="13" t="s">
        <v>1892</v>
      </c>
      <c r="K457" s="13" t="s">
        <v>1893</v>
      </c>
      <c r="L457" s="13">
        <v>300</v>
      </c>
      <c r="M457" s="13">
        <v>300</v>
      </c>
      <c r="N457" s="13" t="s">
        <v>305</v>
      </c>
      <c r="O457" s="13" t="s">
        <v>62</v>
      </c>
      <c r="P457" s="16"/>
      <c r="Q457" s="16">
        <v>110000</v>
      </c>
      <c r="R457" s="16"/>
      <c r="S457" s="16"/>
      <c r="T457" s="16"/>
      <c r="U457" s="16"/>
      <c r="V457" s="16"/>
      <c r="W457" s="16"/>
      <c r="X457" s="16"/>
      <c r="Y457" s="13">
        <v>129</v>
      </c>
      <c r="Z457" s="13">
        <v>300</v>
      </c>
      <c r="AA457" s="16"/>
      <c r="AB457" s="16">
        <v>0</v>
      </c>
      <c r="AC457" s="16"/>
      <c r="AD457" s="16"/>
      <c r="AE457" s="16"/>
      <c r="AF457" s="16"/>
      <c r="AG457" s="16"/>
      <c r="AH457" s="16"/>
      <c r="AI457" s="16"/>
      <c r="AJ457" s="2"/>
      <c r="AK457" s="2"/>
      <c r="AL457" s="2"/>
      <c r="AM457" s="2"/>
      <c r="AN457" s="2"/>
    </row>
    <row r="458" spans="1:40" ht="15.75" customHeight="1" x14ac:dyDescent="0.25">
      <c r="A458" s="12">
        <f t="shared" si="9"/>
        <v>452</v>
      </c>
      <c r="B458" s="13" t="s">
        <v>1845</v>
      </c>
      <c r="C458" s="13" t="s">
        <v>40</v>
      </c>
      <c r="D458" s="13" t="str">
        <f>IF(F458="","",INDEX([1]EF!$A$2:$A$112,MATCH(F458,[1]EF!$C$2:$C$112,0)))</f>
        <v>2. Desarrollo social</v>
      </c>
      <c r="E458" s="13" t="str">
        <f>IF(F458="","",INDEX([1]EF!$B$2:$B$112,MATCH(F458,[1]EF!$C$2:$C$112,0)))</f>
        <v>2.2. Vivienda y servicios a la comunidad</v>
      </c>
      <c r="F458" s="13" t="s">
        <v>1756</v>
      </c>
      <c r="G458" s="13" t="s">
        <v>63</v>
      </c>
      <c r="H458" s="14" t="s">
        <v>1894</v>
      </c>
      <c r="I458" s="13" t="s">
        <v>1895</v>
      </c>
      <c r="J458" s="13" t="s">
        <v>1896</v>
      </c>
      <c r="K458" s="13" t="s">
        <v>1897</v>
      </c>
      <c r="L458" s="13">
        <v>30000</v>
      </c>
      <c r="M458" s="13">
        <v>30000</v>
      </c>
      <c r="N458" s="13" t="s">
        <v>305</v>
      </c>
      <c r="O458" s="13" t="s">
        <v>62</v>
      </c>
      <c r="P458" s="16"/>
      <c r="Q458" s="16">
        <v>1625968.56</v>
      </c>
      <c r="R458" s="16">
        <v>802836</v>
      </c>
      <c r="S458" s="16"/>
      <c r="T458" s="16"/>
      <c r="U458" s="16"/>
      <c r="V458" s="16"/>
      <c r="W458" s="16"/>
      <c r="X458" s="16"/>
      <c r="Y458" s="13">
        <v>14159</v>
      </c>
      <c r="Z458" s="13">
        <v>30000</v>
      </c>
      <c r="AA458" s="16"/>
      <c r="AB458" s="16">
        <v>0</v>
      </c>
      <c r="AC458" s="16">
        <v>0</v>
      </c>
      <c r="AD458" s="16"/>
      <c r="AE458" s="16"/>
      <c r="AF458" s="16"/>
      <c r="AG458" s="16"/>
      <c r="AH458" s="16"/>
      <c r="AI458" s="16"/>
      <c r="AJ458" s="2"/>
      <c r="AK458" s="2"/>
      <c r="AL458" s="2"/>
      <c r="AM458" s="2"/>
      <c r="AN458" s="2"/>
    </row>
    <row r="459" spans="1:40" ht="15.75" customHeight="1" x14ac:dyDescent="0.25">
      <c r="A459" s="12">
        <f t="shared" si="9"/>
        <v>453</v>
      </c>
      <c r="B459" s="13" t="s">
        <v>1845</v>
      </c>
      <c r="C459" s="13" t="s">
        <v>40</v>
      </c>
      <c r="D459" s="13" t="str">
        <f>IF(F459="","",INDEX([1]EF!$A$2:$A$112,MATCH(F459,[1]EF!$C$2:$C$112,0)))</f>
        <v>2. Desarrollo social</v>
      </c>
      <c r="E459" s="13" t="str">
        <f>IF(F459="","",INDEX([1]EF!$B$2:$B$112,MATCH(F459,[1]EF!$C$2:$C$112,0)))</f>
        <v>2.2. Vivienda y servicios a la comunidad</v>
      </c>
      <c r="F459" s="13" t="s">
        <v>1756</v>
      </c>
      <c r="G459" s="13" t="s">
        <v>63</v>
      </c>
      <c r="H459" s="14" t="s">
        <v>1898</v>
      </c>
      <c r="I459" s="13" t="s">
        <v>1899</v>
      </c>
      <c r="J459" s="13" t="s">
        <v>1900</v>
      </c>
      <c r="K459" s="13" t="s">
        <v>1901</v>
      </c>
      <c r="L459" s="13">
        <v>40000</v>
      </c>
      <c r="M459" s="13">
        <v>40000</v>
      </c>
      <c r="N459" s="13" t="s">
        <v>305</v>
      </c>
      <c r="O459" s="13" t="s">
        <v>62</v>
      </c>
      <c r="P459" s="16"/>
      <c r="Q459" s="16"/>
      <c r="R459" s="16"/>
      <c r="S459" s="16"/>
      <c r="T459" s="16">
        <v>1460000</v>
      </c>
      <c r="U459" s="16"/>
      <c r="V459" s="16"/>
      <c r="W459" s="16"/>
      <c r="X459" s="16"/>
      <c r="Y459" s="13">
        <v>20000</v>
      </c>
      <c r="Z459" s="13">
        <v>40000</v>
      </c>
      <c r="AA459" s="16"/>
      <c r="AB459" s="16"/>
      <c r="AC459" s="16"/>
      <c r="AD459" s="16"/>
      <c r="AE459" s="16">
        <v>0</v>
      </c>
      <c r="AF459" s="16"/>
      <c r="AG459" s="16"/>
      <c r="AH459" s="16"/>
      <c r="AI459" s="16"/>
      <c r="AJ459" s="2"/>
      <c r="AK459" s="2"/>
      <c r="AL459" s="2"/>
      <c r="AM459" s="2"/>
      <c r="AN459" s="2"/>
    </row>
    <row r="460" spans="1:40" ht="15.75" customHeight="1" x14ac:dyDescent="0.25">
      <c r="A460" s="12">
        <f t="shared" si="9"/>
        <v>454</v>
      </c>
      <c r="B460" s="13" t="s">
        <v>1845</v>
      </c>
      <c r="C460" s="13" t="s">
        <v>40</v>
      </c>
      <c r="D460" s="13" t="str">
        <f>IF(F460="","",INDEX([1]EF!$A$2:$A$112,MATCH(F460,[1]EF!$C$2:$C$112,0)))</f>
        <v>2. Desarrollo social</v>
      </c>
      <c r="E460" s="13" t="str">
        <f>IF(F460="","",INDEX([1]EF!$B$2:$B$112,MATCH(F460,[1]EF!$C$2:$C$112,0)))</f>
        <v>2.2. Vivienda y servicios a la comunidad</v>
      </c>
      <c r="F460" s="13" t="s">
        <v>1756</v>
      </c>
      <c r="G460" s="13" t="s">
        <v>56</v>
      </c>
      <c r="H460" s="14" t="s">
        <v>1902</v>
      </c>
      <c r="I460" s="13" t="s">
        <v>1903</v>
      </c>
      <c r="J460" s="13" t="s">
        <v>1904</v>
      </c>
      <c r="K460" s="13" t="s">
        <v>1905</v>
      </c>
      <c r="L460" s="13">
        <v>12000</v>
      </c>
      <c r="M460" s="13">
        <v>12000</v>
      </c>
      <c r="N460" s="13" t="s">
        <v>305</v>
      </c>
      <c r="O460" s="13" t="s">
        <v>62</v>
      </c>
      <c r="P460" s="16"/>
      <c r="Q460" s="16"/>
      <c r="R460" s="16"/>
      <c r="S460" s="16"/>
      <c r="T460" s="16"/>
      <c r="U460" s="16"/>
      <c r="V460" s="16"/>
      <c r="W460" s="16"/>
      <c r="X460" s="16"/>
      <c r="Y460" s="13">
        <v>0</v>
      </c>
      <c r="Z460" s="13">
        <v>12000</v>
      </c>
      <c r="AA460" s="16"/>
      <c r="AB460" s="16"/>
      <c r="AC460" s="16"/>
      <c r="AD460" s="16"/>
      <c r="AE460" s="16"/>
      <c r="AF460" s="16"/>
      <c r="AG460" s="16"/>
      <c r="AH460" s="16"/>
      <c r="AI460" s="16"/>
      <c r="AJ460" s="2"/>
      <c r="AK460" s="2"/>
      <c r="AL460" s="2"/>
      <c r="AM460" s="2"/>
      <c r="AN460" s="2"/>
    </row>
    <row r="461" spans="1:40" ht="15.75" customHeight="1" x14ac:dyDescent="0.25">
      <c r="A461" s="12">
        <f t="shared" si="9"/>
        <v>455</v>
      </c>
      <c r="B461" s="13" t="s">
        <v>1845</v>
      </c>
      <c r="C461" s="13" t="s">
        <v>40</v>
      </c>
      <c r="D461" s="13" t="str">
        <f>IF(F461="","",INDEX([1]EF!$A$2:$A$112,MATCH(F461,[1]EF!$C$2:$C$112,0)))</f>
        <v>2. Desarrollo social</v>
      </c>
      <c r="E461" s="13" t="str">
        <f>IF(F461="","",INDEX([1]EF!$B$2:$B$112,MATCH(F461,[1]EF!$C$2:$C$112,0)))</f>
        <v>2.2. Vivienda y servicios a la comunidad</v>
      </c>
      <c r="F461" s="13" t="s">
        <v>1756</v>
      </c>
      <c r="G461" s="13" t="s">
        <v>63</v>
      </c>
      <c r="H461" s="14" t="s">
        <v>1906</v>
      </c>
      <c r="I461" s="13" t="s">
        <v>1907</v>
      </c>
      <c r="J461" s="13" t="s">
        <v>1908</v>
      </c>
      <c r="K461" s="13" t="s">
        <v>1909</v>
      </c>
      <c r="L461" s="13">
        <v>850</v>
      </c>
      <c r="M461" s="13">
        <v>850</v>
      </c>
      <c r="N461" s="13" t="s">
        <v>305</v>
      </c>
      <c r="O461" s="13" t="s">
        <v>62</v>
      </c>
      <c r="P461" s="16">
        <v>39500306.119999997</v>
      </c>
      <c r="Q461" s="16">
        <v>100000</v>
      </c>
      <c r="R461" s="16">
        <v>953184.48</v>
      </c>
      <c r="S461" s="16">
        <v>0</v>
      </c>
      <c r="T461" s="16"/>
      <c r="U461" s="16"/>
      <c r="V461" s="16"/>
      <c r="W461" s="16"/>
      <c r="X461" s="16"/>
      <c r="Y461" s="13">
        <v>0</v>
      </c>
      <c r="Z461" s="13">
        <v>850</v>
      </c>
      <c r="AA461" s="16">
        <v>12406334.92</v>
      </c>
      <c r="AB461" s="16">
        <v>13032</v>
      </c>
      <c r="AC461" s="16">
        <v>15404.8</v>
      </c>
      <c r="AD461" s="16">
        <v>0</v>
      </c>
      <c r="AE461" s="16"/>
      <c r="AF461" s="16"/>
      <c r="AG461" s="16"/>
      <c r="AH461" s="16"/>
      <c r="AI461" s="16"/>
      <c r="AJ461" s="2"/>
      <c r="AK461" s="2"/>
      <c r="AL461" s="2"/>
      <c r="AM461" s="2"/>
      <c r="AN461" s="2"/>
    </row>
    <row r="462" spans="1:40" ht="15.75" customHeight="1" x14ac:dyDescent="0.25">
      <c r="A462" s="12">
        <f t="shared" si="9"/>
        <v>456</v>
      </c>
      <c r="B462" s="13" t="s">
        <v>1845</v>
      </c>
      <c r="C462" s="13" t="s">
        <v>40</v>
      </c>
      <c r="D462" s="13" t="str">
        <f>IF(F462="","",INDEX([1]EF!$A$2:$A$112,MATCH(F462,[1]EF!$C$2:$C$112,0)))</f>
        <v>2. Desarrollo social</v>
      </c>
      <c r="E462" s="13" t="str">
        <f>IF(F462="","",INDEX([1]EF!$B$2:$B$112,MATCH(F462,[1]EF!$C$2:$C$112,0)))</f>
        <v>2.2. Vivienda y servicios a la comunidad</v>
      </c>
      <c r="F462" s="13" t="s">
        <v>1756</v>
      </c>
      <c r="G462" s="13" t="s">
        <v>63</v>
      </c>
      <c r="H462" s="14" t="s">
        <v>1910</v>
      </c>
      <c r="I462" s="13" t="s">
        <v>1911</v>
      </c>
      <c r="J462" s="13" t="s">
        <v>1912</v>
      </c>
      <c r="K462" s="13" t="s">
        <v>1913</v>
      </c>
      <c r="L462" s="13">
        <v>500000</v>
      </c>
      <c r="M462" s="13">
        <v>500000</v>
      </c>
      <c r="N462" s="13" t="s">
        <v>305</v>
      </c>
      <c r="O462" s="13" t="s">
        <v>62</v>
      </c>
      <c r="P462" s="16"/>
      <c r="Q462" s="16">
        <v>142141.4</v>
      </c>
      <c r="R462" s="16"/>
      <c r="S462" s="16"/>
      <c r="T462" s="16"/>
      <c r="U462" s="16"/>
      <c r="V462" s="16"/>
      <c r="W462" s="16"/>
      <c r="X462" s="16"/>
      <c r="Y462" s="13">
        <v>939000</v>
      </c>
      <c r="Z462" s="13">
        <v>1000000</v>
      </c>
      <c r="AA462" s="16"/>
      <c r="AB462" s="16">
        <v>0</v>
      </c>
      <c r="AC462" s="16"/>
      <c r="AD462" s="16"/>
      <c r="AE462" s="16"/>
      <c r="AF462" s="16"/>
      <c r="AG462" s="16"/>
      <c r="AH462" s="16"/>
      <c r="AI462" s="16"/>
      <c r="AJ462" s="2"/>
      <c r="AK462" s="2"/>
      <c r="AL462" s="2"/>
      <c r="AM462" s="2"/>
      <c r="AN462" s="2"/>
    </row>
    <row r="463" spans="1:40" ht="15.75" customHeight="1" x14ac:dyDescent="0.25">
      <c r="A463" s="12">
        <f t="shared" si="9"/>
        <v>457</v>
      </c>
      <c r="B463" s="13" t="s">
        <v>1845</v>
      </c>
      <c r="C463" s="13" t="s">
        <v>40</v>
      </c>
      <c r="D463" s="13" t="str">
        <f>IF(F463="","",INDEX([1]EF!$A$2:$A$112,MATCH(F463,[1]EF!$C$2:$C$112,0)))</f>
        <v>2. Desarrollo social</v>
      </c>
      <c r="E463" s="13" t="str">
        <f>IF(F463="","",INDEX([1]EF!$B$2:$B$112,MATCH(F463,[1]EF!$C$2:$C$112,0)))</f>
        <v>2.2. Vivienda y servicios a la comunidad</v>
      </c>
      <c r="F463" s="13" t="s">
        <v>1756</v>
      </c>
      <c r="G463" s="13" t="s">
        <v>56</v>
      </c>
      <c r="H463" s="14" t="s">
        <v>1914</v>
      </c>
      <c r="I463" s="13" t="s">
        <v>1915</v>
      </c>
      <c r="J463" s="13" t="s">
        <v>1916</v>
      </c>
      <c r="K463" s="13" t="s">
        <v>1917</v>
      </c>
      <c r="L463" s="13">
        <v>120</v>
      </c>
      <c r="M463" s="13">
        <v>120</v>
      </c>
      <c r="N463" s="13" t="s">
        <v>305</v>
      </c>
      <c r="O463" s="13" t="s">
        <v>62</v>
      </c>
      <c r="P463" s="16"/>
      <c r="Q463" s="16"/>
      <c r="R463" s="16"/>
      <c r="S463" s="16"/>
      <c r="T463" s="16"/>
      <c r="U463" s="16"/>
      <c r="V463" s="16"/>
      <c r="W463" s="16"/>
      <c r="X463" s="16"/>
      <c r="Y463" s="13">
        <v>69</v>
      </c>
      <c r="Z463" s="13">
        <v>120</v>
      </c>
      <c r="AA463" s="16"/>
      <c r="AB463" s="16"/>
      <c r="AC463" s="16"/>
      <c r="AD463" s="16"/>
      <c r="AE463" s="16"/>
      <c r="AF463" s="16"/>
      <c r="AG463" s="16"/>
      <c r="AH463" s="16"/>
      <c r="AI463" s="16"/>
      <c r="AJ463" s="2"/>
      <c r="AK463" s="2"/>
      <c r="AL463" s="2"/>
      <c r="AM463" s="2"/>
      <c r="AN463" s="2"/>
    </row>
    <row r="464" spans="1:40" ht="15.75" customHeight="1" x14ac:dyDescent="0.25">
      <c r="A464" s="12">
        <f t="shared" si="9"/>
        <v>458</v>
      </c>
      <c r="B464" s="13" t="s">
        <v>1845</v>
      </c>
      <c r="C464" s="13" t="s">
        <v>40</v>
      </c>
      <c r="D464" s="13" t="str">
        <f>IF(F464="","",INDEX([1]EF!$A$2:$A$112,MATCH(F464,[1]EF!$C$2:$C$112,0)))</f>
        <v>2. Desarrollo social</v>
      </c>
      <c r="E464" s="13" t="str">
        <f>IF(F464="","",INDEX([1]EF!$B$2:$B$112,MATCH(F464,[1]EF!$C$2:$C$112,0)))</f>
        <v>2.2. Vivienda y servicios a la comunidad</v>
      </c>
      <c r="F464" s="13" t="s">
        <v>1756</v>
      </c>
      <c r="G464" s="13" t="s">
        <v>63</v>
      </c>
      <c r="H464" s="14" t="s">
        <v>1918</v>
      </c>
      <c r="I464" s="13" t="s">
        <v>1919</v>
      </c>
      <c r="J464" s="13" t="s">
        <v>1920</v>
      </c>
      <c r="K464" s="13" t="s">
        <v>1921</v>
      </c>
      <c r="L464" s="13">
        <v>200000</v>
      </c>
      <c r="M464" s="13">
        <v>200000</v>
      </c>
      <c r="N464" s="13" t="s">
        <v>305</v>
      </c>
      <c r="O464" s="13" t="s">
        <v>62</v>
      </c>
      <c r="P464" s="16"/>
      <c r="Q464" s="16"/>
      <c r="R464" s="16">
        <v>3000</v>
      </c>
      <c r="S464" s="16"/>
      <c r="T464" s="16">
        <v>1476674.12</v>
      </c>
      <c r="U464" s="16"/>
      <c r="V464" s="16"/>
      <c r="W464" s="16"/>
      <c r="X464" s="16"/>
      <c r="Y464" s="13">
        <v>1490000</v>
      </c>
      <c r="Z464" s="13">
        <v>1500000</v>
      </c>
      <c r="AA464" s="16"/>
      <c r="AB464" s="16"/>
      <c r="AC464" s="16">
        <v>0</v>
      </c>
      <c r="AD464" s="16"/>
      <c r="AE464" s="16">
        <v>0</v>
      </c>
      <c r="AF464" s="16"/>
      <c r="AG464" s="16"/>
      <c r="AH464" s="16"/>
      <c r="AI464" s="16"/>
      <c r="AJ464" s="2"/>
      <c r="AK464" s="2"/>
      <c r="AL464" s="2"/>
      <c r="AM464" s="2"/>
      <c r="AN464" s="2"/>
    </row>
    <row r="465" spans="1:40" ht="15.75" customHeight="1" x14ac:dyDescent="0.25">
      <c r="A465" s="12">
        <f t="shared" si="9"/>
        <v>459</v>
      </c>
      <c r="B465" s="13" t="s">
        <v>1845</v>
      </c>
      <c r="C465" s="13" t="s">
        <v>40</v>
      </c>
      <c r="D465" s="13" t="str">
        <f>IF(F465="","",INDEX([1]EF!$A$2:$A$112,MATCH(F465,[1]EF!$C$2:$C$112,0)))</f>
        <v>2. Desarrollo social</v>
      </c>
      <c r="E465" s="13" t="str">
        <f>IF(F465="","",INDEX([1]EF!$B$2:$B$112,MATCH(F465,[1]EF!$C$2:$C$112,0)))</f>
        <v>2.2. Vivienda y servicios a la comunidad</v>
      </c>
      <c r="F465" s="13" t="s">
        <v>1756</v>
      </c>
      <c r="G465" s="13" t="s">
        <v>63</v>
      </c>
      <c r="H465" s="14" t="s">
        <v>1922</v>
      </c>
      <c r="I465" s="13" t="s">
        <v>1923</v>
      </c>
      <c r="J465" s="13" t="s">
        <v>1924</v>
      </c>
      <c r="K465" s="13" t="s">
        <v>1925</v>
      </c>
      <c r="L465" s="13">
        <v>5</v>
      </c>
      <c r="M465" s="13">
        <v>5</v>
      </c>
      <c r="N465" s="13" t="s">
        <v>305</v>
      </c>
      <c r="O465" s="13" t="s">
        <v>62</v>
      </c>
      <c r="P465" s="16"/>
      <c r="Q465" s="16"/>
      <c r="R465" s="16">
        <v>205000</v>
      </c>
      <c r="S465" s="16"/>
      <c r="T465" s="16"/>
      <c r="U465" s="16"/>
      <c r="V465" s="16"/>
      <c r="W465" s="16"/>
      <c r="X465" s="16"/>
      <c r="Y465" s="13">
        <v>2</v>
      </c>
      <c r="Z465" s="13">
        <v>5</v>
      </c>
      <c r="AA465" s="16"/>
      <c r="AB465" s="16"/>
      <c r="AC465" s="16">
        <v>0</v>
      </c>
      <c r="AD465" s="16"/>
      <c r="AE465" s="16"/>
      <c r="AF465" s="16"/>
      <c r="AG465" s="16"/>
      <c r="AH465" s="16"/>
      <c r="AI465" s="16"/>
      <c r="AJ465" s="2"/>
      <c r="AK465" s="2"/>
      <c r="AL465" s="2"/>
      <c r="AM465" s="2"/>
      <c r="AN465" s="2"/>
    </row>
    <row r="466" spans="1:40" ht="15.75" customHeight="1" x14ac:dyDescent="0.25">
      <c r="A466" s="12">
        <f t="shared" si="9"/>
        <v>460</v>
      </c>
      <c r="B466" s="13" t="s">
        <v>1926</v>
      </c>
      <c r="C466" s="13" t="s">
        <v>40</v>
      </c>
      <c r="D466" s="13" t="str">
        <f>IF(F466="","",INDEX([1]EF!$A$2:$A$112,MATCH(F466,[1]EF!$C$2:$C$112,0)))</f>
        <v>2. Desarrollo social</v>
      </c>
      <c r="E466" s="13" t="str">
        <f>IF(F466="","",INDEX([1]EF!$B$2:$B$112,MATCH(F466,[1]EF!$C$2:$C$112,0)))</f>
        <v>2.4. Recreación cultura y otras manifestaciones sociales</v>
      </c>
      <c r="F466" s="13" t="s">
        <v>1927</v>
      </c>
      <c r="G466" s="13" t="s">
        <v>42</v>
      </c>
      <c r="H466" s="14" t="s">
        <v>1928</v>
      </c>
      <c r="I466" s="13" t="s">
        <v>1929</v>
      </c>
      <c r="J466" s="13" t="s">
        <v>1930</v>
      </c>
      <c r="K466" s="13" t="s">
        <v>1931</v>
      </c>
      <c r="L466" s="13">
        <v>2000000</v>
      </c>
      <c r="M466" s="13">
        <v>2882062</v>
      </c>
      <c r="N466" s="13" t="s">
        <v>55</v>
      </c>
      <c r="O466" s="13" t="s">
        <v>170</v>
      </c>
      <c r="P466" s="16"/>
      <c r="Q466" s="16"/>
      <c r="R466" s="16"/>
      <c r="S466" s="16"/>
      <c r="T466" s="16"/>
      <c r="U466" s="16"/>
      <c r="V466" s="16"/>
      <c r="W466" s="16"/>
      <c r="X466" s="16"/>
      <c r="Y466" s="13">
        <v>2882062</v>
      </c>
      <c r="Z466" s="13">
        <v>2882062</v>
      </c>
      <c r="AA466" s="16"/>
      <c r="AB466" s="16"/>
      <c r="AC466" s="16"/>
      <c r="AD466" s="16"/>
      <c r="AE466" s="16"/>
      <c r="AF466" s="16"/>
      <c r="AG466" s="16"/>
      <c r="AH466" s="16"/>
      <c r="AI466" s="16"/>
      <c r="AJ466" s="2"/>
      <c r="AK466" s="2"/>
      <c r="AL466" s="2"/>
      <c r="AM466" s="2"/>
      <c r="AN466" s="2"/>
    </row>
    <row r="467" spans="1:40" ht="15.75" customHeight="1" x14ac:dyDescent="0.25">
      <c r="A467" s="12">
        <f t="shared" si="9"/>
        <v>461</v>
      </c>
      <c r="B467" s="13" t="s">
        <v>1926</v>
      </c>
      <c r="C467" s="13" t="s">
        <v>40</v>
      </c>
      <c r="D467" s="13" t="str">
        <f>IF(F467="","",INDEX([1]EF!$A$2:$A$112,MATCH(F467,[1]EF!$C$2:$C$112,0)))</f>
        <v>2. Desarrollo social</v>
      </c>
      <c r="E467" s="13" t="str">
        <f>IF(F467="","",INDEX([1]EF!$B$2:$B$112,MATCH(F467,[1]EF!$C$2:$C$112,0)))</f>
        <v>2.4. Recreación cultura y otras manifestaciones sociales</v>
      </c>
      <c r="F467" s="13" t="s">
        <v>1927</v>
      </c>
      <c r="G467" s="13" t="s">
        <v>50</v>
      </c>
      <c r="H467" s="14" t="s">
        <v>1932</v>
      </c>
      <c r="I467" s="13" t="s">
        <v>1933</v>
      </c>
      <c r="J467" s="13" t="s">
        <v>1934</v>
      </c>
      <c r="K467" s="13" t="s">
        <v>1935</v>
      </c>
      <c r="L467" s="13">
        <v>5500</v>
      </c>
      <c r="M467" s="13">
        <v>5700</v>
      </c>
      <c r="N467" s="13" t="s">
        <v>55</v>
      </c>
      <c r="O467" s="13" t="s">
        <v>170</v>
      </c>
      <c r="P467" s="16"/>
      <c r="Q467" s="16"/>
      <c r="R467" s="16"/>
      <c r="S467" s="16"/>
      <c r="T467" s="16"/>
      <c r="U467" s="16"/>
      <c r="V467" s="16"/>
      <c r="W467" s="16"/>
      <c r="X467" s="16"/>
      <c r="Y467" s="13">
        <v>5500</v>
      </c>
      <c r="Z467" s="13">
        <v>5500</v>
      </c>
      <c r="AA467" s="16"/>
      <c r="AB467" s="16"/>
      <c r="AC467" s="16"/>
      <c r="AD467" s="16"/>
      <c r="AE467" s="16"/>
      <c r="AF467" s="16"/>
      <c r="AG467" s="16"/>
      <c r="AH467" s="16"/>
      <c r="AI467" s="16"/>
      <c r="AJ467" s="2"/>
      <c r="AK467" s="2"/>
      <c r="AL467" s="2"/>
      <c r="AM467" s="2"/>
      <c r="AN467" s="2"/>
    </row>
    <row r="468" spans="1:40" ht="15.75" customHeight="1" x14ac:dyDescent="0.25">
      <c r="A468" s="12">
        <f t="shared" si="9"/>
        <v>462</v>
      </c>
      <c r="B468" s="13" t="s">
        <v>1926</v>
      </c>
      <c r="C468" s="13" t="s">
        <v>40</v>
      </c>
      <c r="D468" s="13" t="str">
        <f>IF(F468="","",INDEX([1]EF!$A$2:$A$112,MATCH(F468,[1]EF!$C$2:$C$112,0)))</f>
        <v>2. Desarrollo social</v>
      </c>
      <c r="E468" s="13" t="str">
        <f>IF(F468="","",INDEX([1]EF!$B$2:$B$112,MATCH(F468,[1]EF!$C$2:$C$112,0)))</f>
        <v>2.4. Recreación cultura y otras manifestaciones sociales</v>
      </c>
      <c r="F468" s="13" t="s">
        <v>1927</v>
      </c>
      <c r="G468" s="13" t="s">
        <v>56</v>
      </c>
      <c r="H468" s="14" t="s">
        <v>1936</v>
      </c>
      <c r="I468" s="13" t="s">
        <v>1937</v>
      </c>
      <c r="J468" s="13" t="s">
        <v>1938</v>
      </c>
      <c r="K468" s="13" t="s">
        <v>1939</v>
      </c>
      <c r="L468" s="13">
        <v>2300</v>
      </c>
      <c r="M468" s="13">
        <v>2300</v>
      </c>
      <c r="N468" s="13" t="s">
        <v>55</v>
      </c>
      <c r="O468" s="13" t="s">
        <v>62</v>
      </c>
      <c r="P468" s="16"/>
      <c r="Q468" s="16"/>
      <c r="R468" s="16"/>
      <c r="S468" s="16"/>
      <c r="T468" s="16"/>
      <c r="U468" s="16"/>
      <c r="V468" s="16"/>
      <c r="W468" s="16"/>
      <c r="X468" s="16"/>
      <c r="Y468" s="13">
        <v>461</v>
      </c>
      <c r="Z468" s="13">
        <v>2300</v>
      </c>
      <c r="AA468" s="16"/>
      <c r="AB468" s="16"/>
      <c r="AC468" s="16"/>
      <c r="AD468" s="16"/>
      <c r="AE468" s="16"/>
      <c r="AF468" s="16"/>
      <c r="AG468" s="16"/>
      <c r="AH468" s="16"/>
      <c r="AI468" s="16"/>
      <c r="AJ468" s="2"/>
      <c r="AK468" s="2"/>
      <c r="AL468" s="2"/>
      <c r="AM468" s="2"/>
      <c r="AN468" s="2"/>
    </row>
    <row r="469" spans="1:40" ht="15.75" customHeight="1" x14ac:dyDescent="0.25">
      <c r="A469" s="12">
        <f t="shared" si="9"/>
        <v>463</v>
      </c>
      <c r="B469" s="13" t="s">
        <v>1926</v>
      </c>
      <c r="C469" s="13" t="s">
        <v>40</v>
      </c>
      <c r="D469" s="13" t="str">
        <f>IF(F469="","",INDEX([1]EF!$A$2:$A$112,MATCH(F469,[1]EF!$C$2:$C$112,0)))</f>
        <v>2. Desarrollo social</v>
      </c>
      <c r="E469" s="13" t="str">
        <f>IF(F469="","",INDEX([1]EF!$B$2:$B$112,MATCH(F469,[1]EF!$C$2:$C$112,0)))</f>
        <v>2.4. Recreación cultura y otras manifestaciones sociales</v>
      </c>
      <c r="F469" s="13" t="s">
        <v>1927</v>
      </c>
      <c r="G469" s="13" t="s">
        <v>63</v>
      </c>
      <c r="H469" s="14" t="s">
        <v>1940</v>
      </c>
      <c r="I469" s="13" t="s">
        <v>1941</v>
      </c>
      <c r="J469" s="13" t="s">
        <v>1942</v>
      </c>
      <c r="K469" s="13" t="s">
        <v>1943</v>
      </c>
      <c r="L469" s="13">
        <v>1300</v>
      </c>
      <c r="M469" s="13">
        <v>1300</v>
      </c>
      <c r="N469" s="13" t="s">
        <v>305</v>
      </c>
      <c r="O469" s="13" t="s">
        <v>62</v>
      </c>
      <c r="P469" s="16">
        <v>157230058.43000001</v>
      </c>
      <c r="Q469" s="16"/>
      <c r="R469" s="16">
        <v>3626653.12</v>
      </c>
      <c r="S469" s="16"/>
      <c r="T469" s="16"/>
      <c r="U469" s="16"/>
      <c r="V469" s="16"/>
      <c r="W469" s="16"/>
      <c r="X469" s="16"/>
      <c r="Y469" s="13">
        <v>137</v>
      </c>
      <c r="Z469" s="13">
        <v>1300</v>
      </c>
      <c r="AA469" s="16">
        <v>77940059.659999996</v>
      </c>
      <c r="AB469" s="16"/>
      <c r="AC469" s="16">
        <v>914192.79</v>
      </c>
      <c r="AD469" s="16"/>
      <c r="AE469" s="16"/>
      <c r="AF469" s="16"/>
      <c r="AG469" s="16"/>
      <c r="AH469" s="16"/>
      <c r="AI469" s="16"/>
      <c r="AJ469" s="2"/>
      <c r="AK469" s="2"/>
      <c r="AL469" s="2"/>
      <c r="AM469" s="2"/>
      <c r="AN469" s="2"/>
    </row>
    <row r="470" spans="1:40" ht="15.75" customHeight="1" x14ac:dyDescent="0.25">
      <c r="A470" s="12">
        <f t="shared" si="9"/>
        <v>464</v>
      </c>
      <c r="B470" s="13" t="s">
        <v>1926</v>
      </c>
      <c r="C470" s="13" t="s">
        <v>40</v>
      </c>
      <c r="D470" s="13" t="str">
        <f>IF(F470="","",INDEX([1]EF!$A$2:$A$112,MATCH(F470,[1]EF!$C$2:$C$112,0)))</f>
        <v>2. Desarrollo social</v>
      </c>
      <c r="E470" s="13" t="str">
        <f>IF(F470="","",INDEX([1]EF!$B$2:$B$112,MATCH(F470,[1]EF!$C$2:$C$112,0)))</f>
        <v>2.4. Recreación cultura y otras manifestaciones sociales</v>
      </c>
      <c r="F470" s="13" t="s">
        <v>1927</v>
      </c>
      <c r="G470" s="13" t="s">
        <v>63</v>
      </c>
      <c r="H470" s="14" t="s">
        <v>1944</v>
      </c>
      <c r="I470" s="13" t="s">
        <v>1945</v>
      </c>
      <c r="J470" s="13" t="s">
        <v>1946</v>
      </c>
      <c r="K470" s="13" t="s">
        <v>1947</v>
      </c>
      <c r="L470" s="13">
        <v>10</v>
      </c>
      <c r="M470" s="13">
        <v>10</v>
      </c>
      <c r="N470" s="13" t="s">
        <v>305</v>
      </c>
      <c r="O470" s="13" t="s">
        <v>62</v>
      </c>
      <c r="P470" s="16"/>
      <c r="Q470" s="16">
        <v>8855.7999999999993</v>
      </c>
      <c r="R470" s="16">
        <v>0</v>
      </c>
      <c r="S470" s="16"/>
      <c r="T470" s="16"/>
      <c r="U470" s="16"/>
      <c r="V470" s="16"/>
      <c r="W470" s="16"/>
      <c r="X470" s="16"/>
      <c r="Y470" s="13">
        <v>14</v>
      </c>
      <c r="Z470" s="13">
        <v>10</v>
      </c>
      <c r="AA470" s="16"/>
      <c r="AB470" s="16">
        <v>0</v>
      </c>
      <c r="AC470" s="16">
        <v>0</v>
      </c>
      <c r="AD470" s="16"/>
      <c r="AE470" s="16"/>
      <c r="AF470" s="16"/>
      <c r="AG470" s="16"/>
      <c r="AH470" s="16"/>
      <c r="AI470" s="16"/>
      <c r="AJ470" s="2"/>
      <c r="AK470" s="2"/>
      <c r="AL470" s="2"/>
      <c r="AM470" s="2"/>
      <c r="AN470" s="2"/>
    </row>
    <row r="471" spans="1:40" ht="15.75" customHeight="1" x14ac:dyDescent="0.25">
      <c r="A471" s="12">
        <f t="shared" si="9"/>
        <v>465</v>
      </c>
      <c r="B471" s="13" t="s">
        <v>1926</v>
      </c>
      <c r="C471" s="13" t="s">
        <v>40</v>
      </c>
      <c r="D471" s="13" t="str">
        <f>IF(F471="","",INDEX([1]EF!$A$2:$A$112,MATCH(F471,[1]EF!$C$2:$C$112,0)))</f>
        <v>2. Desarrollo social</v>
      </c>
      <c r="E471" s="13" t="str">
        <f>IF(F471="","",INDEX([1]EF!$B$2:$B$112,MATCH(F471,[1]EF!$C$2:$C$112,0)))</f>
        <v>2.4. Recreación cultura y otras manifestaciones sociales</v>
      </c>
      <c r="F471" s="13" t="s">
        <v>1927</v>
      </c>
      <c r="G471" s="13" t="s">
        <v>63</v>
      </c>
      <c r="H471" s="14" t="s">
        <v>1948</v>
      </c>
      <c r="I471" s="13" t="s">
        <v>1949</v>
      </c>
      <c r="J471" s="13" t="s">
        <v>1950</v>
      </c>
      <c r="K471" s="13" t="s">
        <v>1951</v>
      </c>
      <c r="L471" s="13">
        <v>210000</v>
      </c>
      <c r="M471" s="13">
        <v>210000</v>
      </c>
      <c r="N471" s="13" t="s">
        <v>305</v>
      </c>
      <c r="O471" s="13" t="s">
        <v>62</v>
      </c>
      <c r="P471" s="16"/>
      <c r="Q471" s="16"/>
      <c r="R471" s="16">
        <v>175386.36</v>
      </c>
      <c r="S471" s="16"/>
      <c r="T471" s="16"/>
      <c r="U471" s="16"/>
      <c r="V471" s="16"/>
      <c r="W471" s="16"/>
      <c r="X471" s="16"/>
      <c r="Y471" s="13">
        <v>210000</v>
      </c>
      <c r="Z471" s="13">
        <v>210000</v>
      </c>
      <c r="AA471" s="16"/>
      <c r="AB471" s="16"/>
      <c r="AC471" s="16">
        <v>0</v>
      </c>
      <c r="AD471" s="16"/>
      <c r="AE471" s="16"/>
      <c r="AF471" s="16"/>
      <c r="AG471" s="16"/>
      <c r="AH471" s="16"/>
      <c r="AI471" s="16"/>
      <c r="AJ471" s="2"/>
      <c r="AK471" s="2"/>
      <c r="AL471" s="2"/>
      <c r="AM471" s="2"/>
      <c r="AN471" s="2"/>
    </row>
    <row r="472" spans="1:40" ht="15.75" customHeight="1" x14ac:dyDescent="0.25">
      <c r="A472" s="12">
        <f t="shared" si="9"/>
        <v>466</v>
      </c>
      <c r="B472" s="13" t="s">
        <v>1926</v>
      </c>
      <c r="C472" s="13" t="s">
        <v>40</v>
      </c>
      <c r="D472" s="13" t="str">
        <f>IF(F472="","",INDEX([1]EF!$A$2:$A$112,MATCH(F472,[1]EF!$C$2:$C$112,0)))</f>
        <v>2. Desarrollo social</v>
      </c>
      <c r="E472" s="13" t="str">
        <f>IF(F472="","",INDEX([1]EF!$B$2:$B$112,MATCH(F472,[1]EF!$C$2:$C$112,0)))</f>
        <v>2.4. Recreación cultura y otras manifestaciones sociales</v>
      </c>
      <c r="F472" s="13" t="s">
        <v>1927</v>
      </c>
      <c r="G472" s="13" t="s">
        <v>63</v>
      </c>
      <c r="H472" s="14" t="s">
        <v>1952</v>
      </c>
      <c r="I472" s="13" t="s">
        <v>1953</v>
      </c>
      <c r="J472" s="13" t="s">
        <v>1954</v>
      </c>
      <c r="K472" s="13" t="s">
        <v>1955</v>
      </c>
      <c r="L472" s="13">
        <v>500</v>
      </c>
      <c r="M472" s="13">
        <v>500</v>
      </c>
      <c r="N472" s="13" t="s">
        <v>305</v>
      </c>
      <c r="O472" s="13" t="s">
        <v>62</v>
      </c>
      <c r="P472" s="16"/>
      <c r="Q472" s="16"/>
      <c r="R472" s="16">
        <v>3487297.18</v>
      </c>
      <c r="S472" s="16"/>
      <c r="T472" s="16"/>
      <c r="U472" s="16"/>
      <c r="V472" s="16"/>
      <c r="W472" s="16"/>
      <c r="X472" s="16"/>
      <c r="Y472" s="13">
        <v>166</v>
      </c>
      <c r="Z472" s="13">
        <v>500</v>
      </c>
      <c r="AA472" s="16"/>
      <c r="AB472" s="16"/>
      <c r="AC472" s="16">
        <v>1102543.18</v>
      </c>
      <c r="AD472" s="16"/>
      <c r="AE472" s="16"/>
      <c r="AF472" s="16"/>
      <c r="AG472" s="16"/>
      <c r="AH472" s="16"/>
      <c r="AI472" s="16"/>
      <c r="AJ472" s="2"/>
      <c r="AK472" s="2"/>
      <c r="AL472" s="2"/>
      <c r="AM472" s="2"/>
      <c r="AN472" s="2"/>
    </row>
    <row r="473" spans="1:40" ht="15.75" customHeight="1" x14ac:dyDescent="0.25">
      <c r="A473" s="12">
        <f t="shared" si="9"/>
        <v>467</v>
      </c>
      <c r="B473" s="13" t="s">
        <v>1926</v>
      </c>
      <c r="C473" s="13" t="s">
        <v>40</v>
      </c>
      <c r="D473" s="13" t="str">
        <f>IF(F473="","",INDEX([1]EF!$A$2:$A$112,MATCH(F473,[1]EF!$C$2:$C$112,0)))</f>
        <v>2. Desarrollo social</v>
      </c>
      <c r="E473" s="13" t="str">
        <f>IF(F473="","",INDEX([1]EF!$B$2:$B$112,MATCH(F473,[1]EF!$C$2:$C$112,0)))</f>
        <v>2.4. Recreación cultura y otras manifestaciones sociales</v>
      </c>
      <c r="F473" s="13" t="s">
        <v>1927</v>
      </c>
      <c r="G473" s="13" t="s">
        <v>63</v>
      </c>
      <c r="H473" s="14" t="s">
        <v>1956</v>
      </c>
      <c r="I473" s="13" t="s">
        <v>1957</v>
      </c>
      <c r="J473" s="13" t="s">
        <v>1958</v>
      </c>
      <c r="K473" s="13" t="s">
        <v>1959</v>
      </c>
      <c r="L473" s="13">
        <v>1400</v>
      </c>
      <c r="M473" s="13">
        <v>1400</v>
      </c>
      <c r="N473" s="13" t="s">
        <v>305</v>
      </c>
      <c r="O473" s="13" t="s">
        <v>62</v>
      </c>
      <c r="P473" s="16"/>
      <c r="Q473" s="16"/>
      <c r="R473" s="16">
        <v>1009000</v>
      </c>
      <c r="S473" s="16"/>
      <c r="T473" s="16"/>
      <c r="U473" s="16"/>
      <c r="V473" s="16"/>
      <c r="W473" s="16"/>
      <c r="X473" s="16"/>
      <c r="Y473" s="13">
        <v>408</v>
      </c>
      <c r="Z473" s="13">
        <v>1400</v>
      </c>
      <c r="AA473" s="16"/>
      <c r="AB473" s="16"/>
      <c r="AC473" s="16">
        <v>0</v>
      </c>
      <c r="AD473" s="16"/>
      <c r="AE473" s="16"/>
      <c r="AF473" s="16"/>
      <c r="AG473" s="16"/>
      <c r="AH473" s="16"/>
      <c r="AI473" s="16"/>
      <c r="AJ473" s="2"/>
      <c r="AK473" s="2"/>
      <c r="AL473" s="2"/>
      <c r="AM473" s="2"/>
      <c r="AN473" s="2"/>
    </row>
    <row r="474" spans="1:40" ht="15.75" customHeight="1" x14ac:dyDescent="0.25">
      <c r="A474" s="12">
        <f t="shared" si="9"/>
        <v>468</v>
      </c>
      <c r="B474" s="13" t="s">
        <v>1926</v>
      </c>
      <c r="C474" s="13" t="s">
        <v>40</v>
      </c>
      <c r="D474" s="13" t="str">
        <f>IF(F474="","",INDEX([1]EF!$A$2:$A$112,MATCH(F474,[1]EF!$C$2:$C$112,0)))</f>
        <v>2. Desarrollo social</v>
      </c>
      <c r="E474" s="13" t="str">
        <f>IF(F474="","",INDEX([1]EF!$B$2:$B$112,MATCH(F474,[1]EF!$C$2:$C$112,0)))</f>
        <v>2.4. Recreación cultura y otras manifestaciones sociales</v>
      </c>
      <c r="F474" s="13" t="s">
        <v>1927</v>
      </c>
      <c r="G474" s="13" t="s">
        <v>56</v>
      </c>
      <c r="H474" s="14" t="s">
        <v>1960</v>
      </c>
      <c r="I474" s="13" t="s">
        <v>1961</v>
      </c>
      <c r="J474" s="13" t="s">
        <v>1962</v>
      </c>
      <c r="K474" s="13" t="s">
        <v>1963</v>
      </c>
      <c r="L474" s="13">
        <v>47</v>
      </c>
      <c r="M474" s="13">
        <v>47</v>
      </c>
      <c r="N474" s="13" t="s">
        <v>305</v>
      </c>
      <c r="O474" s="13" t="s">
        <v>62</v>
      </c>
      <c r="P474" s="16"/>
      <c r="Q474" s="16"/>
      <c r="R474" s="16"/>
      <c r="S474" s="16"/>
      <c r="T474" s="16"/>
      <c r="U474" s="16"/>
      <c r="V474" s="16"/>
      <c r="W474" s="16"/>
      <c r="X474" s="16"/>
      <c r="Y474" s="13">
        <v>1</v>
      </c>
      <c r="Z474" s="13">
        <v>47</v>
      </c>
      <c r="AA474" s="16"/>
      <c r="AB474" s="16"/>
      <c r="AC474" s="16"/>
      <c r="AD474" s="16"/>
      <c r="AE474" s="16"/>
      <c r="AF474" s="16"/>
      <c r="AG474" s="16"/>
      <c r="AH474" s="16"/>
      <c r="AI474" s="16"/>
      <c r="AJ474" s="2"/>
      <c r="AK474" s="2"/>
      <c r="AL474" s="2"/>
      <c r="AM474" s="2"/>
      <c r="AN474" s="2"/>
    </row>
    <row r="475" spans="1:40" ht="15.75" customHeight="1" x14ac:dyDescent="0.25">
      <c r="A475" s="12">
        <f t="shared" si="9"/>
        <v>469</v>
      </c>
      <c r="B475" s="13" t="s">
        <v>1926</v>
      </c>
      <c r="C475" s="13" t="s">
        <v>40</v>
      </c>
      <c r="D475" s="13" t="str">
        <f>IF(F475="","",INDEX([1]EF!$A$2:$A$112,MATCH(F475,[1]EF!$C$2:$C$112,0)))</f>
        <v>2. Desarrollo social</v>
      </c>
      <c r="E475" s="13" t="str">
        <f>IF(F475="","",INDEX([1]EF!$B$2:$B$112,MATCH(F475,[1]EF!$C$2:$C$112,0)))</f>
        <v>2.4. Recreación cultura y otras manifestaciones sociales</v>
      </c>
      <c r="F475" s="13" t="s">
        <v>1927</v>
      </c>
      <c r="G475" s="13" t="s">
        <v>63</v>
      </c>
      <c r="H475" s="14" t="s">
        <v>1964</v>
      </c>
      <c r="I475" s="13" t="s">
        <v>1965</v>
      </c>
      <c r="J475" s="13" t="s">
        <v>1966</v>
      </c>
      <c r="K475" s="13" t="s">
        <v>1967</v>
      </c>
      <c r="L475" s="13">
        <v>4</v>
      </c>
      <c r="M475" s="13">
        <v>4</v>
      </c>
      <c r="N475" s="13" t="s">
        <v>305</v>
      </c>
      <c r="O475" s="13" t="s">
        <v>62</v>
      </c>
      <c r="P475" s="16"/>
      <c r="Q475" s="16"/>
      <c r="R475" s="16"/>
      <c r="S475" s="16">
        <v>1921752.8</v>
      </c>
      <c r="T475" s="16"/>
      <c r="U475" s="16"/>
      <c r="V475" s="16"/>
      <c r="W475" s="16"/>
      <c r="X475" s="16"/>
      <c r="Y475" s="13">
        <v>1</v>
      </c>
      <c r="Z475" s="13">
        <v>4</v>
      </c>
      <c r="AA475" s="16"/>
      <c r="AB475" s="16"/>
      <c r="AC475" s="16"/>
      <c r="AD475" s="16">
        <v>1237822.8</v>
      </c>
      <c r="AE475" s="16"/>
      <c r="AF475" s="16"/>
      <c r="AG475" s="16"/>
      <c r="AH475" s="16"/>
      <c r="AI475" s="16"/>
      <c r="AJ475" s="2"/>
      <c r="AK475" s="2"/>
      <c r="AL475" s="2"/>
      <c r="AM475" s="2"/>
      <c r="AN475" s="2"/>
    </row>
    <row r="476" spans="1:40" ht="15.75" customHeight="1" x14ac:dyDescent="0.25">
      <c r="A476" s="12">
        <f t="shared" si="9"/>
        <v>470</v>
      </c>
      <c r="B476" s="13" t="s">
        <v>1926</v>
      </c>
      <c r="C476" s="13" t="s">
        <v>40</v>
      </c>
      <c r="D476" s="13" t="str">
        <f>IF(F476="","",INDEX([1]EF!$A$2:$A$112,MATCH(F476,[1]EF!$C$2:$C$112,0)))</f>
        <v>2. Desarrollo social</v>
      </c>
      <c r="E476" s="13" t="str">
        <f>IF(F476="","",INDEX([1]EF!$B$2:$B$112,MATCH(F476,[1]EF!$C$2:$C$112,0)))</f>
        <v>2.4. Recreación cultura y otras manifestaciones sociales</v>
      </c>
      <c r="F476" s="13" t="s">
        <v>1927</v>
      </c>
      <c r="G476" s="13" t="s">
        <v>63</v>
      </c>
      <c r="H476" s="14" t="s">
        <v>1968</v>
      </c>
      <c r="I476" s="13" t="s">
        <v>1969</v>
      </c>
      <c r="J476" s="13" t="s">
        <v>1970</v>
      </c>
      <c r="K476" s="13" t="s">
        <v>1971</v>
      </c>
      <c r="L476" s="13">
        <v>0</v>
      </c>
      <c r="M476" s="13">
        <v>0</v>
      </c>
      <c r="N476" s="13" t="s">
        <v>305</v>
      </c>
      <c r="O476" s="13" t="s">
        <v>62</v>
      </c>
      <c r="P476" s="16">
        <v>19635466.52</v>
      </c>
      <c r="Q476" s="16"/>
      <c r="R476" s="16"/>
      <c r="S476" s="16">
        <v>233676560.91999999</v>
      </c>
      <c r="T476" s="16"/>
      <c r="U476" s="16"/>
      <c r="V476" s="16"/>
      <c r="W476" s="16"/>
      <c r="X476" s="16"/>
      <c r="Y476" s="13">
        <v>25</v>
      </c>
      <c r="Z476" s="13">
        <v>100</v>
      </c>
      <c r="AA476" s="16">
        <v>9522150.4900000002</v>
      </c>
      <c r="AB476" s="16"/>
      <c r="AC476" s="16"/>
      <c r="AD476" s="16">
        <v>119802663.8</v>
      </c>
      <c r="AE476" s="16"/>
      <c r="AF476" s="16"/>
      <c r="AG476" s="16"/>
      <c r="AH476" s="16"/>
      <c r="AI476" s="16"/>
      <c r="AJ476" s="2"/>
      <c r="AK476" s="2"/>
      <c r="AL476" s="2"/>
      <c r="AM476" s="2"/>
      <c r="AN476" s="2"/>
    </row>
    <row r="477" spans="1:40" ht="15.75" customHeight="1" x14ac:dyDescent="0.25">
      <c r="A477" s="12">
        <f t="shared" si="9"/>
        <v>471</v>
      </c>
      <c r="B477" s="13" t="s">
        <v>1926</v>
      </c>
      <c r="C477" s="13" t="s">
        <v>40</v>
      </c>
      <c r="D477" s="13" t="str">
        <f>IF(F477="","",INDEX([1]EF!$A$2:$A$112,MATCH(F477,[1]EF!$C$2:$C$112,0)))</f>
        <v>2. Desarrollo social</v>
      </c>
      <c r="E477" s="13" t="str">
        <f>IF(F477="","",INDEX([1]EF!$B$2:$B$112,MATCH(F477,[1]EF!$C$2:$C$112,0)))</f>
        <v>2.4. Recreación cultura y otras manifestaciones sociales</v>
      </c>
      <c r="F477" s="13" t="s">
        <v>1927</v>
      </c>
      <c r="G477" s="13" t="s">
        <v>63</v>
      </c>
      <c r="H477" s="14" t="s">
        <v>1972</v>
      </c>
      <c r="I477" s="13" t="s">
        <v>1973</v>
      </c>
      <c r="J477" s="13" t="s">
        <v>1974</v>
      </c>
      <c r="K477" s="13" t="s">
        <v>1975</v>
      </c>
      <c r="L477" s="13">
        <v>0</v>
      </c>
      <c r="M477" s="13">
        <v>0</v>
      </c>
      <c r="N477" s="13" t="s">
        <v>305</v>
      </c>
      <c r="O477" s="13" t="s">
        <v>62</v>
      </c>
      <c r="P477" s="16"/>
      <c r="Q477" s="16"/>
      <c r="R477" s="16"/>
      <c r="S477" s="16">
        <v>3000000</v>
      </c>
      <c r="T477" s="16"/>
      <c r="U477" s="16"/>
      <c r="V477" s="16"/>
      <c r="W477" s="16"/>
      <c r="X477" s="16"/>
      <c r="Y477" s="13">
        <v>0</v>
      </c>
      <c r="Z477" s="13">
        <v>0</v>
      </c>
      <c r="AA477" s="16"/>
      <c r="AB477" s="16"/>
      <c r="AC477" s="16"/>
      <c r="AD477" s="16"/>
      <c r="AE477" s="16"/>
      <c r="AF477" s="16"/>
      <c r="AG477" s="16"/>
      <c r="AH477" s="16"/>
      <c r="AI477" s="16"/>
      <c r="AJ477" s="2"/>
      <c r="AK477" s="2"/>
      <c r="AL477" s="2"/>
      <c r="AM477" s="2"/>
      <c r="AN477" s="2"/>
    </row>
    <row r="478" spans="1:40" ht="15.75" customHeight="1" x14ac:dyDescent="0.25">
      <c r="A478" s="12">
        <f t="shared" si="9"/>
        <v>472</v>
      </c>
      <c r="B478" s="13" t="s">
        <v>1926</v>
      </c>
      <c r="C478" s="13" t="s">
        <v>40</v>
      </c>
      <c r="D478" s="13" t="str">
        <f>IF(F478="","",INDEX([1]EF!$A$2:$A$112,MATCH(F478,[1]EF!$C$2:$C$112,0)))</f>
        <v>2. Desarrollo social</v>
      </c>
      <c r="E478" s="13" t="str">
        <f>IF(F478="","",INDEX([1]EF!$B$2:$B$112,MATCH(F478,[1]EF!$C$2:$C$112,0)))</f>
        <v>2.4. Recreación cultura y otras manifestaciones sociales</v>
      </c>
      <c r="F478" s="13" t="s">
        <v>1927</v>
      </c>
      <c r="G478" s="13" t="s">
        <v>56</v>
      </c>
      <c r="H478" s="14" t="s">
        <v>1976</v>
      </c>
      <c r="I478" s="13" t="s">
        <v>1973</v>
      </c>
      <c r="J478" s="13" t="s">
        <v>1974</v>
      </c>
      <c r="K478" s="13" t="s">
        <v>1975</v>
      </c>
      <c r="L478" s="13">
        <v>0</v>
      </c>
      <c r="M478" s="13">
        <v>0</v>
      </c>
      <c r="N478" s="13" t="s">
        <v>305</v>
      </c>
      <c r="O478" s="13" t="s">
        <v>62</v>
      </c>
      <c r="P478" s="16"/>
      <c r="Q478" s="16"/>
      <c r="R478" s="16"/>
      <c r="S478" s="16"/>
      <c r="T478" s="16"/>
      <c r="U478" s="16"/>
      <c r="V478" s="16"/>
      <c r="W478" s="16"/>
      <c r="X478" s="16"/>
      <c r="Y478" s="13">
        <v>0</v>
      </c>
      <c r="Z478" s="13">
        <v>0</v>
      </c>
      <c r="AA478" s="16"/>
      <c r="AB478" s="16"/>
      <c r="AC478" s="16"/>
      <c r="AD478" s="16"/>
      <c r="AE478" s="16"/>
      <c r="AF478" s="16"/>
      <c r="AG478" s="16"/>
      <c r="AH478" s="16"/>
      <c r="AI478" s="16"/>
      <c r="AJ478" s="2"/>
      <c r="AK478" s="2"/>
      <c r="AL478" s="2"/>
      <c r="AM478" s="2"/>
      <c r="AN478" s="2"/>
    </row>
    <row r="479" spans="1:40" ht="15.75" customHeight="1" x14ac:dyDescent="0.25">
      <c r="A479" s="12">
        <f t="shared" si="9"/>
        <v>473</v>
      </c>
      <c r="B479" s="13" t="s">
        <v>1926</v>
      </c>
      <c r="C479" s="13" t="s">
        <v>40</v>
      </c>
      <c r="D479" s="13" t="str">
        <f>IF(F479="","",INDEX([1]EF!$A$2:$A$112,MATCH(F479,[1]EF!$C$2:$C$112,0)))</f>
        <v>2. Desarrollo social</v>
      </c>
      <c r="E479" s="13" t="str">
        <f>IF(F479="","",INDEX([1]EF!$B$2:$B$112,MATCH(F479,[1]EF!$C$2:$C$112,0)))</f>
        <v>2.4. Recreación cultura y otras manifestaciones sociales</v>
      </c>
      <c r="F479" s="13" t="s">
        <v>1927</v>
      </c>
      <c r="G479" s="13" t="s">
        <v>63</v>
      </c>
      <c r="H479" s="14" t="s">
        <v>1977</v>
      </c>
      <c r="I479" s="13" t="s">
        <v>1978</v>
      </c>
      <c r="J479" s="13" t="s">
        <v>1979</v>
      </c>
      <c r="K479" s="13" t="s">
        <v>1980</v>
      </c>
      <c r="L479" s="13">
        <v>5</v>
      </c>
      <c r="M479" s="13">
        <v>5</v>
      </c>
      <c r="N479" s="13" t="s">
        <v>305</v>
      </c>
      <c r="O479" s="13" t="s">
        <v>62</v>
      </c>
      <c r="P479" s="16"/>
      <c r="Q479" s="16">
        <v>1226261.69</v>
      </c>
      <c r="R479" s="16">
        <v>7585129.71</v>
      </c>
      <c r="S479" s="16"/>
      <c r="T479" s="16">
        <v>189512.5</v>
      </c>
      <c r="U479" s="16"/>
      <c r="V479" s="16"/>
      <c r="W479" s="16"/>
      <c r="X479" s="16"/>
      <c r="Y479" s="13">
        <v>0</v>
      </c>
      <c r="Z479" s="13">
        <v>0</v>
      </c>
      <c r="AA479" s="16"/>
      <c r="AB479" s="16">
        <v>1018025.14</v>
      </c>
      <c r="AC479" s="16">
        <v>3888577.75</v>
      </c>
      <c r="AD479" s="16"/>
      <c r="AE479" s="16">
        <v>0</v>
      </c>
      <c r="AF479" s="16"/>
      <c r="AG479" s="16"/>
      <c r="AH479" s="16"/>
      <c r="AI479" s="16"/>
      <c r="AJ479" s="2"/>
      <c r="AK479" s="2"/>
      <c r="AL479" s="2"/>
      <c r="AM479" s="2"/>
      <c r="AN479" s="2"/>
    </row>
    <row r="480" spans="1:40" ht="15.75" customHeight="1" x14ac:dyDescent="0.25">
      <c r="A480" s="12">
        <f t="shared" si="9"/>
        <v>474</v>
      </c>
      <c r="B480" s="13" t="s">
        <v>1926</v>
      </c>
      <c r="C480" s="13" t="s">
        <v>40</v>
      </c>
      <c r="D480" s="13" t="str">
        <f>IF(F480="","",INDEX([1]EF!$A$2:$A$112,MATCH(F480,[1]EF!$C$2:$C$112,0)))</f>
        <v>2. Desarrollo social</v>
      </c>
      <c r="E480" s="13" t="str">
        <f>IF(F480="","",INDEX([1]EF!$B$2:$B$112,MATCH(F480,[1]EF!$C$2:$C$112,0)))</f>
        <v>2.4. Recreación cultura y otras manifestaciones sociales</v>
      </c>
      <c r="F480" s="13" t="s">
        <v>1927</v>
      </c>
      <c r="G480" s="13" t="s">
        <v>63</v>
      </c>
      <c r="H480" s="14" t="s">
        <v>1981</v>
      </c>
      <c r="I480" s="13" t="s">
        <v>1982</v>
      </c>
      <c r="J480" s="13" t="s">
        <v>1983</v>
      </c>
      <c r="K480" s="13" t="s">
        <v>1984</v>
      </c>
      <c r="L480" s="13">
        <v>13000000</v>
      </c>
      <c r="M480" s="13">
        <v>13000000</v>
      </c>
      <c r="N480" s="13" t="s">
        <v>305</v>
      </c>
      <c r="O480" s="13" t="s">
        <v>62</v>
      </c>
      <c r="P480" s="16"/>
      <c r="Q480" s="16">
        <v>0</v>
      </c>
      <c r="R480" s="16">
        <v>0</v>
      </c>
      <c r="S480" s="16"/>
      <c r="T480" s="16"/>
      <c r="U480" s="16"/>
      <c r="V480" s="16"/>
      <c r="W480" s="16"/>
      <c r="X480" s="16"/>
      <c r="Y480" s="13">
        <v>0</v>
      </c>
      <c r="Z480" s="13">
        <v>0</v>
      </c>
      <c r="AA480" s="16"/>
      <c r="AB480" s="16">
        <v>0</v>
      </c>
      <c r="AC480" s="16">
        <v>0</v>
      </c>
      <c r="AD480" s="16"/>
      <c r="AE480" s="16"/>
      <c r="AF480" s="16"/>
      <c r="AG480" s="16"/>
      <c r="AH480" s="16"/>
      <c r="AI480" s="16"/>
      <c r="AJ480" s="2"/>
      <c r="AK480" s="2"/>
      <c r="AL480" s="2"/>
      <c r="AM480" s="2"/>
      <c r="AN480" s="2"/>
    </row>
    <row r="481" spans="1:40" ht="15.75" customHeight="1" x14ac:dyDescent="0.25">
      <c r="A481" s="12">
        <f t="shared" si="9"/>
        <v>475</v>
      </c>
      <c r="B481" s="13" t="s">
        <v>1926</v>
      </c>
      <c r="C481" s="13" t="s">
        <v>40</v>
      </c>
      <c r="D481" s="13" t="str">
        <f>IF(F481="","",INDEX([1]EF!$A$2:$A$112,MATCH(F481,[1]EF!$C$2:$C$112,0)))</f>
        <v>2. Desarrollo social</v>
      </c>
      <c r="E481" s="13" t="str">
        <f>IF(F481="","",INDEX([1]EF!$B$2:$B$112,MATCH(F481,[1]EF!$C$2:$C$112,0)))</f>
        <v>2.4. Recreación cultura y otras manifestaciones sociales</v>
      </c>
      <c r="F481" s="13" t="s">
        <v>1927</v>
      </c>
      <c r="G481" s="13" t="s">
        <v>63</v>
      </c>
      <c r="H481" s="14" t="s">
        <v>1985</v>
      </c>
      <c r="I481" s="13" t="s">
        <v>1986</v>
      </c>
      <c r="J481" s="13" t="s">
        <v>1987</v>
      </c>
      <c r="K481" s="13" t="s">
        <v>1988</v>
      </c>
      <c r="L481" s="13">
        <v>34</v>
      </c>
      <c r="M481" s="13">
        <v>34</v>
      </c>
      <c r="N481" s="13" t="s">
        <v>305</v>
      </c>
      <c r="O481" s="13" t="s">
        <v>62</v>
      </c>
      <c r="P481" s="16"/>
      <c r="Q481" s="16">
        <v>350407.84</v>
      </c>
      <c r="R481" s="16">
        <v>85000</v>
      </c>
      <c r="S481" s="16"/>
      <c r="T481" s="16">
        <v>167000</v>
      </c>
      <c r="U481" s="16"/>
      <c r="V481" s="16"/>
      <c r="W481" s="16"/>
      <c r="X481" s="16"/>
      <c r="Y481" s="13">
        <v>0</v>
      </c>
      <c r="Z481" s="13">
        <v>0</v>
      </c>
      <c r="AA481" s="16"/>
      <c r="AB481" s="16">
        <v>9261.68</v>
      </c>
      <c r="AC481" s="16">
        <v>0</v>
      </c>
      <c r="AD481" s="16"/>
      <c r="AE481" s="16">
        <v>0</v>
      </c>
      <c r="AF481" s="16"/>
      <c r="AG481" s="16"/>
      <c r="AH481" s="16"/>
      <c r="AI481" s="16"/>
      <c r="AJ481" s="2"/>
      <c r="AK481" s="2"/>
      <c r="AL481" s="2"/>
      <c r="AM481" s="2"/>
      <c r="AN481" s="2"/>
    </row>
    <row r="482" spans="1:40" ht="15.75" customHeight="1" x14ac:dyDescent="0.25">
      <c r="A482" s="12">
        <f t="shared" si="9"/>
        <v>476</v>
      </c>
      <c r="B482" s="13" t="s">
        <v>1989</v>
      </c>
      <c r="C482" s="13" t="s">
        <v>40</v>
      </c>
      <c r="D482" s="13" t="str">
        <f>IF(F482="","",INDEX([1]EF!$A$2:$A$112,MATCH(F482,[1]EF!$C$2:$C$112,0)))</f>
        <v>2. Desarrollo social</v>
      </c>
      <c r="E482" s="13" t="str">
        <f>IF(F482="","",INDEX([1]EF!$B$2:$B$112,MATCH(F482,[1]EF!$C$2:$C$112,0)))</f>
        <v>2.5. Educación</v>
      </c>
      <c r="F482" s="13" t="s">
        <v>1990</v>
      </c>
      <c r="G482" s="13" t="s">
        <v>42</v>
      </c>
      <c r="H482" s="14" t="s">
        <v>1991</v>
      </c>
      <c r="I482" s="13" t="s">
        <v>1992</v>
      </c>
      <c r="J482" s="13" t="s">
        <v>1993</v>
      </c>
      <c r="K482" s="13" t="s">
        <v>1994</v>
      </c>
      <c r="L482" s="13">
        <v>1440035</v>
      </c>
      <c r="M482" s="13">
        <v>1440035</v>
      </c>
      <c r="N482" s="13" t="s">
        <v>55</v>
      </c>
      <c r="O482" s="13" t="s">
        <v>62</v>
      </c>
      <c r="P482" s="16"/>
      <c r="Q482" s="16"/>
      <c r="R482" s="16"/>
      <c r="S482" s="16"/>
      <c r="T482" s="16"/>
      <c r="U482" s="16"/>
      <c r="V482" s="16"/>
      <c r="W482" s="16"/>
      <c r="X482" s="16"/>
      <c r="Y482" s="13">
        <v>0</v>
      </c>
      <c r="Z482" s="13">
        <v>1440035</v>
      </c>
      <c r="AA482" s="16"/>
      <c r="AB482" s="16"/>
      <c r="AC482" s="16"/>
      <c r="AD482" s="16"/>
      <c r="AE482" s="16"/>
      <c r="AF482" s="16"/>
      <c r="AG482" s="16"/>
      <c r="AH482" s="16"/>
      <c r="AI482" s="16"/>
      <c r="AJ482" s="2"/>
      <c r="AK482" s="2"/>
      <c r="AL482" s="2"/>
      <c r="AM482" s="2"/>
      <c r="AN482" s="2"/>
    </row>
    <row r="483" spans="1:40" ht="15.75" customHeight="1" x14ac:dyDescent="0.25">
      <c r="A483" s="12">
        <f t="shared" si="9"/>
        <v>477</v>
      </c>
      <c r="B483" s="13" t="s">
        <v>1989</v>
      </c>
      <c r="C483" s="13" t="s">
        <v>40</v>
      </c>
      <c r="D483" s="13" t="str">
        <f>IF(F483="","",INDEX([1]EF!$A$2:$A$112,MATCH(F483,[1]EF!$C$2:$C$112,0)))</f>
        <v>2. Desarrollo social</v>
      </c>
      <c r="E483" s="13" t="str">
        <f>IF(F483="","",INDEX([1]EF!$B$2:$B$112,MATCH(F483,[1]EF!$C$2:$C$112,0)))</f>
        <v>2.5. Educación</v>
      </c>
      <c r="F483" s="13" t="s">
        <v>1990</v>
      </c>
      <c r="G483" s="13" t="s">
        <v>50</v>
      </c>
      <c r="H483" s="14" t="s">
        <v>1995</v>
      </c>
      <c r="I483" s="13" t="s">
        <v>1996</v>
      </c>
      <c r="J483" s="13" t="s">
        <v>1997</v>
      </c>
      <c r="K483" s="13" t="s">
        <v>1998</v>
      </c>
      <c r="L483" s="13">
        <v>283727</v>
      </c>
      <c r="M483" s="13">
        <v>283727</v>
      </c>
      <c r="N483" s="13" t="s">
        <v>61</v>
      </c>
      <c r="O483" s="13" t="s">
        <v>62</v>
      </c>
      <c r="P483" s="16"/>
      <c r="Q483" s="16"/>
      <c r="R483" s="16"/>
      <c r="S483" s="16"/>
      <c r="T483" s="16"/>
      <c r="U483" s="16"/>
      <c r="V483" s="16"/>
      <c r="W483" s="16"/>
      <c r="X483" s="16"/>
      <c r="Y483" s="13">
        <v>211310</v>
      </c>
      <c r="Z483" s="13">
        <v>1391600</v>
      </c>
      <c r="AA483" s="16"/>
      <c r="AB483" s="16"/>
      <c r="AC483" s="16"/>
      <c r="AD483" s="16"/>
      <c r="AE483" s="16"/>
      <c r="AF483" s="16"/>
      <c r="AG483" s="16"/>
      <c r="AH483" s="16"/>
      <c r="AI483" s="16"/>
      <c r="AJ483" s="2"/>
      <c r="AK483" s="2"/>
      <c r="AL483" s="2"/>
      <c r="AM483" s="2"/>
      <c r="AN483" s="2"/>
    </row>
    <row r="484" spans="1:40" ht="15.75" customHeight="1" x14ac:dyDescent="0.25">
      <c r="A484" s="12">
        <f t="shared" si="9"/>
        <v>478</v>
      </c>
      <c r="B484" s="13" t="s">
        <v>1989</v>
      </c>
      <c r="C484" s="13" t="s">
        <v>40</v>
      </c>
      <c r="D484" s="13" t="str">
        <f>IF(F484="","",INDEX([1]EF!$A$2:$A$112,MATCH(F484,[1]EF!$C$2:$C$112,0)))</f>
        <v>2. Desarrollo social</v>
      </c>
      <c r="E484" s="13" t="str">
        <f>IF(F484="","",INDEX([1]EF!$B$2:$B$112,MATCH(F484,[1]EF!$C$2:$C$112,0)))</f>
        <v>2.5. Educación</v>
      </c>
      <c r="F484" s="13" t="s">
        <v>1990</v>
      </c>
      <c r="G484" s="13" t="s">
        <v>56</v>
      </c>
      <c r="H484" s="14" t="s">
        <v>1999</v>
      </c>
      <c r="I484" s="13" t="s">
        <v>2000</v>
      </c>
      <c r="J484" s="13" t="s">
        <v>2001</v>
      </c>
      <c r="K484" s="13" t="s">
        <v>2002</v>
      </c>
      <c r="L484" s="13">
        <v>150</v>
      </c>
      <c r="M484" s="13">
        <v>150</v>
      </c>
      <c r="N484" s="13" t="s">
        <v>55</v>
      </c>
      <c r="O484" s="13" t="s">
        <v>62</v>
      </c>
      <c r="P484" s="16"/>
      <c r="Q484" s="16"/>
      <c r="R484" s="16"/>
      <c r="S484" s="16"/>
      <c r="T484" s="16"/>
      <c r="U484" s="16"/>
      <c r="V484" s="16"/>
      <c r="W484" s="16"/>
      <c r="X484" s="16"/>
      <c r="Y484" s="13">
        <v>0</v>
      </c>
      <c r="Z484" s="13">
        <v>150</v>
      </c>
      <c r="AA484" s="16"/>
      <c r="AB484" s="16"/>
      <c r="AC484" s="16"/>
      <c r="AD484" s="16"/>
      <c r="AE484" s="16"/>
      <c r="AF484" s="16"/>
      <c r="AG484" s="16"/>
      <c r="AH484" s="16"/>
      <c r="AI484" s="16"/>
      <c r="AJ484" s="2"/>
      <c r="AK484" s="2"/>
      <c r="AL484" s="2"/>
      <c r="AM484" s="2"/>
      <c r="AN484" s="2"/>
    </row>
    <row r="485" spans="1:40" ht="15.75" customHeight="1" x14ac:dyDescent="0.25">
      <c r="A485" s="12">
        <f t="shared" si="9"/>
        <v>479</v>
      </c>
      <c r="B485" s="13" t="s">
        <v>1989</v>
      </c>
      <c r="C485" s="13" t="s">
        <v>40</v>
      </c>
      <c r="D485" s="13" t="str">
        <f>IF(F485="","",INDEX([1]EF!$A$2:$A$112,MATCH(F485,[1]EF!$C$2:$C$112,0)))</f>
        <v>2. Desarrollo social</v>
      </c>
      <c r="E485" s="13" t="str">
        <f>IF(F485="","",INDEX([1]EF!$B$2:$B$112,MATCH(F485,[1]EF!$C$2:$C$112,0)))</f>
        <v>2.5. Educación</v>
      </c>
      <c r="F485" s="13" t="s">
        <v>1990</v>
      </c>
      <c r="G485" s="13" t="s">
        <v>63</v>
      </c>
      <c r="H485" s="14" t="s">
        <v>2003</v>
      </c>
      <c r="I485" s="13" t="s">
        <v>2004</v>
      </c>
      <c r="J485" s="13" t="s">
        <v>2005</v>
      </c>
      <c r="K485" s="13" t="s">
        <v>2006</v>
      </c>
      <c r="L485" s="13">
        <v>130</v>
      </c>
      <c r="M485" s="13">
        <v>130</v>
      </c>
      <c r="N485" s="13" t="s">
        <v>55</v>
      </c>
      <c r="O485" s="13" t="s">
        <v>62</v>
      </c>
      <c r="P485" s="16">
        <v>55597238.359999999</v>
      </c>
      <c r="Q485" s="16">
        <v>10351.85</v>
      </c>
      <c r="R485" s="16">
        <v>38335.14</v>
      </c>
      <c r="S485" s="16"/>
      <c r="T485" s="16">
        <v>234000</v>
      </c>
      <c r="U485" s="16"/>
      <c r="V485" s="16"/>
      <c r="W485" s="16"/>
      <c r="X485" s="16"/>
      <c r="Y485" s="13">
        <v>0</v>
      </c>
      <c r="Z485" s="13">
        <v>130</v>
      </c>
      <c r="AA485" s="16">
        <v>30239790.010000002</v>
      </c>
      <c r="AB485" s="16">
        <v>10308.42</v>
      </c>
      <c r="AC485" s="16">
        <v>0</v>
      </c>
      <c r="AD485" s="16"/>
      <c r="AE485" s="16">
        <v>0</v>
      </c>
      <c r="AF485" s="16"/>
      <c r="AG485" s="16"/>
      <c r="AH485" s="16"/>
      <c r="AI485" s="16"/>
      <c r="AJ485" s="2"/>
      <c r="AK485" s="2"/>
      <c r="AL485" s="2"/>
      <c r="AM485" s="2"/>
      <c r="AN485" s="2"/>
    </row>
    <row r="486" spans="1:40" ht="15.75" customHeight="1" x14ac:dyDescent="0.25">
      <c r="A486" s="12">
        <f t="shared" si="9"/>
        <v>480</v>
      </c>
      <c r="B486" s="13" t="s">
        <v>1989</v>
      </c>
      <c r="C486" s="13" t="s">
        <v>40</v>
      </c>
      <c r="D486" s="13" t="str">
        <f>IF(F486="","",INDEX([1]EF!$A$2:$A$112,MATCH(F486,[1]EF!$C$2:$C$112,0)))</f>
        <v>2. Desarrollo social</v>
      </c>
      <c r="E486" s="13" t="str">
        <f>IF(F486="","",INDEX([1]EF!$B$2:$B$112,MATCH(F486,[1]EF!$C$2:$C$112,0)))</f>
        <v>2.5. Educación</v>
      </c>
      <c r="F486" s="13" t="s">
        <v>1990</v>
      </c>
      <c r="G486" s="13" t="s">
        <v>63</v>
      </c>
      <c r="H486" s="14" t="s">
        <v>2007</v>
      </c>
      <c r="I486" s="13" t="s">
        <v>2008</v>
      </c>
      <c r="J486" s="13" t="s">
        <v>2009</v>
      </c>
      <c r="K486" s="13" t="s">
        <v>2010</v>
      </c>
      <c r="L486" s="13">
        <v>23</v>
      </c>
      <c r="M486" s="13">
        <v>23</v>
      </c>
      <c r="N486" s="13" t="s">
        <v>55</v>
      </c>
      <c r="O486" s="13" t="s">
        <v>62</v>
      </c>
      <c r="P486" s="16"/>
      <c r="Q486" s="16"/>
      <c r="R486" s="16"/>
      <c r="S486" s="16"/>
      <c r="T486" s="16">
        <v>133625.93</v>
      </c>
      <c r="U486" s="16"/>
      <c r="V486" s="16"/>
      <c r="W486" s="16"/>
      <c r="X486" s="16"/>
      <c r="Y486" s="13">
        <v>0</v>
      </c>
      <c r="Z486" s="13">
        <v>23</v>
      </c>
      <c r="AA486" s="16"/>
      <c r="AB486" s="16"/>
      <c r="AC486" s="16"/>
      <c r="AD486" s="16"/>
      <c r="AE486" s="16">
        <v>0</v>
      </c>
      <c r="AF486" s="16"/>
      <c r="AG486" s="16"/>
      <c r="AH486" s="16"/>
      <c r="AI486" s="16"/>
      <c r="AJ486" s="2"/>
      <c r="AK486" s="2"/>
      <c r="AL486" s="2"/>
      <c r="AM486" s="2"/>
      <c r="AN486" s="2"/>
    </row>
    <row r="487" spans="1:40" ht="15.75" customHeight="1" x14ac:dyDescent="0.25">
      <c r="A487" s="12">
        <f t="shared" si="9"/>
        <v>481</v>
      </c>
      <c r="B487" s="13" t="s">
        <v>1989</v>
      </c>
      <c r="C487" s="13" t="s">
        <v>40</v>
      </c>
      <c r="D487" s="13" t="str">
        <f>IF(F487="","",INDEX([1]EF!$A$2:$A$112,MATCH(F487,[1]EF!$C$2:$C$112,0)))</f>
        <v>2. Desarrollo social</v>
      </c>
      <c r="E487" s="13" t="str">
        <f>IF(F487="","",INDEX([1]EF!$B$2:$B$112,MATCH(F487,[1]EF!$C$2:$C$112,0)))</f>
        <v>2.5. Educación</v>
      </c>
      <c r="F487" s="13" t="s">
        <v>1990</v>
      </c>
      <c r="G487" s="13" t="s">
        <v>63</v>
      </c>
      <c r="H487" s="14" t="s">
        <v>2011</v>
      </c>
      <c r="I487" s="13" t="s">
        <v>2012</v>
      </c>
      <c r="J487" s="13" t="s">
        <v>2013</v>
      </c>
      <c r="K487" s="13" t="s">
        <v>2014</v>
      </c>
      <c r="L487" s="13">
        <v>3500</v>
      </c>
      <c r="M487" s="13">
        <v>3500</v>
      </c>
      <c r="N487" s="13" t="s">
        <v>55</v>
      </c>
      <c r="O487" s="13" t="s">
        <v>62</v>
      </c>
      <c r="P487" s="16"/>
      <c r="Q487" s="16">
        <v>0</v>
      </c>
      <c r="R487" s="16">
        <v>0</v>
      </c>
      <c r="S487" s="16"/>
      <c r="T487" s="16">
        <v>0</v>
      </c>
      <c r="U487" s="16"/>
      <c r="V487" s="16"/>
      <c r="W487" s="16"/>
      <c r="X487" s="16"/>
      <c r="Y487" s="13">
        <v>14800</v>
      </c>
      <c r="Z487" s="13">
        <v>40000</v>
      </c>
      <c r="AA487" s="16"/>
      <c r="AB487" s="16">
        <v>0</v>
      </c>
      <c r="AC487" s="16">
        <v>0</v>
      </c>
      <c r="AD487" s="16"/>
      <c r="AE487" s="16">
        <v>0</v>
      </c>
      <c r="AF487" s="16"/>
      <c r="AG487" s="16"/>
      <c r="AH487" s="16"/>
      <c r="AI487" s="16"/>
      <c r="AJ487" s="2"/>
      <c r="AK487" s="2"/>
      <c r="AL487" s="2"/>
      <c r="AM487" s="2"/>
      <c r="AN487" s="2"/>
    </row>
    <row r="488" spans="1:40" ht="15.75" customHeight="1" x14ac:dyDescent="0.25">
      <c r="A488" s="12">
        <f t="shared" si="9"/>
        <v>482</v>
      </c>
      <c r="B488" s="13" t="s">
        <v>1989</v>
      </c>
      <c r="C488" s="13" t="s">
        <v>40</v>
      </c>
      <c r="D488" s="13" t="str">
        <f>IF(F488="","",INDEX([1]EF!$A$2:$A$112,MATCH(F488,[1]EF!$C$2:$C$112,0)))</f>
        <v>2. Desarrollo social</v>
      </c>
      <c r="E488" s="13" t="str">
        <f>IF(F488="","",INDEX([1]EF!$B$2:$B$112,MATCH(F488,[1]EF!$C$2:$C$112,0)))</f>
        <v>2.5. Educación</v>
      </c>
      <c r="F488" s="13" t="s">
        <v>1990</v>
      </c>
      <c r="G488" s="13" t="s">
        <v>56</v>
      </c>
      <c r="H488" s="14" t="s">
        <v>2015</v>
      </c>
      <c r="I488" s="13" t="s">
        <v>2016</v>
      </c>
      <c r="J488" s="13" t="s">
        <v>2017</v>
      </c>
      <c r="K488" s="13" t="s">
        <v>2018</v>
      </c>
      <c r="L488" s="13">
        <v>145000</v>
      </c>
      <c r="M488" s="13">
        <v>145000</v>
      </c>
      <c r="N488" s="13" t="s">
        <v>55</v>
      </c>
      <c r="O488" s="13" t="s">
        <v>62</v>
      </c>
      <c r="P488" s="16"/>
      <c r="Q488" s="16"/>
      <c r="R488" s="16"/>
      <c r="S488" s="16"/>
      <c r="T488" s="16"/>
      <c r="U488" s="16"/>
      <c r="V488" s="16"/>
      <c r="W488" s="16"/>
      <c r="X488" s="16"/>
      <c r="Y488" s="13">
        <v>61105</v>
      </c>
      <c r="Z488" s="13">
        <v>90000</v>
      </c>
      <c r="AA488" s="16"/>
      <c r="AB488" s="16"/>
      <c r="AC488" s="16"/>
      <c r="AD488" s="16"/>
      <c r="AE488" s="16"/>
      <c r="AF488" s="16"/>
      <c r="AG488" s="16"/>
      <c r="AH488" s="16"/>
      <c r="AI488" s="16"/>
      <c r="AJ488" s="2"/>
      <c r="AK488" s="2"/>
      <c r="AL488" s="2"/>
      <c r="AM488" s="2"/>
      <c r="AN488" s="2"/>
    </row>
    <row r="489" spans="1:40" ht="15.75" customHeight="1" x14ac:dyDescent="0.25">
      <c r="A489" s="12">
        <f t="shared" si="9"/>
        <v>483</v>
      </c>
      <c r="B489" s="13" t="s">
        <v>1989</v>
      </c>
      <c r="C489" s="13" t="s">
        <v>40</v>
      </c>
      <c r="D489" s="13" t="str">
        <f>IF(F489="","",INDEX([1]EF!$A$2:$A$112,MATCH(F489,[1]EF!$C$2:$C$112,0)))</f>
        <v>2. Desarrollo social</v>
      </c>
      <c r="E489" s="13" t="str">
        <f>IF(F489="","",INDEX([1]EF!$B$2:$B$112,MATCH(F489,[1]EF!$C$2:$C$112,0)))</f>
        <v>2.5. Educación</v>
      </c>
      <c r="F489" s="13" t="s">
        <v>1990</v>
      </c>
      <c r="G489" s="13" t="s">
        <v>63</v>
      </c>
      <c r="H489" s="14" t="s">
        <v>2019</v>
      </c>
      <c r="I489" s="13" t="s">
        <v>2020</v>
      </c>
      <c r="J489" s="13" t="s">
        <v>2021</v>
      </c>
      <c r="K489" s="13" t="s">
        <v>2022</v>
      </c>
      <c r="L489" s="13">
        <v>6451</v>
      </c>
      <c r="M489" s="13">
        <v>6451</v>
      </c>
      <c r="N489" s="13" t="s">
        <v>55</v>
      </c>
      <c r="O489" s="13" t="s">
        <v>62</v>
      </c>
      <c r="P489" s="16"/>
      <c r="Q489" s="16">
        <v>28681</v>
      </c>
      <c r="R489" s="16">
        <v>0</v>
      </c>
      <c r="S489" s="16"/>
      <c r="T489" s="16">
        <v>10688.36</v>
      </c>
      <c r="U489" s="16"/>
      <c r="V489" s="16"/>
      <c r="W489" s="16"/>
      <c r="X489" s="16"/>
      <c r="Y489" s="13">
        <v>2261</v>
      </c>
      <c r="Z489" s="13">
        <v>6411</v>
      </c>
      <c r="AA489" s="16"/>
      <c r="AB489" s="16">
        <v>0</v>
      </c>
      <c r="AC489" s="16">
        <v>0</v>
      </c>
      <c r="AD489" s="16"/>
      <c r="AE489" s="16">
        <v>0</v>
      </c>
      <c r="AF489" s="16"/>
      <c r="AG489" s="16"/>
      <c r="AH489" s="16"/>
      <c r="AI489" s="16"/>
      <c r="AJ489" s="2"/>
      <c r="AK489" s="2"/>
      <c r="AL489" s="2"/>
      <c r="AM489" s="2"/>
      <c r="AN489" s="2"/>
    </row>
    <row r="490" spans="1:40" ht="15.75" customHeight="1" x14ac:dyDescent="0.25">
      <c r="A490" s="12">
        <f t="shared" si="9"/>
        <v>484</v>
      </c>
      <c r="B490" s="13" t="s">
        <v>1989</v>
      </c>
      <c r="C490" s="13" t="s">
        <v>40</v>
      </c>
      <c r="D490" s="13" t="str">
        <f>IF(F490="","",INDEX([1]EF!$A$2:$A$112,MATCH(F490,[1]EF!$C$2:$C$112,0)))</f>
        <v>2. Desarrollo social</v>
      </c>
      <c r="E490" s="13" t="str">
        <f>IF(F490="","",INDEX([1]EF!$B$2:$B$112,MATCH(F490,[1]EF!$C$2:$C$112,0)))</f>
        <v>2.5. Educación</v>
      </c>
      <c r="F490" s="13" t="s">
        <v>1990</v>
      </c>
      <c r="G490" s="13" t="s">
        <v>63</v>
      </c>
      <c r="H490" s="14" t="s">
        <v>2023</v>
      </c>
      <c r="I490" s="13" t="s">
        <v>2024</v>
      </c>
      <c r="J490" s="13" t="s">
        <v>2025</v>
      </c>
      <c r="K490" s="13" t="s">
        <v>2026</v>
      </c>
      <c r="L490" s="13">
        <v>15</v>
      </c>
      <c r="M490" s="13">
        <v>15</v>
      </c>
      <c r="N490" s="13" t="s">
        <v>55</v>
      </c>
      <c r="O490" s="13" t="s">
        <v>62</v>
      </c>
      <c r="P490" s="16"/>
      <c r="Q490" s="16">
        <v>0</v>
      </c>
      <c r="R490" s="16">
        <v>3500</v>
      </c>
      <c r="S490" s="16"/>
      <c r="T490" s="16">
        <v>7387.47</v>
      </c>
      <c r="U490" s="16"/>
      <c r="V490" s="16"/>
      <c r="W490" s="16"/>
      <c r="X490" s="16"/>
      <c r="Y490" s="13">
        <v>9</v>
      </c>
      <c r="Z490" s="13">
        <v>20</v>
      </c>
      <c r="AA490" s="16"/>
      <c r="AB490" s="16">
        <v>0</v>
      </c>
      <c r="AC490" s="16">
        <v>0</v>
      </c>
      <c r="AD490" s="16"/>
      <c r="AE490" s="16">
        <v>0</v>
      </c>
      <c r="AF490" s="16"/>
      <c r="AG490" s="16"/>
      <c r="AH490" s="16"/>
      <c r="AI490" s="16"/>
      <c r="AJ490" s="2"/>
      <c r="AK490" s="2"/>
      <c r="AL490" s="2"/>
      <c r="AM490" s="2"/>
      <c r="AN490" s="2"/>
    </row>
    <row r="491" spans="1:40" ht="15.75" customHeight="1" x14ac:dyDescent="0.25">
      <c r="A491" s="12">
        <f t="shared" si="9"/>
        <v>485</v>
      </c>
      <c r="B491" s="13" t="s">
        <v>1989</v>
      </c>
      <c r="C491" s="13" t="s">
        <v>40</v>
      </c>
      <c r="D491" s="13" t="str">
        <f>IF(F491="","",INDEX([1]EF!$A$2:$A$112,MATCH(F491,[1]EF!$C$2:$C$112,0)))</f>
        <v>2. Desarrollo social</v>
      </c>
      <c r="E491" s="13" t="str">
        <f>IF(F491="","",INDEX([1]EF!$B$2:$B$112,MATCH(F491,[1]EF!$C$2:$C$112,0)))</f>
        <v>2.5. Educación</v>
      </c>
      <c r="F491" s="13" t="s">
        <v>1990</v>
      </c>
      <c r="G491" s="13" t="s">
        <v>63</v>
      </c>
      <c r="H491" s="14" t="s">
        <v>2027</v>
      </c>
      <c r="I491" s="13" t="s">
        <v>2028</v>
      </c>
      <c r="J491" s="13" t="s">
        <v>2029</v>
      </c>
      <c r="K491" s="13" t="s">
        <v>2030</v>
      </c>
      <c r="L491" s="13">
        <v>300</v>
      </c>
      <c r="M491" s="13">
        <v>300</v>
      </c>
      <c r="N491" s="13" t="s">
        <v>55</v>
      </c>
      <c r="O491" s="13" t="s">
        <v>62</v>
      </c>
      <c r="P491" s="16"/>
      <c r="Q491" s="16">
        <v>125492.86</v>
      </c>
      <c r="R491" s="16">
        <v>769776</v>
      </c>
      <c r="S491" s="16"/>
      <c r="T491" s="16"/>
      <c r="U491" s="16"/>
      <c r="V491" s="16"/>
      <c r="W491" s="16"/>
      <c r="X491" s="16"/>
      <c r="Y491" s="13">
        <v>335</v>
      </c>
      <c r="Z491" s="13">
        <v>800</v>
      </c>
      <c r="AA491" s="16"/>
      <c r="AB491" s="16">
        <v>115477.15</v>
      </c>
      <c r="AC491" s="16">
        <v>641480</v>
      </c>
      <c r="AD491" s="16"/>
      <c r="AE491" s="16"/>
      <c r="AF491" s="16"/>
      <c r="AG491" s="16"/>
      <c r="AH491" s="16"/>
      <c r="AI491" s="16"/>
      <c r="AJ491" s="2"/>
      <c r="AK491" s="2"/>
      <c r="AL491" s="2"/>
      <c r="AM491" s="2"/>
      <c r="AN491" s="2"/>
    </row>
    <row r="492" spans="1:40" ht="15.75" customHeight="1" x14ac:dyDescent="0.25">
      <c r="A492" s="12">
        <f t="shared" si="9"/>
        <v>486</v>
      </c>
      <c r="B492" s="13" t="s">
        <v>1989</v>
      </c>
      <c r="C492" s="13" t="s">
        <v>40</v>
      </c>
      <c r="D492" s="13" t="str">
        <f>IF(F492="","",INDEX([1]EF!$A$2:$A$112,MATCH(F492,[1]EF!$C$2:$C$112,0)))</f>
        <v>2. Desarrollo social</v>
      </c>
      <c r="E492" s="13" t="str">
        <f>IF(F492="","",INDEX([1]EF!$B$2:$B$112,MATCH(F492,[1]EF!$C$2:$C$112,0)))</f>
        <v>2.5. Educación</v>
      </c>
      <c r="F492" s="13" t="s">
        <v>1990</v>
      </c>
      <c r="G492" s="13" t="s">
        <v>63</v>
      </c>
      <c r="H492" s="14" t="s">
        <v>2031</v>
      </c>
      <c r="I492" s="13" t="s">
        <v>2032</v>
      </c>
      <c r="J492" s="13" t="s">
        <v>2033</v>
      </c>
      <c r="K492" s="13" t="s">
        <v>2034</v>
      </c>
      <c r="L492" s="13">
        <v>55</v>
      </c>
      <c r="M492" s="13">
        <v>55</v>
      </c>
      <c r="N492" s="13" t="s">
        <v>55</v>
      </c>
      <c r="O492" s="13" t="s">
        <v>62</v>
      </c>
      <c r="P492" s="16"/>
      <c r="Q492" s="16">
        <v>2462.2199999999998</v>
      </c>
      <c r="R492" s="16">
        <v>217152</v>
      </c>
      <c r="S492" s="16"/>
      <c r="T492" s="16">
        <v>398926.82</v>
      </c>
      <c r="U492" s="16"/>
      <c r="V492" s="16"/>
      <c r="W492" s="16"/>
      <c r="X492" s="16"/>
      <c r="Y492" s="13">
        <v>37</v>
      </c>
      <c r="Z492" s="13">
        <v>90</v>
      </c>
      <c r="AA492" s="16"/>
      <c r="AB492" s="16">
        <v>2462.2199999999998</v>
      </c>
      <c r="AC492" s="16">
        <v>0</v>
      </c>
      <c r="AD492" s="16"/>
      <c r="AE492" s="16">
        <v>0</v>
      </c>
      <c r="AF492" s="16"/>
      <c r="AG492" s="16"/>
      <c r="AH492" s="16"/>
      <c r="AI492" s="16"/>
      <c r="AJ492" s="2"/>
      <c r="AK492" s="2"/>
      <c r="AL492" s="2"/>
      <c r="AM492" s="2"/>
      <c r="AN492" s="2"/>
    </row>
    <row r="493" spans="1:40" ht="15.75" customHeight="1" x14ac:dyDescent="0.25">
      <c r="A493" s="12">
        <f t="shared" si="9"/>
        <v>487</v>
      </c>
      <c r="B493" s="13" t="s">
        <v>1989</v>
      </c>
      <c r="C493" s="13" t="s">
        <v>40</v>
      </c>
      <c r="D493" s="13" t="str">
        <f>IF(F493="","",INDEX([1]EF!$A$2:$A$112,MATCH(F493,[1]EF!$C$2:$C$112,0)))</f>
        <v>2. Desarrollo social</v>
      </c>
      <c r="E493" s="13" t="str">
        <f>IF(F493="","",INDEX([1]EF!$B$2:$B$112,MATCH(F493,[1]EF!$C$2:$C$112,0)))</f>
        <v>2.5. Educación</v>
      </c>
      <c r="F493" s="13" t="s">
        <v>1990</v>
      </c>
      <c r="G493" s="13" t="s">
        <v>63</v>
      </c>
      <c r="H493" s="14" t="s">
        <v>2035</v>
      </c>
      <c r="I493" s="13" t="s">
        <v>2036</v>
      </c>
      <c r="J493" s="13" t="s">
        <v>2037</v>
      </c>
      <c r="K493" s="13" t="s">
        <v>2038</v>
      </c>
      <c r="L493" s="13">
        <v>250</v>
      </c>
      <c r="M493" s="13">
        <v>250</v>
      </c>
      <c r="N493" s="13" t="s">
        <v>55</v>
      </c>
      <c r="O493" s="13" t="s">
        <v>62</v>
      </c>
      <c r="P493" s="16"/>
      <c r="Q493" s="16">
        <v>540686.94999999995</v>
      </c>
      <c r="R493" s="16"/>
      <c r="S493" s="16"/>
      <c r="T493" s="16">
        <v>40716</v>
      </c>
      <c r="U493" s="16"/>
      <c r="V493" s="16"/>
      <c r="W493" s="16"/>
      <c r="X493" s="16"/>
      <c r="Y493" s="13">
        <v>15</v>
      </c>
      <c r="Z493" s="13">
        <v>25</v>
      </c>
      <c r="AA493" s="16"/>
      <c r="AB493" s="16">
        <v>0</v>
      </c>
      <c r="AC493" s="16"/>
      <c r="AD493" s="16"/>
      <c r="AE493" s="16">
        <v>0</v>
      </c>
      <c r="AF493" s="16"/>
      <c r="AG493" s="16"/>
      <c r="AH493" s="16"/>
      <c r="AI493" s="16"/>
      <c r="AJ493" s="2"/>
      <c r="AK493" s="2"/>
      <c r="AL493" s="2"/>
      <c r="AM493" s="2"/>
      <c r="AN493" s="2"/>
    </row>
    <row r="494" spans="1:40" ht="15.75" customHeight="1" x14ac:dyDescent="0.25">
      <c r="A494" s="12">
        <f t="shared" si="9"/>
        <v>488</v>
      </c>
      <c r="B494" s="13" t="s">
        <v>1989</v>
      </c>
      <c r="C494" s="13" t="s">
        <v>40</v>
      </c>
      <c r="D494" s="13" t="str">
        <f>IF(F494="","",INDEX([1]EF!$A$2:$A$112,MATCH(F494,[1]EF!$C$2:$C$112,0)))</f>
        <v>2. Desarrollo social</v>
      </c>
      <c r="E494" s="13" t="str">
        <f>IF(F494="","",INDEX([1]EF!$B$2:$B$112,MATCH(F494,[1]EF!$C$2:$C$112,0)))</f>
        <v>2.5. Educación</v>
      </c>
      <c r="F494" s="13" t="s">
        <v>1990</v>
      </c>
      <c r="G494" s="13" t="s">
        <v>56</v>
      </c>
      <c r="H494" s="14" t="s">
        <v>2039</v>
      </c>
      <c r="I494" s="13" t="s">
        <v>2040</v>
      </c>
      <c r="J494" s="13" t="s">
        <v>2041</v>
      </c>
      <c r="K494" s="13" t="s">
        <v>2042</v>
      </c>
      <c r="L494" s="13">
        <v>30</v>
      </c>
      <c r="M494" s="13">
        <v>30</v>
      </c>
      <c r="N494" s="13" t="s">
        <v>55</v>
      </c>
      <c r="O494" s="13" t="s">
        <v>62</v>
      </c>
      <c r="P494" s="16"/>
      <c r="Q494" s="16"/>
      <c r="R494" s="16"/>
      <c r="S494" s="16"/>
      <c r="T494" s="16"/>
      <c r="U494" s="16"/>
      <c r="V494" s="16"/>
      <c r="W494" s="16"/>
      <c r="X494" s="16"/>
      <c r="Y494" s="13">
        <v>30</v>
      </c>
      <c r="Z494" s="13">
        <v>30</v>
      </c>
      <c r="AA494" s="16"/>
      <c r="AB494" s="16"/>
      <c r="AC494" s="16"/>
      <c r="AD494" s="16"/>
      <c r="AE494" s="16"/>
      <c r="AF494" s="16"/>
      <c r="AG494" s="16"/>
      <c r="AH494" s="16"/>
      <c r="AI494" s="16"/>
      <c r="AJ494" s="2"/>
      <c r="AK494" s="2"/>
      <c r="AL494" s="2"/>
      <c r="AM494" s="2"/>
      <c r="AN494" s="2"/>
    </row>
    <row r="495" spans="1:40" ht="15.75" customHeight="1" x14ac:dyDescent="0.25">
      <c r="A495" s="12">
        <f t="shared" si="9"/>
        <v>489</v>
      </c>
      <c r="B495" s="13" t="s">
        <v>1989</v>
      </c>
      <c r="C495" s="13" t="s">
        <v>40</v>
      </c>
      <c r="D495" s="13" t="str">
        <f>IF(F495="","",INDEX([1]EF!$A$2:$A$112,MATCH(F495,[1]EF!$C$2:$C$112,0)))</f>
        <v>2. Desarrollo social</v>
      </c>
      <c r="E495" s="13" t="str">
        <f>IF(F495="","",INDEX([1]EF!$B$2:$B$112,MATCH(F495,[1]EF!$C$2:$C$112,0)))</f>
        <v>2.5. Educación</v>
      </c>
      <c r="F495" s="13" t="s">
        <v>1990</v>
      </c>
      <c r="G495" s="13" t="s">
        <v>63</v>
      </c>
      <c r="H495" s="14" t="s">
        <v>2043</v>
      </c>
      <c r="I495" s="13" t="s">
        <v>2040</v>
      </c>
      <c r="J495" s="13" t="s">
        <v>2041</v>
      </c>
      <c r="K495" s="13" t="s">
        <v>2044</v>
      </c>
      <c r="L495" s="13">
        <v>30</v>
      </c>
      <c r="M495" s="13">
        <v>30</v>
      </c>
      <c r="N495" s="13" t="s">
        <v>55</v>
      </c>
      <c r="O495" s="13" t="s">
        <v>62</v>
      </c>
      <c r="P495" s="16"/>
      <c r="Q495" s="16"/>
      <c r="R495" s="16"/>
      <c r="S495" s="16">
        <v>2606513.4</v>
      </c>
      <c r="T495" s="16"/>
      <c r="U495" s="16"/>
      <c r="V495" s="16"/>
      <c r="W495" s="16"/>
      <c r="X495" s="16"/>
      <c r="Y495" s="13">
        <v>30</v>
      </c>
      <c r="Z495" s="13">
        <v>30</v>
      </c>
      <c r="AA495" s="16"/>
      <c r="AB495" s="16"/>
      <c r="AC495" s="16"/>
      <c r="AD495" s="16">
        <v>345252.6</v>
      </c>
      <c r="AE495" s="16"/>
      <c r="AF495" s="16"/>
      <c r="AG495" s="16"/>
      <c r="AH495" s="16"/>
      <c r="AI495" s="16"/>
      <c r="AJ495" s="2"/>
      <c r="AK495" s="2"/>
      <c r="AL495" s="2"/>
      <c r="AM495" s="2"/>
      <c r="AN495" s="2"/>
    </row>
    <row r="496" spans="1:40" ht="15.75" customHeight="1" x14ac:dyDescent="0.25">
      <c r="A496" s="12">
        <f t="shared" si="9"/>
        <v>490</v>
      </c>
      <c r="B496" s="13" t="s">
        <v>1989</v>
      </c>
      <c r="C496" s="13" t="s">
        <v>40</v>
      </c>
      <c r="D496" s="13" t="str">
        <f>IF(F496="","",INDEX([1]EF!$A$2:$A$112,MATCH(F496,[1]EF!$C$2:$C$112,0)))</f>
        <v>2. Desarrollo social</v>
      </c>
      <c r="E496" s="13" t="str">
        <f>IF(F496="","",INDEX([1]EF!$B$2:$B$112,MATCH(F496,[1]EF!$C$2:$C$112,0)))</f>
        <v>2.5. Educación</v>
      </c>
      <c r="F496" s="13" t="s">
        <v>1990</v>
      </c>
      <c r="G496" s="13" t="s">
        <v>63</v>
      </c>
      <c r="H496" s="14" t="s">
        <v>2045</v>
      </c>
      <c r="I496" s="13" t="s">
        <v>1969</v>
      </c>
      <c r="J496" s="13" t="s">
        <v>2046</v>
      </c>
      <c r="K496" s="13" t="s">
        <v>2047</v>
      </c>
      <c r="L496" s="13">
        <v>5000000</v>
      </c>
      <c r="M496" s="13">
        <v>5000000</v>
      </c>
      <c r="N496" s="13" t="s">
        <v>55</v>
      </c>
      <c r="O496" s="13" t="s">
        <v>62</v>
      </c>
      <c r="P496" s="16">
        <v>3264391.55</v>
      </c>
      <c r="Q496" s="16"/>
      <c r="R496" s="16"/>
      <c r="S496" s="16">
        <v>6800000</v>
      </c>
      <c r="T496" s="16">
        <v>60000</v>
      </c>
      <c r="U496" s="16"/>
      <c r="V496" s="16"/>
      <c r="W496" s="16"/>
      <c r="X496" s="16"/>
      <c r="Y496" s="13">
        <v>5000000</v>
      </c>
      <c r="Z496" s="13">
        <v>5000000</v>
      </c>
      <c r="AA496" s="16">
        <v>1309126.8700000001</v>
      </c>
      <c r="AB496" s="16"/>
      <c r="AC496" s="16"/>
      <c r="AD496" s="16">
        <v>600000</v>
      </c>
      <c r="AE496" s="16">
        <v>0</v>
      </c>
      <c r="AF496" s="16"/>
      <c r="AG496" s="16"/>
      <c r="AH496" s="16"/>
      <c r="AI496" s="16"/>
      <c r="AJ496" s="2"/>
      <c r="AK496" s="2"/>
      <c r="AL496" s="2"/>
      <c r="AM496" s="2"/>
      <c r="AN496" s="2"/>
    </row>
    <row r="497" spans="1:40" ht="15.75" customHeight="1" x14ac:dyDescent="0.25">
      <c r="A497" s="12">
        <f t="shared" si="9"/>
        <v>491</v>
      </c>
      <c r="B497" s="13" t="s">
        <v>2048</v>
      </c>
      <c r="C497" s="13" t="s">
        <v>40</v>
      </c>
      <c r="D497" s="13" t="str">
        <f>IF(F497="","",INDEX([1]EF!$A$2:$A$112,MATCH(F497,[1]EF!$C$2:$C$112,0)))</f>
        <v>2. Desarrollo social</v>
      </c>
      <c r="E497" s="13" t="str">
        <f>IF(F497="","",INDEX([1]EF!$B$2:$B$112,MATCH(F497,[1]EF!$C$2:$C$112,0)))</f>
        <v>2.3. Salud</v>
      </c>
      <c r="F497" s="13" t="s">
        <v>2049</v>
      </c>
      <c r="G497" s="13" t="s">
        <v>42</v>
      </c>
      <c r="H497" s="14" t="s">
        <v>2050</v>
      </c>
      <c r="I497" s="13" t="s">
        <v>2051</v>
      </c>
      <c r="J497" s="13" t="s">
        <v>2052</v>
      </c>
      <c r="K497" s="13" t="s">
        <v>2053</v>
      </c>
      <c r="L497" s="13">
        <v>393748</v>
      </c>
      <c r="M497" s="13">
        <v>405560</v>
      </c>
      <c r="N497" s="13" t="s">
        <v>55</v>
      </c>
      <c r="O497" s="13" t="s">
        <v>170</v>
      </c>
      <c r="P497" s="16"/>
      <c r="Q497" s="16"/>
      <c r="R497" s="16"/>
      <c r="S497" s="16"/>
      <c r="T497" s="16"/>
      <c r="U497" s="16"/>
      <c r="V497" s="16"/>
      <c r="W497" s="16"/>
      <c r="X497" s="16"/>
      <c r="Y497" s="13">
        <v>97239</v>
      </c>
      <c r="Z497" s="13">
        <v>97239</v>
      </c>
      <c r="AA497" s="16"/>
      <c r="AB497" s="16"/>
      <c r="AC497" s="16"/>
      <c r="AD497" s="16"/>
      <c r="AE497" s="16"/>
      <c r="AF497" s="16"/>
      <c r="AG497" s="16"/>
      <c r="AH497" s="16"/>
      <c r="AI497" s="16"/>
      <c r="AJ497" s="2"/>
      <c r="AK497" s="2"/>
      <c r="AL497" s="2"/>
      <c r="AM497" s="2"/>
      <c r="AN497" s="2"/>
    </row>
    <row r="498" spans="1:40" ht="15.75" customHeight="1" x14ac:dyDescent="0.25">
      <c r="A498" s="12">
        <f t="shared" si="9"/>
        <v>492</v>
      </c>
      <c r="B498" s="13" t="s">
        <v>2048</v>
      </c>
      <c r="C498" s="13" t="s">
        <v>40</v>
      </c>
      <c r="D498" s="13" t="str">
        <f>IF(F498="","",INDEX([1]EF!$A$2:$A$112,MATCH(F498,[1]EF!$C$2:$C$112,0)))</f>
        <v>2. Desarrollo social</v>
      </c>
      <c r="E498" s="13" t="str">
        <f>IF(F498="","",INDEX([1]EF!$B$2:$B$112,MATCH(F498,[1]EF!$C$2:$C$112,0)))</f>
        <v>2.3. Salud</v>
      </c>
      <c r="F498" s="13" t="s">
        <v>2049</v>
      </c>
      <c r="G498" s="13" t="s">
        <v>50</v>
      </c>
      <c r="H498" s="14" t="s">
        <v>2054</v>
      </c>
      <c r="I498" s="13" t="s">
        <v>2055</v>
      </c>
      <c r="J498" s="13" t="s">
        <v>2056</v>
      </c>
      <c r="K498" s="13" t="s">
        <v>2057</v>
      </c>
      <c r="L498" s="13">
        <v>3650</v>
      </c>
      <c r="M498" s="13">
        <v>3650</v>
      </c>
      <c r="N498" s="13" t="s">
        <v>55</v>
      </c>
      <c r="O498" s="13" t="s">
        <v>62</v>
      </c>
      <c r="P498" s="16"/>
      <c r="Q498" s="16"/>
      <c r="R498" s="16"/>
      <c r="S498" s="16"/>
      <c r="T498" s="16"/>
      <c r="U498" s="16"/>
      <c r="V498" s="16"/>
      <c r="W498" s="16"/>
      <c r="X498" s="16"/>
      <c r="Y498" s="13">
        <v>1109</v>
      </c>
      <c r="Z498" s="13">
        <v>3650</v>
      </c>
      <c r="AA498" s="16"/>
      <c r="AB498" s="16"/>
      <c r="AC498" s="16"/>
      <c r="AD498" s="16"/>
      <c r="AE498" s="16"/>
      <c r="AF498" s="16"/>
      <c r="AG498" s="16"/>
      <c r="AH498" s="16"/>
      <c r="AI498" s="16"/>
      <c r="AJ498" s="2"/>
      <c r="AK498" s="2"/>
      <c r="AL498" s="2"/>
      <c r="AM498" s="2"/>
      <c r="AN498" s="2"/>
    </row>
    <row r="499" spans="1:40" ht="15.75" customHeight="1" x14ac:dyDescent="0.25">
      <c r="A499" s="12">
        <f t="shared" si="9"/>
        <v>493</v>
      </c>
      <c r="B499" s="13" t="s">
        <v>2048</v>
      </c>
      <c r="C499" s="13" t="s">
        <v>40</v>
      </c>
      <c r="D499" s="13" t="str">
        <f>IF(F499="","",INDEX([1]EF!$A$2:$A$112,MATCH(F499,[1]EF!$C$2:$C$112,0)))</f>
        <v>2. Desarrollo social</v>
      </c>
      <c r="E499" s="13" t="str">
        <f>IF(F499="","",INDEX([1]EF!$B$2:$B$112,MATCH(F499,[1]EF!$C$2:$C$112,0)))</f>
        <v>2.3. Salud</v>
      </c>
      <c r="F499" s="13" t="s">
        <v>2049</v>
      </c>
      <c r="G499" s="13" t="s">
        <v>56</v>
      </c>
      <c r="H499" s="14" t="s">
        <v>2058</v>
      </c>
      <c r="I499" s="13" t="s">
        <v>2059</v>
      </c>
      <c r="J499" s="13" t="s">
        <v>2060</v>
      </c>
      <c r="K499" s="13" t="s">
        <v>2061</v>
      </c>
      <c r="L499" s="13">
        <v>260384</v>
      </c>
      <c r="M499" s="13">
        <v>4</v>
      </c>
      <c r="N499" s="13" t="s">
        <v>61</v>
      </c>
      <c r="O499" s="13" t="s">
        <v>438</v>
      </c>
      <c r="P499" s="16"/>
      <c r="Q499" s="16"/>
      <c r="R499" s="16"/>
      <c r="S499" s="16"/>
      <c r="T499" s="16"/>
      <c r="U499" s="16"/>
      <c r="V499" s="16"/>
      <c r="W499" s="16"/>
      <c r="X499" s="16"/>
      <c r="Y499" s="13">
        <v>66288</v>
      </c>
      <c r="Z499" s="13">
        <v>4</v>
      </c>
      <c r="AA499" s="16"/>
      <c r="AB499" s="16"/>
      <c r="AC499" s="16"/>
      <c r="AD499" s="16"/>
      <c r="AE499" s="16"/>
      <c r="AF499" s="16"/>
      <c r="AG499" s="16"/>
      <c r="AH499" s="16"/>
      <c r="AI499" s="16"/>
      <c r="AJ499" s="2"/>
      <c r="AK499" s="2"/>
      <c r="AL499" s="2"/>
      <c r="AM499" s="2"/>
      <c r="AN499" s="2"/>
    </row>
    <row r="500" spans="1:40" ht="15.75" customHeight="1" x14ac:dyDescent="0.25">
      <c r="A500" s="12">
        <f t="shared" si="9"/>
        <v>494</v>
      </c>
      <c r="B500" s="13" t="s">
        <v>2048</v>
      </c>
      <c r="C500" s="13" t="s">
        <v>40</v>
      </c>
      <c r="D500" s="13" t="str">
        <f>IF(F500="","",INDEX([1]EF!$A$2:$A$112,MATCH(F500,[1]EF!$C$2:$C$112,0)))</f>
        <v>2. Desarrollo social</v>
      </c>
      <c r="E500" s="13" t="str">
        <f>IF(F500="","",INDEX([1]EF!$B$2:$B$112,MATCH(F500,[1]EF!$C$2:$C$112,0)))</f>
        <v>2.3. Salud</v>
      </c>
      <c r="F500" s="13" t="s">
        <v>2049</v>
      </c>
      <c r="G500" s="13" t="s">
        <v>63</v>
      </c>
      <c r="H500" s="14" t="s">
        <v>2062</v>
      </c>
      <c r="I500" s="13" t="s">
        <v>2063</v>
      </c>
      <c r="J500" s="13" t="s">
        <v>2064</v>
      </c>
      <c r="K500" s="13" t="s">
        <v>2065</v>
      </c>
      <c r="L500" s="13">
        <v>45972</v>
      </c>
      <c r="M500" s="13">
        <v>4</v>
      </c>
      <c r="N500" s="13" t="s">
        <v>61</v>
      </c>
      <c r="O500" s="13" t="s">
        <v>438</v>
      </c>
      <c r="P500" s="16">
        <v>622173174.12</v>
      </c>
      <c r="Q500" s="16">
        <v>6662423.5499999998</v>
      </c>
      <c r="R500" s="16">
        <v>445179.35</v>
      </c>
      <c r="S500" s="16"/>
      <c r="T500" s="16">
        <v>2459110.7500000005</v>
      </c>
      <c r="U500" s="16"/>
      <c r="V500" s="16"/>
      <c r="W500" s="16"/>
      <c r="X500" s="16"/>
      <c r="Y500" s="13">
        <v>7920</v>
      </c>
      <c r="Z500" s="13">
        <v>4</v>
      </c>
      <c r="AA500" s="16">
        <v>182503399.03999999</v>
      </c>
      <c r="AB500" s="16">
        <v>1118693.04</v>
      </c>
      <c r="AC500" s="16">
        <v>445179.35</v>
      </c>
      <c r="AD500" s="16"/>
      <c r="AE500" s="16">
        <v>0</v>
      </c>
      <c r="AF500" s="16"/>
      <c r="AG500" s="16"/>
      <c r="AH500" s="16"/>
      <c r="AI500" s="16"/>
      <c r="AJ500" s="2"/>
      <c r="AK500" s="2"/>
      <c r="AL500" s="2"/>
      <c r="AM500" s="2"/>
      <c r="AN500" s="2"/>
    </row>
    <row r="501" spans="1:40" ht="15.75" customHeight="1" x14ac:dyDescent="0.25">
      <c r="A501" s="12">
        <f t="shared" si="9"/>
        <v>495</v>
      </c>
      <c r="B501" s="13" t="s">
        <v>2048</v>
      </c>
      <c r="C501" s="13" t="s">
        <v>40</v>
      </c>
      <c r="D501" s="13" t="str">
        <f>IF(F501="","",INDEX([1]EF!$A$2:$A$112,MATCH(F501,[1]EF!$C$2:$C$112,0)))</f>
        <v>2. Desarrollo social</v>
      </c>
      <c r="E501" s="13" t="str">
        <f>IF(F501="","",INDEX([1]EF!$B$2:$B$112,MATCH(F501,[1]EF!$C$2:$C$112,0)))</f>
        <v>2.3. Salud</v>
      </c>
      <c r="F501" s="13" t="s">
        <v>2049</v>
      </c>
      <c r="G501" s="13" t="s">
        <v>63</v>
      </c>
      <c r="H501" s="14" t="s">
        <v>2066</v>
      </c>
      <c r="I501" s="13" t="s">
        <v>2067</v>
      </c>
      <c r="J501" s="13" t="s">
        <v>2068</v>
      </c>
      <c r="K501" s="13" t="s">
        <v>2069</v>
      </c>
      <c r="L501" s="13">
        <v>140779</v>
      </c>
      <c r="M501" s="13">
        <v>4</v>
      </c>
      <c r="N501" s="13" t="s">
        <v>61</v>
      </c>
      <c r="O501" s="13" t="s">
        <v>438</v>
      </c>
      <c r="P501" s="16"/>
      <c r="Q501" s="16">
        <v>32036575.670000002</v>
      </c>
      <c r="R501" s="16">
        <v>9239174.0800000001</v>
      </c>
      <c r="S501" s="16"/>
      <c r="T501" s="16">
        <v>3009249.3</v>
      </c>
      <c r="U501" s="16"/>
      <c r="V501" s="16"/>
      <c r="W501" s="16"/>
      <c r="X501" s="16"/>
      <c r="Y501" s="13">
        <v>37744</v>
      </c>
      <c r="Z501" s="13">
        <v>4</v>
      </c>
      <c r="AA501" s="16"/>
      <c r="AB501" s="16">
        <v>7730533.8899999997</v>
      </c>
      <c r="AC501" s="16">
        <v>4227257.5</v>
      </c>
      <c r="AD501" s="16"/>
      <c r="AE501" s="16">
        <v>41732.97</v>
      </c>
      <c r="AF501" s="16"/>
      <c r="AG501" s="16"/>
      <c r="AH501" s="16"/>
      <c r="AI501" s="16"/>
      <c r="AJ501" s="2"/>
      <c r="AK501" s="2"/>
      <c r="AL501" s="2"/>
      <c r="AM501" s="2"/>
      <c r="AN501" s="2"/>
    </row>
    <row r="502" spans="1:40" ht="15.75" customHeight="1" x14ac:dyDescent="0.25">
      <c r="A502" s="12">
        <f t="shared" si="9"/>
        <v>496</v>
      </c>
      <c r="B502" s="13" t="s">
        <v>2048</v>
      </c>
      <c r="C502" s="13" t="s">
        <v>40</v>
      </c>
      <c r="D502" s="13" t="str">
        <f>IF(F502="","",INDEX([1]EF!$A$2:$A$112,MATCH(F502,[1]EF!$C$2:$C$112,0)))</f>
        <v>2. Desarrollo social</v>
      </c>
      <c r="E502" s="13" t="str">
        <f>IF(F502="","",INDEX([1]EF!$B$2:$B$112,MATCH(F502,[1]EF!$C$2:$C$112,0)))</f>
        <v>2.3. Salud</v>
      </c>
      <c r="F502" s="13" t="s">
        <v>2049</v>
      </c>
      <c r="G502" s="13" t="s">
        <v>63</v>
      </c>
      <c r="H502" s="14" t="s">
        <v>2070</v>
      </c>
      <c r="I502" s="13" t="s">
        <v>2071</v>
      </c>
      <c r="J502" s="13" t="s">
        <v>2072</v>
      </c>
      <c r="K502" s="13" t="s">
        <v>2073</v>
      </c>
      <c r="L502" s="13">
        <v>71274</v>
      </c>
      <c r="M502" s="13">
        <v>4</v>
      </c>
      <c r="N502" s="13" t="s">
        <v>61</v>
      </c>
      <c r="O502" s="13" t="s">
        <v>438</v>
      </c>
      <c r="P502" s="16"/>
      <c r="Q502" s="16">
        <v>2937542.86</v>
      </c>
      <c r="R502" s="16">
        <v>95908.800000000003</v>
      </c>
      <c r="S502" s="16"/>
      <c r="T502" s="16">
        <v>5598793.4699999997</v>
      </c>
      <c r="U502" s="16"/>
      <c r="V502" s="16"/>
      <c r="W502" s="16"/>
      <c r="X502" s="16"/>
      <c r="Y502" s="13">
        <v>20103</v>
      </c>
      <c r="Z502" s="13">
        <v>4</v>
      </c>
      <c r="AA502" s="16"/>
      <c r="AB502" s="16">
        <v>32861.65</v>
      </c>
      <c r="AC502" s="16">
        <v>0</v>
      </c>
      <c r="AD502" s="16"/>
      <c r="AE502" s="16">
        <v>500502.07</v>
      </c>
      <c r="AF502" s="16"/>
      <c r="AG502" s="16"/>
      <c r="AH502" s="16"/>
      <c r="AI502" s="16"/>
      <c r="AJ502" s="2"/>
      <c r="AK502" s="2"/>
      <c r="AL502" s="2"/>
      <c r="AM502" s="2"/>
      <c r="AN502" s="2"/>
    </row>
    <row r="503" spans="1:40" ht="15.75" customHeight="1" x14ac:dyDescent="0.25">
      <c r="A503" s="12">
        <f t="shared" si="9"/>
        <v>497</v>
      </c>
      <c r="B503" s="13" t="s">
        <v>2048</v>
      </c>
      <c r="C503" s="13" t="s">
        <v>40</v>
      </c>
      <c r="D503" s="13" t="str">
        <f>IF(F503="","",INDEX([1]EF!$A$2:$A$112,MATCH(F503,[1]EF!$C$2:$C$112,0)))</f>
        <v>2. Desarrollo social</v>
      </c>
      <c r="E503" s="13" t="str">
        <f>IF(F503="","",INDEX([1]EF!$B$2:$B$112,MATCH(F503,[1]EF!$C$2:$C$112,0)))</f>
        <v>2.3. Salud</v>
      </c>
      <c r="F503" s="13" t="s">
        <v>2049</v>
      </c>
      <c r="G503" s="13" t="s">
        <v>63</v>
      </c>
      <c r="H503" s="14" t="s">
        <v>2074</v>
      </c>
      <c r="I503" s="13" t="s">
        <v>2075</v>
      </c>
      <c r="J503" s="13" t="s">
        <v>2076</v>
      </c>
      <c r="K503" s="13" t="s">
        <v>2077</v>
      </c>
      <c r="L503" s="13">
        <v>2359</v>
      </c>
      <c r="M503" s="13">
        <v>4</v>
      </c>
      <c r="N503" s="13" t="s">
        <v>61</v>
      </c>
      <c r="O503" s="13" t="s">
        <v>438</v>
      </c>
      <c r="P503" s="16"/>
      <c r="Q503" s="16">
        <v>4665000</v>
      </c>
      <c r="R503" s="16"/>
      <c r="S503" s="16"/>
      <c r="T503" s="16"/>
      <c r="U503" s="16"/>
      <c r="V503" s="16"/>
      <c r="W503" s="16"/>
      <c r="X503" s="16"/>
      <c r="Y503" s="13">
        <v>521</v>
      </c>
      <c r="Z503" s="13">
        <v>4</v>
      </c>
      <c r="AA503" s="16"/>
      <c r="AB503" s="16">
        <v>477066.71</v>
      </c>
      <c r="AC503" s="16"/>
      <c r="AD503" s="16"/>
      <c r="AE503" s="16"/>
      <c r="AF503" s="16"/>
      <c r="AG503" s="16"/>
      <c r="AH503" s="16"/>
      <c r="AI503" s="16"/>
      <c r="AJ503" s="2"/>
      <c r="AK503" s="2"/>
      <c r="AL503" s="2"/>
      <c r="AM503" s="2"/>
      <c r="AN503" s="2"/>
    </row>
    <row r="504" spans="1:40" ht="15.75" customHeight="1" x14ac:dyDescent="0.25">
      <c r="A504" s="12">
        <f t="shared" si="9"/>
        <v>498</v>
      </c>
      <c r="B504" s="13" t="s">
        <v>2048</v>
      </c>
      <c r="C504" s="13" t="s">
        <v>40</v>
      </c>
      <c r="D504" s="13" t="str">
        <f>IF(F504="","",INDEX([1]EF!$A$2:$A$112,MATCH(F504,[1]EF!$C$2:$C$112,0)))</f>
        <v>2. Desarrollo social</v>
      </c>
      <c r="E504" s="13" t="str">
        <f>IF(F504="","",INDEX([1]EF!$B$2:$B$112,MATCH(F504,[1]EF!$C$2:$C$112,0)))</f>
        <v>2.3. Salud</v>
      </c>
      <c r="F504" s="13" t="s">
        <v>2049</v>
      </c>
      <c r="G504" s="13" t="s">
        <v>56</v>
      </c>
      <c r="H504" s="14" t="s">
        <v>2078</v>
      </c>
      <c r="I504" s="13" t="s">
        <v>2079</v>
      </c>
      <c r="J504" s="13" t="s">
        <v>2080</v>
      </c>
      <c r="K504" s="13" t="s">
        <v>2081</v>
      </c>
      <c r="L504" s="13">
        <v>138248</v>
      </c>
      <c r="M504" s="13">
        <v>4</v>
      </c>
      <c r="N504" s="13" t="s">
        <v>61</v>
      </c>
      <c r="O504" s="13" t="s">
        <v>438</v>
      </c>
      <c r="P504" s="16"/>
      <c r="Q504" s="16"/>
      <c r="R504" s="16"/>
      <c r="S504" s="16"/>
      <c r="T504" s="16"/>
      <c r="U504" s="16"/>
      <c r="V504" s="16"/>
      <c r="W504" s="16"/>
      <c r="X504" s="16"/>
      <c r="Y504" s="13">
        <v>38273</v>
      </c>
      <c r="Z504" s="13">
        <v>4</v>
      </c>
      <c r="AA504" s="16"/>
      <c r="AB504" s="16"/>
      <c r="AC504" s="16"/>
      <c r="AD504" s="16"/>
      <c r="AE504" s="16"/>
      <c r="AF504" s="16"/>
      <c r="AG504" s="16"/>
      <c r="AH504" s="16"/>
      <c r="AI504" s="16"/>
      <c r="AJ504" s="2"/>
      <c r="AK504" s="2"/>
      <c r="AL504" s="2"/>
      <c r="AM504" s="2"/>
      <c r="AN504" s="2"/>
    </row>
    <row r="505" spans="1:40" ht="15.75" customHeight="1" x14ac:dyDescent="0.25">
      <c r="A505" s="12">
        <f t="shared" si="9"/>
        <v>499</v>
      </c>
      <c r="B505" s="13" t="s">
        <v>2048</v>
      </c>
      <c r="C505" s="13" t="s">
        <v>40</v>
      </c>
      <c r="D505" s="13" t="str">
        <f>IF(F505="","",INDEX([1]EF!$A$2:$A$112,MATCH(F505,[1]EF!$C$2:$C$112,0)))</f>
        <v>2. Desarrollo social</v>
      </c>
      <c r="E505" s="13" t="str">
        <f>IF(F505="","",INDEX([1]EF!$B$2:$B$112,MATCH(F505,[1]EF!$C$2:$C$112,0)))</f>
        <v>2.3. Salud</v>
      </c>
      <c r="F505" s="13" t="s">
        <v>2049</v>
      </c>
      <c r="G505" s="13" t="s">
        <v>63</v>
      </c>
      <c r="H505" s="14" t="s">
        <v>2082</v>
      </c>
      <c r="I505" s="13" t="s">
        <v>2083</v>
      </c>
      <c r="J505" s="13" t="s">
        <v>2084</v>
      </c>
      <c r="K505" s="13" t="s">
        <v>2085</v>
      </c>
      <c r="L505" s="13">
        <v>52025</v>
      </c>
      <c r="M505" s="13">
        <v>4</v>
      </c>
      <c r="N505" s="13" t="s">
        <v>61</v>
      </c>
      <c r="O505" s="13" t="s">
        <v>438</v>
      </c>
      <c r="P505" s="16"/>
      <c r="Q505" s="16"/>
      <c r="R505" s="16">
        <v>9000000</v>
      </c>
      <c r="S505" s="16"/>
      <c r="T505" s="16"/>
      <c r="U505" s="16"/>
      <c r="V505" s="16"/>
      <c r="W505" s="16"/>
      <c r="X505" s="16"/>
      <c r="Y505" s="13">
        <v>18028</v>
      </c>
      <c r="Z505" s="13">
        <v>4</v>
      </c>
      <c r="AA505" s="16"/>
      <c r="AB505" s="16"/>
      <c r="AC505" s="16">
        <v>3999884.16</v>
      </c>
      <c r="AD505" s="16"/>
      <c r="AE505" s="16"/>
      <c r="AF505" s="16"/>
      <c r="AG505" s="16"/>
      <c r="AH505" s="16"/>
      <c r="AI505" s="16"/>
      <c r="AJ505" s="2"/>
      <c r="AK505" s="2"/>
      <c r="AL505" s="2"/>
      <c r="AM505" s="2"/>
      <c r="AN505" s="2"/>
    </row>
    <row r="506" spans="1:40" ht="15.75" customHeight="1" x14ac:dyDescent="0.25">
      <c r="A506" s="12">
        <f t="shared" si="9"/>
        <v>500</v>
      </c>
      <c r="B506" s="13" t="s">
        <v>2048</v>
      </c>
      <c r="C506" s="13" t="s">
        <v>40</v>
      </c>
      <c r="D506" s="13" t="str">
        <f>IF(F506="","",INDEX([1]EF!$A$2:$A$112,MATCH(F506,[1]EF!$C$2:$C$112,0)))</f>
        <v>2. Desarrollo social</v>
      </c>
      <c r="E506" s="13" t="str">
        <f>IF(F506="","",INDEX([1]EF!$B$2:$B$112,MATCH(F506,[1]EF!$C$2:$C$112,0)))</f>
        <v>2.3. Salud</v>
      </c>
      <c r="F506" s="13" t="s">
        <v>2049</v>
      </c>
      <c r="G506" s="13" t="s">
        <v>63</v>
      </c>
      <c r="H506" s="14" t="s">
        <v>2086</v>
      </c>
      <c r="I506" s="13" t="s">
        <v>2087</v>
      </c>
      <c r="J506" s="13" t="s">
        <v>2088</v>
      </c>
      <c r="K506" s="13" t="s">
        <v>2089</v>
      </c>
      <c r="L506" s="13">
        <v>89348</v>
      </c>
      <c r="M506" s="13">
        <v>4</v>
      </c>
      <c r="N506" s="13" t="s">
        <v>61</v>
      </c>
      <c r="O506" s="13" t="s">
        <v>438</v>
      </c>
      <c r="P506" s="16"/>
      <c r="Q506" s="16"/>
      <c r="R506" s="16">
        <v>9698079.4600000009</v>
      </c>
      <c r="S506" s="16"/>
      <c r="T506" s="16"/>
      <c r="U506" s="16"/>
      <c r="V506" s="16"/>
      <c r="W506" s="16"/>
      <c r="X506" s="16"/>
      <c r="Y506" s="13">
        <v>20245</v>
      </c>
      <c r="Z506" s="13">
        <v>4</v>
      </c>
      <c r="AA506" s="16"/>
      <c r="AB506" s="16"/>
      <c r="AC506" s="16">
        <v>9620906.25</v>
      </c>
      <c r="AD506" s="16"/>
      <c r="AE506" s="16"/>
      <c r="AF506" s="16"/>
      <c r="AG506" s="16"/>
      <c r="AH506" s="16"/>
      <c r="AI506" s="16"/>
      <c r="AJ506" s="2"/>
      <c r="AK506" s="2"/>
      <c r="AL506" s="2"/>
      <c r="AM506" s="2"/>
      <c r="AN506" s="2"/>
    </row>
    <row r="507" spans="1:40" ht="15.75" customHeight="1" x14ac:dyDescent="0.25">
      <c r="A507" s="12">
        <f t="shared" si="9"/>
        <v>501</v>
      </c>
      <c r="B507" s="13" t="s">
        <v>2048</v>
      </c>
      <c r="C507" s="13" t="s">
        <v>40</v>
      </c>
      <c r="D507" s="13" t="str">
        <f>IF(F507="","",INDEX([1]EF!$A$2:$A$112,MATCH(F507,[1]EF!$C$2:$C$112,0)))</f>
        <v>2. Desarrollo social</v>
      </c>
      <c r="E507" s="13" t="str">
        <f>IF(F507="","",INDEX([1]EF!$B$2:$B$112,MATCH(F507,[1]EF!$C$2:$C$112,0)))</f>
        <v>2.3. Salud</v>
      </c>
      <c r="F507" s="13" t="s">
        <v>2049</v>
      </c>
      <c r="G507" s="13" t="s">
        <v>56</v>
      </c>
      <c r="H507" s="14" t="s">
        <v>2090</v>
      </c>
      <c r="I507" s="13" t="s">
        <v>2091</v>
      </c>
      <c r="J507" s="13" t="s">
        <v>2092</v>
      </c>
      <c r="K507" s="13" t="s">
        <v>2093</v>
      </c>
      <c r="L507" s="13">
        <v>6929</v>
      </c>
      <c r="M507" s="13">
        <v>4</v>
      </c>
      <c r="N507" s="13" t="s">
        <v>61</v>
      </c>
      <c r="O507" s="13" t="s">
        <v>438</v>
      </c>
      <c r="P507" s="16"/>
      <c r="Q507" s="16"/>
      <c r="R507" s="16"/>
      <c r="S507" s="16"/>
      <c r="T507" s="16"/>
      <c r="U507" s="16"/>
      <c r="V507" s="16"/>
      <c r="W507" s="16"/>
      <c r="X507" s="16"/>
      <c r="Y507" s="13">
        <v>1741</v>
      </c>
      <c r="Z507" s="13">
        <v>4</v>
      </c>
      <c r="AA507" s="16"/>
      <c r="AB507" s="16"/>
      <c r="AC507" s="16"/>
      <c r="AD507" s="16"/>
      <c r="AE507" s="16"/>
      <c r="AF507" s="16"/>
      <c r="AG507" s="16"/>
      <c r="AH507" s="16"/>
      <c r="AI507" s="16"/>
      <c r="AJ507" s="2"/>
      <c r="AK507" s="2"/>
      <c r="AL507" s="2"/>
      <c r="AM507" s="2"/>
      <c r="AN507" s="2"/>
    </row>
    <row r="508" spans="1:40" ht="15.75" customHeight="1" x14ac:dyDescent="0.25">
      <c r="A508" s="12">
        <f t="shared" si="9"/>
        <v>502</v>
      </c>
      <c r="B508" s="13" t="s">
        <v>2048</v>
      </c>
      <c r="C508" s="13" t="s">
        <v>40</v>
      </c>
      <c r="D508" s="13" t="str">
        <f>IF(F508="","",INDEX([1]EF!$A$2:$A$112,MATCH(F508,[1]EF!$C$2:$C$112,0)))</f>
        <v>2. Desarrollo social</v>
      </c>
      <c r="E508" s="13" t="str">
        <f>IF(F508="","",INDEX([1]EF!$B$2:$B$112,MATCH(F508,[1]EF!$C$2:$C$112,0)))</f>
        <v>2.3. Salud</v>
      </c>
      <c r="F508" s="13" t="s">
        <v>2049</v>
      </c>
      <c r="G508" s="13" t="s">
        <v>63</v>
      </c>
      <c r="H508" s="14" t="s">
        <v>2094</v>
      </c>
      <c r="I508" s="13" t="s">
        <v>2095</v>
      </c>
      <c r="J508" s="13" t="s">
        <v>2096</v>
      </c>
      <c r="K508" s="13" t="s">
        <v>2097</v>
      </c>
      <c r="L508" s="13">
        <v>2476</v>
      </c>
      <c r="M508" s="13">
        <v>4</v>
      </c>
      <c r="N508" s="13" t="s">
        <v>61</v>
      </c>
      <c r="O508" s="13" t="s">
        <v>438</v>
      </c>
      <c r="P508" s="16"/>
      <c r="Q508" s="16"/>
      <c r="R508" s="16">
        <v>0</v>
      </c>
      <c r="S508" s="16"/>
      <c r="T508" s="16"/>
      <c r="U508" s="16"/>
      <c r="V508" s="16"/>
      <c r="W508" s="16"/>
      <c r="X508" s="16"/>
      <c r="Y508" s="13">
        <v>622</v>
      </c>
      <c r="Z508" s="13">
        <v>4</v>
      </c>
      <c r="AA508" s="16"/>
      <c r="AB508" s="16"/>
      <c r="AC508" s="16">
        <v>0</v>
      </c>
      <c r="AD508" s="16"/>
      <c r="AE508" s="16"/>
      <c r="AF508" s="16"/>
      <c r="AG508" s="16"/>
      <c r="AH508" s="16"/>
      <c r="AI508" s="16"/>
      <c r="AJ508" s="2"/>
      <c r="AK508" s="2"/>
      <c r="AL508" s="2"/>
      <c r="AM508" s="2"/>
      <c r="AN508" s="2"/>
    </row>
    <row r="509" spans="1:40" ht="15.75" customHeight="1" x14ac:dyDescent="0.25">
      <c r="A509" s="12">
        <f t="shared" si="9"/>
        <v>503</v>
      </c>
      <c r="B509" s="13" t="s">
        <v>2048</v>
      </c>
      <c r="C509" s="13" t="s">
        <v>40</v>
      </c>
      <c r="D509" s="13" t="str">
        <f>IF(F509="","",INDEX([1]EF!$A$2:$A$112,MATCH(F509,[1]EF!$C$2:$C$112,0)))</f>
        <v>2. Desarrollo social</v>
      </c>
      <c r="E509" s="13" t="str">
        <f>IF(F509="","",INDEX([1]EF!$B$2:$B$112,MATCH(F509,[1]EF!$C$2:$C$112,0)))</f>
        <v>2.3. Salud</v>
      </c>
      <c r="F509" s="13" t="s">
        <v>2049</v>
      </c>
      <c r="G509" s="13" t="s">
        <v>63</v>
      </c>
      <c r="H509" s="14" t="s">
        <v>2098</v>
      </c>
      <c r="I509" s="13" t="s">
        <v>2099</v>
      </c>
      <c r="J509" s="13" t="s">
        <v>2100</v>
      </c>
      <c r="K509" s="13" t="s">
        <v>2101</v>
      </c>
      <c r="L509" s="13">
        <v>2168</v>
      </c>
      <c r="M509" s="13">
        <v>4</v>
      </c>
      <c r="N509" s="13" t="s">
        <v>61</v>
      </c>
      <c r="O509" s="13" t="s">
        <v>438</v>
      </c>
      <c r="P509" s="16"/>
      <c r="Q509" s="16"/>
      <c r="R509" s="16">
        <v>139200</v>
      </c>
      <c r="S509" s="16"/>
      <c r="T509" s="16"/>
      <c r="U509" s="16"/>
      <c r="V509" s="16"/>
      <c r="W509" s="16"/>
      <c r="X509" s="16"/>
      <c r="Y509" s="13">
        <v>545</v>
      </c>
      <c r="Z509" s="13">
        <v>4</v>
      </c>
      <c r="AA509" s="16"/>
      <c r="AB509" s="16"/>
      <c r="AC509" s="16">
        <v>139200</v>
      </c>
      <c r="AD509" s="16"/>
      <c r="AE509" s="16"/>
      <c r="AF509" s="16"/>
      <c r="AG509" s="16"/>
      <c r="AH509" s="16"/>
      <c r="AI509" s="16"/>
      <c r="AJ509" s="2"/>
      <c r="AK509" s="2"/>
      <c r="AL509" s="2"/>
      <c r="AM509" s="2"/>
      <c r="AN509" s="2"/>
    </row>
    <row r="510" spans="1:40" ht="15.75" customHeight="1" x14ac:dyDescent="0.25">
      <c r="A510" s="12">
        <f t="shared" si="9"/>
        <v>504</v>
      </c>
      <c r="B510" s="13" t="s">
        <v>2048</v>
      </c>
      <c r="C510" s="13" t="s">
        <v>40</v>
      </c>
      <c r="D510" s="13" t="str">
        <f>IF(F510="","",INDEX([1]EF!$A$2:$A$112,MATCH(F510,[1]EF!$C$2:$C$112,0)))</f>
        <v>2. Desarrollo social</v>
      </c>
      <c r="E510" s="13" t="str">
        <f>IF(F510="","",INDEX([1]EF!$B$2:$B$112,MATCH(F510,[1]EF!$C$2:$C$112,0)))</f>
        <v>2.3. Salud</v>
      </c>
      <c r="F510" s="13" t="s">
        <v>2049</v>
      </c>
      <c r="G510" s="13" t="s">
        <v>63</v>
      </c>
      <c r="H510" s="14" t="s">
        <v>2102</v>
      </c>
      <c r="I510" s="13" t="s">
        <v>2103</v>
      </c>
      <c r="J510" s="13" t="s">
        <v>2104</v>
      </c>
      <c r="K510" s="13" t="s">
        <v>2105</v>
      </c>
      <c r="L510" s="13">
        <v>2284</v>
      </c>
      <c r="M510" s="13">
        <v>4</v>
      </c>
      <c r="N510" s="13" t="s">
        <v>61</v>
      </c>
      <c r="O510" s="13" t="s">
        <v>438</v>
      </c>
      <c r="P510" s="16"/>
      <c r="Q510" s="16"/>
      <c r="R510" s="16">
        <v>0</v>
      </c>
      <c r="S510" s="16"/>
      <c r="T510" s="16"/>
      <c r="U510" s="16"/>
      <c r="V510" s="16"/>
      <c r="W510" s="16"/>
      <c r="X510" s="16"/>
      <c r="Y510" s="13">
        <v>574</v>
      </c>
      <c r="Z510" s="13">
        <v>4</v>
      </c>
      <c r="AA510" s="16"/>
      <c r="AB510" s="16"/>
      <c r="AC510" s="16">
        <v>0</v>
      </c>
      <c r="AD510" s="16"/>
      <c r="AE510" s="16"/>
      <c r="AF510" s="16"/>
      <c r="AG510" s="16"/>
      <c r="AH510" s="16"/>
      <c r="AI510" s="16"/>
      <c r="AJ510" s="2"/>
      <c r="AK510" s="2"/>
      <c r="AL510" s="2"/>
      <c r="AM510" s="2"/>
      <c r="AN510" s="2"/>
    </row>
    <row r="511" spans="1:40" ht="15.75" customHeight="1" x14ac:dyDescent="0.25">
      <c r="A511" s="12">
        <f t="shared" si="9"/>
        <v>505</v>
      </c>
      <c r="B511" s="13" t="s">
        <v>2048</v>
      </c>
      <c r="C511" s="13" t="s">
        <v>40</v>
      </c>
      <c r="D511" s="13" t="str">
        <f>IF(F511="","",INDEX([1]EF!$A$2:$A$112,MATCH(F511,[1]EF!$C$2:$C$112,0)))</f>
        <v>2. Desarrollo social</v>
      </c>
      <c r="E511" s="13" t="str">
        <f>IF(F511="","",INDEX([1]EF!$B$2:$B$112,MATCH(F511,[1]EF!$C$2:$C$112,0)))</f>
        <v>2.3. Salud</v>
      </c>
      <c r="F511" s="13" t="s">
        <v>2049</v>
      </c>
      <c r="G511" s="13" t="s">
        <v>63</v>
      </c>
      <c r="H511" s="14" t="s">
        <v>2106</v>
      </c>
      <c r="I511" s="13" t="s">
        <v>2107</v>
      </c>
      <c r="J511" s="13" t="s">
        <v>2108</v>
      </c>
      <c r="K511" s="13" t="s">
        <v>2109</v>
      </c>
      <c r="L511" s="13">
        <v>725</v>
      </c>
      <c r="M511" s="13">
        <v>4</v>
      </c>
      <c r="N511" s="13" t="s">
        <v>61</v>
      </c>
      <c r="O511" s="13" t="s">
        <v>438</v>
      </c>
      <c r="P511" s="16"/>
      <c r="Q511" s="16">
        <v>910000</v>
      </c>
      <c r="R511" s="16"/>
      <c r="S511" s="16"/>
      <c r="T511" s="16">
        <v>2682977.16</v>
      </c>
      <c r="U511" s="16"/>
      <c r="V511" s="16"/>
      <c r="W511" s="16"/>
      <c r="X511" s="16"/>
      <c r="Y511" s="13">
        <v>308</v>
      </c>
      <c r="Z511" s="13">
        <v>4</v>
      </c>
      <c r="AA511" s="16"/>
      <c r="AB511" s="16">
        <v>14999.96</v>
      </c>
      <c r="AC511" s="16"/>
      <c r="AD511" s="16"/>
      <c r="AE511" s="16">
        <v>0</v>
      </c>
      <c r="AF511" s="16"/>
      <c r="AG511" s="16"/>
      <c r="AH511" s="16"/>
      <c r="AI511" s="16"/>
      <c r="AJ511" s="2"/>
      <c r="AK511" s="2"/>
      <c r="AL511" s="2"/>
      <c r="AM511" s="2"/>
      <c r="AN511" s="2"/>
    </row>
    <row r="512" spans="1:40" ht="15.75" customHeight="1" x14ac:dyDescent="0.25">
      <c r="A512" s="12">
        <f t="shared" si="9"/>
        <v>506</v>
      </c>
      <c r="B512" s="13" t="s">
        <v>2110</v>
      </c>
      <c r="C512" s="13" t="s">
        <v>40</v>
      </c>
      <c r="D512" s="13" t="str">
        <f>IF(F512="","",INDEX([1]EF!$A$2:$A$112,MATCH(F512,[1]EF!$C$2:$C$112,0)))</f>
        <v>1. Gobierno</v>
      </c>
      <c r="E512" s="13" t="str">
        <f>IF(F512="","",INDEX([1]EF!$B$2:$B$112,MATCH(F512,[1]EF!$C$2:$C$112,0)))</f>
        <v>1.5. Asuntos financieros y hacendarios</v>
      </c>
      <c r="F512" s="13" t="s">
        <v>2111</v>
      </c>
      <c r="G512" s="13" t="s">
        <v>42</v>
      </c>
      <c r="H512" s="14" t="s">
        <v>2112</v>
      </c>
      <c r="I512" s="13" t="s">
        <v>2113</v>
      </c>
      <c r="J512" s="13" t="s">
        <v>2114</v>
      </c>
      <c r="K512" s="13" t="s">
        <v>2115</v>
      </c>
      <c r="L512" s="13">
        <v>0</v>
      </c>
      <c r="M512" s="13">
        <v>0</v>
      </c>
      <c r="N512" s="13" t="s">
        <v>55</v>
      </c>
      <c r="O512" s="13" t="s">
        <v>49</v>
      </c>
      <c r="P512" s="16"/>
      <c r="Q512" s="16"/>
      <c r="R512" s="16"/>
      <c r="S512" s="16"/>
      <c r="T512" s="16"/>
      <c r="U512" s="16"/>
      <c r="V512" s="16"/>
      <c r="W512" s="16"/>
      <c r="X512" s="16"/>
      <c r="Y512" s="13">
        <v>0</v>
      </c>
      <c r="Z512" s="13">
        <v>0</v>
      </c>
      <c r="AA512" s="16"/>
      <c r="AB512" s="16"/>
      <c r="AC512" s="16"/>
      <c r="AD512" s="16"/>
      <c r="AE512" s="16"/>
      <c r="AF512" s="16"/>
      <c r="AG512" s="16"/>
      <c r="AH512" s="16"/>
      <c r="AI512" s="16"/>
      <c r="AJ512" s="2"/>
      <c r="AK512" s="2"/>
      <c r="AL512" s="2"/>
      <c r="AM512" s="2"/>
      <c r="AN512" s="2"/>
    </row>
    <row r="513" spans="1:40" ht="15.75" customHeight="1" x14ac:dyDescent="0.25">
      <c r="A513" s="12">
        <f t="shared" si="9"/>
        <v>507</v>
      </c>
      <c r="B513" s="13" t="s">
        <v>2110</v>
      </c>
      <c r="C513" s="13" t="s">
        <v>40</v>
      </c>
      <c r="D513" s="13" t="str">
        <f>IF(F513="","",INDEX([1]EF!$A$2:$A$112,MATCH(F513,[1]EF!$C$2:$C$112,0)))</f>
        <v>1. Gobierno</v>
      </c>
      <c r="E513" s="13" t="str">
        <f>IF(F513="","",INDEX([1]EF!$B$2:$B$112,MATCH(F513,[1]EF!$C$2:$C$112,0)))</f>
        <v>1.5. Asuntos financieros y hacendarios</v>
      </c>
      <c r="F513" s="13" t="s">
        <v>2111</v>
      </c>
      <c r="G513" s="13" t="s">
        <v>50</v>
      </c>
      <c r="H513" s="14" t="s">
        <v>2116</v>
      </c>
      <c r="I513" s="13" t="s">
        <v>2117</v>
      </c>
      <c r="J513" s="13" t="s">
        <v>2118</v>
      </c>
      <c r="K513" s="13" t="s">
        <v>2119</v>
      </c>
      <c r="L513" s="13" t="s">
        <v>2120</v>
      </c>
      <c r="M513" s="13">
        <v>11745776214</v>
      </c>
      <c r="N513" s="13" t="s">
        <v>55</v>
      </c>
      <c r="O513" s="13" t="s">
        <v>62</v>
      </c>
      <c r="P513" s="16"/>
      <c r="Q513" s="16"/>
      <c r="R513" s="16"/>
      <c r="S513" s="16"/>
      <c r="T513" s="16"/>
      <c r="U513" s="16"/>
      <c r="V513" s="16"/>
      <c r="W513" s="16"/>
      <c r="X513" s="16"/>
      <c r="Y513" s="13" t="s">
        <v>2121</v>
      </c>
      <c r="Z513" s="13">
        <v>11745776214.35</v>
      </c>
      <c r="AA513" s="16"/>
      <c r="AB513" s="16"/>
      <c r="AC513" s="16"/>
      <c r="AD513" s="16"/>
      <c r="AE513" s="16"/>
      <c r="AF513" s="16"/>
      <c r="AG513" s="16"/>
      <c r="AH513" s="16"/>
      <c r="AI513" s="16"/>
      <c r="AJ513" s="2"/>
      <c r="AK513" s="2"/>
      <c r="AL513" s="2"/>
      <c r="AM513" s="2"/>
      <c r="AN513" s="2"/>
    </row>
    <row r="514" spans="1:40" ht="15.75" customHeight="1" x14ac:dyDescent="0.25">
      <c r="A514" s="12">
        <f t="shared" si="9"/>
        <v>508</v>
      </c>
      <c r="B514" s="13" t="s">
        <v>2110</v>
      </c>
      <c r="C514" s="13" t="s">
        <v>40</v>
      </c>
      <c r="D514" s="13" t="str">
        <f>IF(F514="","",INDEX([1]EF!$A$2:$A$112,MATCH(F514,[1]EF!$C$2:$C$112,0)))</f>
        <v>1. Gobierno</v>
      </c>
      <c r="E514" s="13" t="str">
        <f>IF(F514="","",INDEX([1]EF!$B$2:$B$112,MATCH(F514,[1]EF!$C$2:$C$112,0)))</f>
        <v>1.5. Asuntos financieros y hacendarios</v>
      </c>
      <c r="F514" s="13" t="s">
        <v>2111</v>
      </c>
      <c r="G514" s="13" t="s">
        <v>56</v>
      </c>
      <c r="H514" s="14" t="s">
        <v>2122</v>
      </c>
      <c r="I514" s="13" t="s">
        <v>2123</v>
      </c>
      <c r="J514" s="13" t="s">
        <v>2124</v>
      </c>
      <c r="K514" s="13" t="s">
        <v>2125</v>
      </c>
      <c r="L514" s="13" t="s">
        <v>2126</v>
      </c>
      <c r="M514" s="13" t="s">
        <v>2127</v>
      </c>
      <c r="N514" s="13" t="s">
        <v>61</v>
      </c>
      <c r="O514" s="13" t="s">
        <v>62</v>
      </c>
      <c r="P514" s="16"/>
      <c r="Q514" s="16"/>
      <c r="R514" s="16"/>
      <c r="S514" s="16"/>
      <c r="T514" s="16"/>
      <c r="U514" s="16"/>
      <c r="V514" s="16"/>
      <c r="W514" s="16"/>
      <c r="X514" s="16"/>
      <c r="Y514" s="13" t="s">
        <v>2121</v>
      </c>
      <c r="Z514" s="13" t="s">
        <v>2128</v>
      </c>
      <c r="AA514" s="16"/>
      <c r="AB514" s="16"/>
      <c r="AC514" s="16"/>
      <c r="AD514" s="16"/>
      <c r="AE514" s="16"/>
      <c r="AF514" s="16"/>
      <c r="AG514" s="16"/>
      <c r="AH514" s="16"/>
      <c r="AI514" s="16"/>
      <c r="AJ514" s="2"/>
      <c r="AK514" s="2"/>
      <c r="AL514" s="2"/>
      <c r="AM514" s="2"/>
      <c r="AN514" s="2"/>
    </row>
    <row r="515" spans="1:40" ht="15.75" customHeight="1" x14ac:dyDescent="0.25">
      <c r="A515" s="12">
        <f t="shared" si="9"/>
        <v>509</v>
      </c>
      <c r="B515" s="13" t="s">
        <v>2110</v>
      </c>
      <c r="C515" s="13" t="s">
        <v>40</v>
      </c>
      <c r="D515" s="13" t="str">
        <f>IF(F515="","",INDEX([1]EF!$A$2:$A$112,MATCH(F515,[1]EF!$C$2:$C$112,0)))</f>
        <v>1. Gobierno</v>
      </c>
      <c r="E515" s="13" t="str">
        <f>IF(F515="","",INDEX([1]EF!$B$2:$B$112,MATCH(F515,[1]EF!$C$2:$C$112,0)))</f>
        <v>1.5. Asuntos financieros y hacendarios</v>
      </c>
      <c r="F515" s="13" t="s">
        <v>2111</v>
      </c>
      <c r="G515" s="13" t="s">
        <v>63</v>
      </c>
      <c r="H515" s="14" t="s">
        <v>2129</v>
      </c>
      <c r="I515" s="13" t="s">
        <v>2130</v>
      </c>
      <c r="J515" s="13" t="s">
        <v>2131</v>
      </c>
      <c r="K515" s="13" t="s">
        <v>2132</v>
      </c>
      <c r="L515" s="13">
        <v>395256</v>
      </c>
      <c r="M515" s="13">
        <v>482019</v>
      </c>
      <c r="N515" s="13" t="s">
        <v>61</v>
      </c>
      <c r="O515" s="13" t="s">
        <v>62</v>
      </c>
      <c r="P515" s="16">
        <v>74655187.849999994</v>
      </c>
      <c r="Q515" s="16">
        <v>27503100</v>
      </c>
      <c r="R515" s="16">
        <v>22076371.73</v>
      </c>
      <c r="S515" s="16"/>
      <c r="T515" s="16">
        <v>666000</v>
      </c>
      <c r="U515" s="16"/>
      <c r="V515" s="16"/>
      <c r="W515" s="16"/>
      <c r="X515" s="16"/>
      <c r="Y515" s="13">
        <v>17067</v>
      </c>
      <c r="Z515" s="13">
        <v>482019</v>
      </c>
      <c r="AA515" s="16">
        <v>37953941.780000001</v>
      </c>
      <c r="AB515" s="16">
        <v>276129.2</v>
      </c>
      <c r="AC515" s="16">
        <v>13525445.810000001</v>
      </c>
      <c r="AD515" s="16"/>
      <c r="AE515" s="16">
        <v>0</v>
      </c>
      <c r="AF515" s="16"/>
      <c r="AG515" s="16"/>
      <c r="AH515" s="16"/>
      <c r="AI515" s="16"/>
      <c r="AJ515" s="2"/>
      <c r="AK515" s="2"/>
      <c r="AL515" s="2"/>
      <c r="AM515" s="2"/>
      <c r="AN515" s="2"/>
    </row>
    <row r="516" spans="1:40" ht="15.75" customHeight="1" x14ac:dyDescent="0.25">
      <c r="A516" s="12">
        <f t="shared" si="9"/>
        <v>510</v>
      </c>
      <c r="B516" s="13" t="s">
        <v>2110</v>
      </c>
      <c r="C516" s="13" t="s">
        <v>40</v>
      </c>
      <c r="D516" s="13" t="str">
        <f>IF(F516="","",INDEX([1]EF!$A$2:$A$112,MATCH(F516,[1]EF!$C$2:$C$112,0)))</f>
        <v>1. Gobierno</v>
      </c>
      <c r="E516" s="13" t="str">
        <f>IF(F516="","",INDEX([1]EF!$B$2:$B$112,MATCH(F516,[1]EF!$C$2:$C$112,0)))</f>
        <v>1.5. Asuntos financieros y hacendarios</v>
      </c>
      <c r="F516" s="13" t="s">
        <v>2111</v>
      </c>
      <c r="G516" s="13" t="s">
        <v>63</v>
      </c>
      <c r="H516" s="14" t="s">
        <v>2133</v>
      </c>
      <c r="I516" s="13" t="s">
        <v>2134</v>
      </c>
      <c r="J516" s="13" t="s">
        <v>2135</v>
      </c>
      <c r="K516" s="13" t="s">
        <v>2136</v>
      </c>
      <c r="L516" s="13" t="s">
        <v>2137</v>
      </c>
      <c r="M516" s="13" t="s">
        <v>2138</v>
      </c>
      <c r="N516" s="13" t="s">
        <v>61</v>
      </c>
      <c r="O516" s="13" t="s">
        <v>170</v>
      </c>
      <c r="P516" s="16"/>
      <c r="Q516" s="16">
        <v>100000</v>
      </c>
      <c r="R516" s="16">
        <v>430522.99</v>
      </c>
      <c r="S516" s="16"/>
      <c r="T516" s="16">
        <v>365979.6</v>
      </c>
      <c r="U516" s="16"/>
      <c r="V516" s="16"/>
      <c r="W516" s="16"/>
      <c r="X516" s="16"/>
      <c r="Y516" s="13" t="s">
        <v>2121</v>
      </c>
      <c r="Z516" s="13" t="s">
        <v>2139</v>
      </c>
      <c r="AA516" s="16"/>
      <c r="AB516" s="16">
        <v>0</v>
      </c>
      <c r="AC516" s="16">
        <v>130522.99</v>
      </c>
      <c r="AD516" s="16"/>
      <c r="AE516" s="16">
        <v>0</v>
      </c>
      <c r="AF516" s="16"/>
      <c r="AG516" s="16"/>
      <c r="AH516" s="16"/>
      <c r="AI516" s="16"/>
      <c r="AJ516" s="2"/>
      <c r="AK516" s="2"/>
      <c r="AL516" s="2"/>
      <c r="AM516" s="2"/>
      <c r="AN516" s="2"/>
    </row>
    <row r="517" spans="1:40" ht="15.75" customHeight="1" x14ac:dyDescent="0.25">
      <c r="A517" s="12">
        <f t="shared" si="9"/>
        <v>511</v>
      </c>
      <c r="B517" s="13" t="s">
        <v>2110</v>
      </c>
      <c r="C517" s="13" t="s">
        <v>40</v>
      </c>
      <c r="D517" s="13" t="str">
        <f>IF(F517="","",INDEX([1]EF!$A$2:$A$112,MATCH(F517,[1]EF!$C$2:$C$112,0)))</f>
        <v>1. Gobierno</v>
      </c>
      <c r="E517" s="13" t="str">
        <f>IF(F517="","",INDEX([1]EF!$B$2:$B$112,MATCH(F517,[1]EF!$C$2:$C$112,0)))</f>
        <v>1.5. Asuntos financieros y hacendarios</v>
      </c>
      <c r="F517" s="13" t="s">
        <v>2111</v>
      </c>
      <c r="G517" s="13" t="s">
        <v>56</v>
      </c>
      <c r="H517" s="14" t="s">
        <v>2140</v>
      </c>
      <c r="I517" s="13" t="s">
        <v>2141</v>
      </c>
      <c r="J517" s="13" t="s">
        <v>2142</v>
      </c>
      <c r="K517" s="13" t="s">
        <v>2143</v>
      </c>
      <c r="L517" s="13">
        <v>915</v>
      </c>
      <c r="M517" s="13">
        <v>3049</v>
      </c>
      <c r="N517" s="13" t="s">
        <v>61</v>
      </c>
      <c r="O517" s="13" t="s">
        <v>62</v>
      </c>
      <c r="P517" s="16"/>
      <c r="Q517" s="16"/>
      <c r="R517" s="16"/>
      <c r="S517" s="16"/>
      <c r="T517" s="16"/>
      <c r="U517" s="16"/>
      <c r="V517" s="16"/>
      <c r="W517" s="16"/>
      <c r="X517" s="16"/>
      <c r="Y517" s="13">
        <v>643</v>
      </c>
      <c r="Z517" s="13">
        <v>3049</v>
      </c>
      <c r="AA517" s="16"/>
      <c r="AB517" s="16"/>
      <c r="AC517" s="16"/>
      <c r="AD517" s="16"/>
      <c r="AE517" s="16"/>
      <c r="AF517" s="16"/>
      <c r="AG517" s="16"/>
      <c r="AH517" s="16"/>
      <c r="AI517" s="16"/>
      <c r="AJ517" s="2"/>
      <c r="AK517" s="2"/>
      <c r="AL517" s="2"/>
      <c r="AM517" s="2"/>
      <c r="AN517" s="2"/>
    </row>
    <row r="518" spans="1:40" ht="15.75" customHeight="1" x14ac:dyDescent="0.25">
      <c r="A518" s="12">
        <f t="shared" si="9"/>
        <v>512</v>
      </c>
      <c r="B518" s="13" t="s">
        <v>2110</v>
      </c>
      <c r="C518" s="13" t="s">
        <v>40</v>
      </c>
      <c r="D518" s="13" t="str">
        <f>IF(F518="","",INDEX([1]EF!$A$2:$A$112,MATCH(F518,[1]EF!$C$2:$C$112,0)))</f>
        <v>1. Gobierno</v>
      </c>
      <c r="E518" s="13" t="str">
        <f>IF(F518="","",INDEX([1]EF!$B$2:$B$112,MATCH(F518,[1]EF!$C$2:$C$112,0)))</f>
        <v>1.5. Asuntos financieros y hacendarios</v>
      </c>
      <c r="F518" s="13" t="s">
        <v>2111</v>
      </c>
      <c r="G518" s="13" t="s">
        <v>63</v>
      </c>
      <c r="H518" s="14" t="s">
        <v>2144</v>
      </c>
      <c r="I518" s="13" t="s">
        <v>2145</v>
      </c>
      <c r="J518" s="13" t="s">
        <v>2146</v>
      </c>
      <c r="K518" s="13" t="s">
        <v>2147</v>
      </c>
      <c r="L518" s="13" t="s">
        <v>2148</v>
      </c>
      <c r="M518" s="13" t="s">
        <v>2149</v>
      </c>
      <c r="N518" s="13" t="s">
        <v>61</v>
      </c>
      <c r="O518" s="13" t="s">
        <v>62</v>
      </c>
      <c r="P518" s="16">
        <v>11854257.35</v>
      </c>
      <c r="Q518" s="16">
        <v>102000</v>
      </c>
      <c r="R518" s="16">
        <v>57832407.020000003</v>
      </c>
      <c r="S518" s="16"/>
      <c r="T518" s="16">
        <v>137198</v>
      </c>
      <c r="U518" s="16"/>
      <c r="V518" s="16"/>
      <c r="W518" s="16"/>
      <c r="X518" s="16"/>
      <c r="Y518" s="13" t="s">
        <v>2150</v>
      </c>
      <c r="Z518" s="13" t="s">
        <v>2151</v>
      </c>
      <c r="AA518" s="16">
        <v>4941104.55</v>
      </c>
      <c r="AB518" s="16">
        <v>0</v>
      </c>
      <c r="AC518" s="16">
        <v>47687066.590000004</v>
      </c>
      <c r="AD518" s="16"/>
      <c r="AE518" s="16">
        <v>0</v>
      </c>
      <c r="AF518" s="16"/>
      <c r="AG518" s="16"/>
      <c r="AH518" s="16"/>
      <c r="AI518" s="16"/>
      <c r="AJ518" s="2"/>
      <c r="AK518" s="2"/>
      <c r="AL518" s="2"/>
      <c r="AM518" s="2"/>
      <c r="AN518" s="2"/>
    </row>
    <row r="519" spans="1:40" ht="15.75" customHeight="1" x14ac:dyDescent="0.25">
      <c r="A519" s="12">
        <f t="shared" si="9"/>
        <v>513</v>
      </c>
      <c r="B519" s="13" t="s">
        <v>2110</v>
      </c>
      <c r="C519" s="13" t="s">
        <v>40</v>
      </c>
      <c r="D519" s="13" t="str">
        <f>IF(F519="","",INDEX([1]EF!$A$2:$A$112,MATCH(F519,[1]EF!$C$2:$C$112,0)))</f>
        <v>1. Gobierno</v>
      </c>
      <c r="E519" s="13" t="str">
        <f>IF(F519="","",INDEX([1]EF!$B$2:$B$112,MATCH(F519,[1]EF!$C$2:$C$112,0)))</f>
        <v>1.5. Asuntos financieros y hacendarios</v>
      </c>
      <c r="F519" s="13" t="s">
        <v>2111</v>
      </c>
      <c r="G519" s="13" t="s">
        <v>63</v>
      </c>
      <c r="H519" s="14" t="s">
        <v>2152</v>
      </c>
      <c r="I519" s="13" t="s">
        <v>2153</v>
      </c>
      <c r="J519" s="13" t="s">
        <v>2154</v>
      </c>
      <c r="K519" s="13" t="s">
        <v>2155</v>
      </c>
      <c r="L519" s="13">
        <v>18</v>
      </c>
      <c r="M519" s="13">
        <v>352</v>
      </c>
      <c r="N519" s="13" t="s">
        <v>61</v>
      </c>
      <c r="O519" s="13" t="s">
        <v>62</v>
      </c>
      <c r="P519" s="16"/>
      <c r="Q519" s="16"/>
      <c r="R519" s="16">
        <v>54067661.25</v>
      </c>
      <c r="S519" s="16"/>
      <c r="T519" s="16"/>
      <c r="U519" s="16"/>
      <c r="V519" s="16"/>
      <c r="W519" s="16"/>
      <c r="X519" s="16"/>
      <c r="Y519" s="13">
        <v>13</v>
      </c>
      <c r="Z519" s="13">
        <v>352</v>
      </c>
      <c r="AA519" s="16"/>
      <c r="AB519" s="16"/>
      <c r="AC519" s="16">
        <v>53656474.920000002</v>
      </c>
      <c r="AD519" s="16"/>
      <c r="AE519" s="16"/>
      <c r="AF519" s="16"/>
      <c r="AG519" s="16"/>
      <c r="AH519" s="16"/>
      <c r="AI519" s="16"/>
      <c r="AJ519" s="2"/>
      <c r="AK519" s="2"/>
      <c r="AL519" s="2"/>
      <c r="AM519" s="2"/>
      <c r="AN519" s="2"/>
    </row>
    <row r="520" spans="1:40" ht="15.75" customHeight="1" x14ac:dyDescent="0.25">
      <c r="A520" s="12">
        <f t="shared" ref="A520:A553" si="10">IF(B520&gt;0,A519+1,"")</f>
        <v>514</v>
      </c>
      <c r="B520" s="13" t="s">
        <v>2110</v>
      </c>
      <c r="C520" s="13" t="s">
        <v>40</v>
      </c>
      <c r="D520" s="13" t="str">
        <f>IF(F520="","",INDEX([1]EF!$A$2:$A$112,MATCH(F520,[1]EF!$C$2:$C$112,0)))</f>
        <v>1. Gobierno</v>
      </c>
      <c r="E520" s="13" t="str">
        <f>IF(F520="","",INDEX([1]EF!$B$2:$B$112,MATCH(F520,[1]EF!$C$2:$C$112,0)))</f>
        <v>1.5. Asuntos financieros y hacendarios</v>
      </c>
      <c r="F520" s="13" t="s">
        <v>2111</v>
      </c>
      <c r="G520" s="13" t="s">
        <v>63</v>
      </c>
      <c r="H520" s="14" t="s">
        <v>2156</v>
      </c>
      <c r="I520" s="13" t="s">
        <v>2157</v>
      </c>
      <c r="J520" s="13" t="s">
        <v>2158</v>
      </c>
      <c r="K520" s="13" t="s">
        <v>2159</v>
      </c>
      <c r="L520" s="13">
        <v>292</v>
      </c>
      <c r="M520" s="13">
        <v>324</v>
      </c>
      <c r="N520" s="13" t="s">
        <v>61</v>
      </c>
      <c r="O520" s="13" t="s">
        <v>62</v>
      </c>
      <c r="P520" s="16"/>
      <c r="Q520" s="16">
        <v>0</v>
      </c>
      <c r="R520" s="16">
        <v>6400000</v>
      </c>
      <c r="S520" s="16"/>
      <c r="T520" s="16"/>
      <c r="U520" s="16"/>
      <c r="V520" s="16"/>
      <c r="W520" s="16"/>
      <c r="X520" s="16"/>
      <c r="Y520" s="13">
        <v>62</v>
      </c>
      <c r="Z520" s="13">
        <v>324</v>
      </c>
      <c r="AA520" s="16"/>
      <c r="AB520" s="16">
        <v>0</v>
      </c>
      <c r="AC520" s="16">
        <v>6188242.4199999999</v>
      </c>
      <c r="AD520" s="16"/>
      <c r="AE520" s="16"/>
      <c r="AF520" s="16"/>
      <c r="AG520" s="16"/>
      <c r="AH520" s="16"/>
      <c r="AI520" s="16"/>
      <c r="AJ520" s="2"/>
      <c r="AK520" s="2"/>
      <c r="AL520" s="2"/>
      <c r="AM520" s="2"/>
      <c r="AN520" s="2"/>
    </row>
    <row r="521" spans="1:40" ht="15.75" customHeight="1" x14ac:dyDescent="0.25">
      <c r="A521" s="12">
        <f t="shared" si="10"/>
        <v>515</v>
      </c>
      <c r="B521" s="13" t="s">
        <v>2110</v>
      </c>
      <c r="C521" s="13" t="s">
        <v>40</v>
      </c>
      <c r="D521" s="13" t="str">
        <f>IF(F521="","",INDEX([1]EF!$A$2:$A$112,MATCH(F521,[1]EF!$C$2:$C$112,0)))</f>
        <v>1. Gobierno</v>
      </c>
      <c r="E521" s="13" t="str">
        <f>IF(F521="","",INDEX([1]EF!$B$2:$B$112,MATCH(F521,[1]EF!$C$2:$C$112,0)))</f>
        <v>1.5. Asuntos financieros y hacendarios</v>
      </c>
      <c r="F521" s="13" t="s">
        <v>2111</v>
      </c>
      <c r="G521" s="13" t="s">
        <v>56</v>
      </c>
      <c r="H521" s="14" t="s">
        <v>2160</v>
      </c>
      <c r="I521" s="13" t="s">
        <v>2161</v>
      </c>
      <c r="J521" s="13" t="s">
        <v>2162</v>
      </c>
      <c r="K521" s="13" t="s">
        <v>2163</v>
      </c>
      <c r="L521" s="13" t="s">
        <v>2164</v>
      </c>
      <c r="M521" s="13" t="s">
        <v>2165</v>
      </c>
      <c r="N521" s="13" t="s">
        <v>61</v>
      </c>
      <c r="O521" s="13" t="s">
        <v>62</v>
      </c>
      <c r="P521" s="16"/>
      <c r="Q521" s="16"/>
      <c r="R521" s="16"/>
      <c r="S521" s="16"/>
      <c r="T521" s="16"/>
      <c r="U521" s="16"/>
      <c r="V521" s="16"/>
      <c r="W521" s="16"/>
      <c r="X521" s="16"/>
      <c r="Y521" s="13" t="s">
        <v>2166</v>
      </c>
      <c r="Z521" s="13" t="s">
        <v>2165</v>
      </c>
      <c r="AA521" s="16"/>
      <c r="AB521" s="16"/>
      <c r="AC521" s="16"/>
      <c r="AD521" s="16"/>
      <c r="AE521" s="16"/>
      <c r="AF521" s="16"/>
      <c r="AG521" s="16"/>
      <c r="AH521" s="16"/>
      <c r="AI521" s="16"/>
      <c r="AJ521" s="2"/>
      <c r="AK521" s="2"/>
      <c r="AL521" s="2"/>
      <c r="AM521" s="2"/>
      <c r="AN521" s="2"/>
    </row>
    <row r="522" spans="1:40" ht="15.75" customHeight="1" x14ac:dyDescent="0.25">
      <c r="A522" s="12">
        <f t="shared" si="10"/>
        <v>516</v>
      </c>
      <c r="B522" s="13" t="s">
        <v>2110</v>
      </c>
      <c r="C522" s="13" t="s">
        <v>40</v>
      </c>
      <c r="D522" s="13" t="str">
        <f>IF(F522="","",INDEX([1]EF!$A$2:$A$112,MATCH(F522,[1]EF!$C$2:$C$112,0)))</f>
        <v>1. Gobierno</v>
      </c>
      <c r="E522" s="13" t="str">
        <f>IF(F522="","",INDEX([1]EF!$B$2:$B$112,MATCH(F522,[1]EF!$C$2:$C$112,0)))</f>
        <v>1.5. Asuntos financieros y hacendarios</v>
      </c>
      <c r="F522" s="13" t="s">
        <v>2111</v>
      </c>
      <c r="G522" s="13" t="s">
        <v>63</v>
      </c>
      <c r="H522" s="14" t="s">
        <v>2167</v>
      </c>
      <c r="I522" s="13" t="s">
        <v>2168</v>
      </c>
      <c r="J522" s="13" t="s">
        <v>2169</v>
      </c>
      <c r="K522" s="13" t="s">
        <v>2170</v>
      </c>
      <c r="L522" s="13">
        <v>26</v>
      </c>
      <c r="M522" s="13">
        <v>26</v>
      </c>
      <c r="N522" s="13" t="s">
        <v>61</v>
      </c>
      <c r="O522" s="13" t="s">
        <v>62</v>
      </c>
      <c r="P522" s="16">
        <v>22113664.710000001</v>
      </c>
      <c r="Q522" s="16">
        <v>516498.66</v>
      </c>
      <c r="R522" s="16">
        <v>974915.01</v>
      </c>
      <c r="S522" s="16">
        <v>489890</v>
      </c>
      <c r="T522" s="16">
        <v>21858219.68</v>
      </c>
      <c r="U522" s="16"/>
      <c r="V522" s="16">
        <v>13660995.550000001</v>
      </c>
      <c r="W522" s="16"/>
      <c r="X522" s="16"/>
      <c r="Y522" s="13">
        <v>1</v>
      </c>
      <c r="Z522" s="13">
        <v>26</v>
      </c>
      <c r="AA522" s="16">
        <v>9203048.8399999999</v>
      </c>
      <c r="AB522" s="16">
        <v>37420.089999999997</v>
      </c>
      <c r="AC522" s="16">
        <v>240361.72</v>
      </c>
      <c r="AD522" s="16">
        <v>489890</v>
      </c>
      <c r="AE522" s="16">
        <v>11774772.279999999</v>
      </c>
      <c r="AF522" s="16"/>
      <c r="AG522" s="16"/>
      <c r="AH522" s="16"/>
      <c r="AI522" s="16"/>
      <c r="AJ522" s="2"/>
      <c r="AK522" s="2"/>
      <c r="AL522" s="2"/>
      <c r="AM522" s="2"/>
      <c r="AN522" s="2"/>
    </row>
    <row r="523" spans="1:40" ht="15.75" customHeight="1" x14ac:dyDescent="0.25">
      <c r="A523" s="12">
        <f t="shared" si="10"/>
        <v>517</v>
      </c>
      <c r="B523" s="13" t="s">
        <v>2110</v>
      </c>
      <c r="C523" s="13" t="s">
        <v>40</v>
      </c>
      <c r="D523" s="13" t="str">
        <f>IF(F523="","",INDEX([1]EF!$A$2:$A$112,MATCH(F523,[1]EF!$C$2:$C$112,0)))</f>
        <v>1. Gobierno</v>
      </c>
      <c r="E523" s="13" t="str">
        <f>IF(F523="","",INDEX([1]EF!$B$2:$B$112,MATCH(F523,[1]EF!$C$2:$C$112,0)))</f>
        <v>1.5. Asuntos financieros y hacendarios</v>
      </c>
      <c r="F523" s="13" t="s">
        <v>2111</v>
      </c>
      <c r="G523" s="13" t="s">
        <v>56</v>
      </c>
      <c r="H523" s="14" t="s">
        <v>2171</v>
      </c>
      <c r="I523" s="13" t="s">
        <v>2172</v>
      </c>
      <c r="J523" s="13" t="s">
        <v>2173</v>
      </c>
      <c r="K523" s="13" t="s">
        <v>2174</v>
      </c>
      <c r="L523" s="13">
        <v>0</v>
      </c>
      <c r="M523" s="13">
        <v>0</v>
      </c>
      <c r="N523" s="13" t="s">
        <v>61</v>
      </c>
      <c r="O523" s="13" t="s">
        <v>62</v>
      </c>
      <c r="P523" s="16"/>
      <c r="Q523" s="16"/>
      <c r="R523" s="16"/>
      <c r="S523" s="16"/>
      <c r="T523" s="16"/>
      <c r="U523" s="16"/>
      <c r="V523" s="16"/>
      <c r="W523" s="16"/>
      <c r="X523" s="16"/>
      <c r="Y523" s="13">
        <v>0</v>
      </c>
      <c r="Z523" s="13">
        <v>2</v>
      </c>
      <c r="AA523" s="16"/>
      <c r="AB523" s="16"/>
      <c r="AC523" s="16"/>
      <c r="AD523" s="16"/>
      <c r="AE523" s="16"/>
      <c r="AF523" s="16"/>
      <c r="AG523" s="16"/>
      <c r="AH523" s="16"/>
      <c r="AI523" s="16"/>
      <c r="AJ523" s="2"/>
      <c r="AK523" s="2"/>
      <c r="AL523" s="2"/>
      <c r="AM523" s="2"/>
      <c r="AN523" s="2"/>
    </row>
    <row r="524" spans="1:40" ht="15.75" customHeight="1" x14ac:dyDescent="0.25">
      <c r="A524" s="12">
        <f t="shared" si="10"/>
        <v>518</v>
      </c>
      <c r="B524" s="13" t="s">
        <v>2110</v>
      </c>
      <c r="C524" s="13" t="s">
        <v>40</v>
      </c>
      <c r="D524" s="13" t="str">
        <f>IF(F524="","",INDEX([1]EF!$A$2:$A$112,MATCH(F524,[1]EF!$C$2:$C$112,0)))</f>
        <v>1. Gobierno</v>
      </c>
      <c r="E524" s="13" t="str">
        <f>IF(F524="","",INDEX([1]EF!$B$2:$B$112,MATCH(F524,[1]EF!$C$2:$C$112,0)))</f>
        <v>1.5. Asuntos financieros y hacendarios</v>
      </c>
      <c r="F524" s="13" t="s">
        <v>2111</v>
      </c>
      <c r="G524" s="13" t="s">
        <v>63</v>
      </c>
      <c r="H524" s="14" t="s">
        <v>2175</v>
      </c>
      <c r="I524" s="13" t="s">
        <v>2176</v>
      </c>
      <c r="J524" s="13" t="s">
        <v>2177</v>
      </c>
      <c r="K524" s="13" t="s">
        <v>2178</v>
      </c>
      <c r="L524" s="13">
        <v>469029</v>
      </c>
      <c r="M524" s="13">
        <v>483535</v>
      </c>
      <c r="N524" s="13" t="s">
        <v>61</v>
      </c>
      <c r="O524" s="13" t="s">
        <v>62</v>
      </c>
      <c r="P524" s="16">
        <v>41227246.259999998</v>
      </c>
      <c r="Q524" s="16">
        <v>112500</v>
      </c>
      <c r="R524" s="16">
        <v>1369500</v>
      </c>
      <c r="S524" s="16"/>
      <c r="T524" s="16">
        <v>1505000</v>
      </c>
      <c r="U524" s="16"/>
      <c r="V524" s="16"/>
      <c r="W524" s="16"/>
      <c r="X524" s="16"/>
      <c r="Y524" s="13">
        <v>16067</v>
      </c>
      <c r="Z524" s="13">
        <v>483535</v>
      </c>
      <c r="AA524" s="16">
        <v>17675896.050000001</v>
      </c>
      <c r="AB524" s="16">
        <v>915</v>
      </c>
      <c r="AC524" s="16">
        <v>0</v>
      </c>
      <c r="AD524" s="16"/>
      <c r="AE524" s="16">
        <v>0</v>
      </c>
      <c r="AF524" s="16"/>
      <c r="AG524" s="16"/>
      <c r="AH524" s="16"/>
      <c r="AI524" s="16"/>
      <c r="AJ524" s="2"/>
      <c r="AK524" s="2"/>
      <c r="AL524" s="2"/>
      <c r="AM524" s="2"/>
      <c r="AN524" s="2"/>
    </row>
    <row r="525" spans="1:40" ht="15.75" customHeight="1" x14ac:dyDescent="0.25">
      <c r="A525" s="12">
        <f t="shared" si="10"/>
        <v>519</v>
      </c>
      <c r="B525" s="13" t="s">
        <v>2110</v>
      </c>
      <c r="C525" s="13" t="s">
        <v>40</v>
      </c>
      <c r="D525" s="13" t="str">
        <f>IF(F525="","",INDEX([1]EF!$A$2:$A$112,MATCH(F525,[1]EF!$C$2:$C$112,0)))</f>
        <v>1. Gobierno</v>
      </c>
      <c r="E525" s="13" t="str">
        <f>IF(F525="","",INDEX([1]EF!$B$2:$B$112,MATCH(F525,[1]EF!$C$2:$C$112,0)))</f>
        <v>1.5. Asuntos financieros y hacendarios</v>
      </c>
      <c r="F525" s="13" t="s">
        <v>2111</v>
      </c>
      <c r="G525" s="13" t="s">
        <v>63</v>
      </c>
      <c r="H525" s="14" t="s">
        <v>2179</v>
      </c>
      <c r="I525" s="13" t="s">
        <v>2180</v>
      </c>
      <c r="J525" s="13" t="s">
        <v>2181</v>
      </c>
      <c r="K525" s="13" t="s">
        <v>2182</v>
      </c>
      <c r="L525" s="13">
        <v>6869</v>
      </c>
      <c r="M525" s="13">
        <v>11448</v>
      </c>
      <c r="N525" s="13" t="s">
        <v>61</v>
      </c>
      <c r="O525" s="13" t="s">
        <v>62</v>
      </c>
      <c r="P525" s="16"/>
      <c r="Q525" s="16">
        <v>135196</v>
      </c>
      <c r="R525" s="16">
        <v>50000</v>
      </c>
      <c r="S525" s="16"/>
      <c r="T525" s="16">
        <v>900000</v>
      </c>
      <c r="U525" s="16"/>
      <c r="V525" s="16"/>
      <c r="W525" s="16"/>
      <c r="X525" s="16"/>
      <c r="Y525" s="13">
        <v>1167</v>
      </c>
      <c r="Z525" s="13">
        <v>11448</v>
      </c>
      <c r="AA525" s="16"/>
      <c r="AB525" s="16">
        <v>0</v>
      </c>
      <c r="AC525" s="16">
        <v>0</v>
      </c>
      <c r="AD525" s="16"/>
      <c r="AE525" s="16">
        <v>0</v>
      </c>
      <c r="AF525" s="16"/>
      <c r="AG525" s="16"/>
      <c r="AH525" s="16"/>
      <c r="AI525" s="16"/>
      <c r="AJ525" s="2"/>
      <c r="AK525" s="2"/>
      <c r="AL525" s="2"/>
      <c r="AM525" s="2"/>
      <c r="AN525" s="2"/>
    </row>
    <row r="526" spans="1:40" ht="15.75" customHeight="1" x14ac:dyDescent="0.25">
      <c r="A526" s="12">
        <f t="shared" si="10"/>
        <v>520</v>
      </c>
      <c r="B526" s="13" t="s">
        <v>2183</v>
      </c>
      <c r="C526" s="13" t="s">
        <v>40</v>
      </c>
      <c r="D526" s="13" t="str">
        <f>IF(F526="","",INDEX([1]EF!$A$2:$A$112,MATCH(F526,[1]EF!$C$2:$C$112,0)))</f>
        <v>1. Gobierno</v>
      </c>
      <c r="E526" s="13" t="str">
        <f>IF(F526="","",INDEX([1]EF!$B$2:$B$112,MATCH(F526,[1]EF!$C$2:$C$112,0)))</f>
        <v>1.5. Asuntos financieros y hacendarios</v>
      </c>
      <c r="F526" s="13" t="s">
        <v>2111</v>
      </c>
      <c r="G526" s="13" t="s">
        <v>42</v>
      </c>
      <c r="H526" s="14" t="s">
        <v>2184</v>
      </c>
      <c r="I526" s="13" t="s">
        <v>2185</v>
      </c>
      <c r="J526" s="13" t="s">
        <v>2186</v>
      </c>
      <c r="K526" s="13" t="s">
        <v>2187</v>
      </c>
      <c r="L526" s="13">
        <v>0</v>
      </c>
      <c r="M526" s="13">
        <v>0</v>
      </c>
      <c r="N526" s="13" t="s">
        <v>55</v>
      </c>
      <c r="O526" s="13" t="s">
        <v>49</v>
      </c>
      <c r="P526" s="16"/>
      <c r="Q526" s="16"/>
      <c r="R526" s="16"/>
      <c r="S526" s="16"/>
      <c r="T526" s="16"/>
      <c r="U526" s="16"/>
      <c r="V526" s="16"/>
      <c r="W526" s="16"/>
      <c r="X526" s="16"/>
      <c r="Y526" s="13">
        <v>0</v>
      </c>
      <c r="Z526" s="13">
        <v>0</v>
      </c>
      <c r="AA526" s="16"/>
      <c r="AB526" s="16"/>
      <c r="AC526" s="16"/>
      <c r="AD526" s="16"/>
      <c r="AE526" s="16"/>
      <c r="AF526" s="16"/>
      <c r="AG526" s="16"/>
      <c r="AH526" s="16"/>
      <c r="AI526" s="16"/>
      <c r="AJ526" s="2"/>
      <c r="AK526" s="2"/>
      <c r="AL526" s="2"/>
      <c r="AM526" s="2"/>
      <c r="AN526" s="2"/>
    </row>
    <row r="527" spans="1:40" ht="15.75" customHeight="1" x14ac:dyDescent="0.25">
      <c r="A527" s="12">
        <f t="shared" si="10"/>
        <v>521</v>
      </c>
      <c r="B527" s="13" t="s">
        <v>2183</v>
      </c>
      <c r="C527" s="13" t="s">
        <v>40</v>
      </c>
      <c r="D527" s="13" t="str">
        <f>IF(F527="","",INDEX([1]EF!$A$2:$A$112,MATCH(F527,[1]EF!$C$2:$C$112,0)))</f>
        <v>1. Gobierno</v>
      </c>
      <c r="E527" s="13" t="str">
        <f>IF(F527="","",INDEX([1]EF!$B$2:$B$112,MATCH(F527,[1]EF!$C$2:$C$112,0)))</f>
        <v>1.5. Asuntos financieros y hacendarios</v>
      </c>
      <c r="F527" s="13" t="s">
        <v>2111</v>
      </c>
      <c r="G527" s="13" t="s">
        <v>50</v>
      </c>
      <c r="H527" s="14" t="s">
        <v>2188</v>
      </c>
      <c r="I527" s="13" t="s">
        <v>2189</v>
      </c>
      <c r="J527" s="13" t="s">
        <v>2190</v>
      </c>
      <c r="K527" s="13" t="s">
        <v>2191</v>
      </c>
      <c r="L527" s="13">
        <v>0</v>
      </c>
      <c r="M527" s="13">
        <v>10</v>
      </c>
      <c r="N527" s="13" t="s">
        <v>55</v>
      </c>
      <c r="O527" s="13" t="s">
        <v>170</v>
      </c>
      <c r="P527" s="16"/>
      <c r="Q527" s="16"/>
      <c r="R527" s="16"/>
      <c r="S527" s="16"/>
      <c r="T527" s="16"/>
      <c r="U527" s="16"/>
      <c r="V527" s="16"/>
      <c r="W527" s="16"/>
      <c r="X527" s="16"/>
      <c r="Y527" s="13">
        <v>10</v>
      </c>
      <c r="Z527" s="13">
        <v>10</v>
      </c>
      <c r="AA527" s="16"/>
      <c r="AB527" s="16"/>
      <c r="AC527" s="16"/>
      <c r="AD527" s="16"/>
      <c r="AE527" s="16"/>
      <c r="AF527" s="16"/>
      <c r="AG527" s="16"/>
      <c r="AH527" s="16"/>
      <c r="AI527" s="16"/>
      <c r="AJ527" s="2"/>
      <c r="AK527" s="2"/>
      <c r="AL527" s="2"/>
      <c r="AM527" s="2"/>
      <c r="AN527" s="2"/>
    </row>
    <row r="528" spans="1:40" ht="15.75" customHeight="1" x14ac:dyDescent="0.25">
      <c r="A528" s="12">
        <f t="shared" si="10"/>
        <v>522</v>
      </c>
      <c r="B528" s="13" t="s">
        <v>2183</v>
      </c>
      <c r="C528" s="13" t="s">
        <v>40</v>
      </c>
      <c r="D528" s="13" t="str">
        <f>IF(F528="","",INDEX([1]EF!$A$2:$A$112,MATCH(F528,[1]EF!$C$2:$C$112,0)))</f>
        <v>1. Gobierno</v>
      </c>
      <c r="E528" s="13" t="str">
        <f>IF(F528="","",INDEX([1]EF!$B$2:$B$112,MATCH(F528,[1]EF!$C$2:$C$112,0)))</f>
        <v>1.5. Asuntos financieros y hacendarios</v>
      </c>
      <c r="F528" s="13" t="s">
        <v>2111</v>
      </c>
      <c r="G528" s="13" t="s">
        <v>56</v>
      </c>
      <c r="H528" s="14" t="s">
        <v>2192</v>
      </c>
      <c r="I528" s="13" t="s">
        <v>2193</v>
      </c>
      <c r="J528" s="13" t="s">
        <v>2194</v>
      </c>
      <c r="K528" s="13" t="s">
        <v>2195</v>
      </c>
      <c r="L528" s="13">
        <v>0</v>
      </c>
      <c r="M528" s="13">
        <v>0</v>
      </c>
      <c r="N528" s="13" t="s">
        <v>55</v>
      </c>
      <c r="O528" s="13" t="s">
        <v>49</v>
      </c>
      <c r="P528" s="16"/>
      <c r="Q528" s="16"/>
      <c r="R528" s="16"/>
      <c r="S528" s="16"/>
      <c r="T528" s="16"/>
      <c r="U528" s="16"/>
      <c r="V528" s="16"/>
      <c r="W528" s="16"/>
      <c r="X528" s="16"/>
      <c r="Y528" s="13">
        <v>0</v>
      </c>
      <c r="Z528" s="13">
        <v>0</v>
      </c>
      <c r="AA528" s="16"/>
      <c r="AB528" s="16"/>
      <c r="AC528" s="16"/>
      <c r="AD528" s="16"/>
      <c r="AE528" s="16"/>
      <c r="AF528" s="16"/>
      <c r="AG528" s="16"/>
      <c r="AH528" s="16"/>
      <c r="AI528" s="16"/>
      <c r="AJ528" s="2"/>
      <c r="AK528" s="2"/>
      <c r="AL528" s="2"/>
      <c r="AM528" s="2"/>
      <c r="AN528" s="2"/>
    </row>
    <row r="529" spans="1:40" ht="15.75" customHeight="1" x14ac:dyDescent="0.25">
      <c r="A529" s="12">
        <f t="shared" si="10"/>
        <v>523</v>
      </c>
      <c r="B529" s="13" t="s">
        <v>2183</v>
      </c>
      <c r="C529" s="13" t="s">
        <v>40</v>
      </c>
      <c r="D529" s="13" t="str">
        <f>IF(F529="","",INDEX([1]EF!$A$2:$A$112,MATCH(F529,[1]EF!$C$2:$C$112,0)))</f>
        <v>1. Gobierno</v>
      </c>
      <c r="E529" s="13" t="str">
        <f>IF(F529="","",INDEX([1]EF!$B$2:$B$112,MATCH(F529,[1]EF!$C$2:$C$112,0)))</f>
        <v>1.5. Asuntos financieros y hacendarios</v>
      </c>
      <c r="F529" s="13" t="s">
        <v>2111</v>
      </c>
      <c r="G529" s="13" t="s">
        <v>63</v>
      </c>
      <c r="H529" s="14" t="s">
        <v>2196</v>
      </c>
      <c r="I529" s="13" t="s">
        <v>2197</v>
      </c>
      <c r="J529" s="13" t="s">
        <v>2198</v>
      </c>
      <c r="K529" s="13" t="s">
        <v>2199</v>
      </c>
      <c r="L529" s="13">
        <v>0</v>
      </c>
      <c r="M529" s="13">
        <v>30</v>
      </c>
      <c r="N529" s="13" t="s">
        <v>55</v>
      </c>
      <c r="O529" s="13" t="s">
        <v>62</v>
      </c>
      <c r="P529" s="16">
        <v>6628017.0499999998</v>
      </c>
      <c r="Q529" s="16">
        <v>0</v>
      </c>
      <c r="R529" s="16">
        <v>43850</v>
      </c>
      <c r="S529" s="16"/>
      <c r="T529" s="16">
        <v>15000</v>
      </c>
      <c r="U529" s="16"/>
      <c r="V529" s="16"/>
      <c r="W529" s="16"/>
      <c r="X529" s="16"/>
      <c r="Y529" s="13">
        <v>0</v>
      </c>
      <c r="Z529" s="13">
        <v>30</v>
      </c>
      <c r="AA529" s="16">
        <v>1981925.52</v>
      </c>
      <c r="AB529" s="16">
        <v>0</v>
      </c>
      <c r="AC529" s="16">
        <v>38850</v>
      </c>
      <c r="AD529" s="16"/>
      <c r="AE529" s="16">
        <v>0</v>
      </c>
      <c r="AF529" s="16"/>
      <c r="AG529" s="16"/>
      <c r="AH529" s="16"/>
      <c r="AI529" s="16"/>
      <c r="AJ529" s="2"/>
      <c r="AK529" s="2"/>
      <c r="AL529" s="2"/>
      <c r="AM529" s="2"/>
      <c r="AN529" s="2"/>
    </row>
    <row r="530" spans="1:40" ht="15.75" customHeight="1" x14ac:dyDescent="0.25">
      <c r="A530" s="12">
        <f t="shared" si="10"/>
        <v>524</v>
      </c>
      <c r="B530" s="13" t="s">
        <v>2183</v>
      </c>
      <c r="C530" s="13" t="s">
        <v>40</v>
      </c>
      <c r="D530" s="13" t="str">
        <f>IF(F530="","",INDEX([1]EF!$A$2:$A$112,MATCH(F530,[1]EF!$C$2:$C$112,0)))</f>
        <v>1. Gobierno</v>
      </c>
      <c r="E530" s="13" t="str">
        <f>IF(F530="","",INDEX([1]EF!$B$2:$B$112,MATCH(F530,[1]EF!$C$2:$C$112,0)))</f>
        <v>1.5. Asuntos financieros y hacendarios</v>
      </c>
      <c r="F530" s="13" t="s">
        <v>2111</v>
      </c>
      <c r="G530" s="13" t="s">
        <v>63</v>
      </c>
      <c r="H530" s="14" t="s">
        <v>2200</v>
      </c>
      <c r="I530" s="13" t="s">
        <v>2201</v>
      </c>
      <c r="J530" s="13" t="s">
        <v>2202</v>
      </c>
      <c r="K530" s="13" t="s">
        <v>2203</v>
      </c>
      <c r="L530" s="13">
        <v>200</v>
      </c>
      <c r="M530" s="13">
        <v>200</v>
      </c>
      <c r="N530" s="13" t="s">
        <v>55</v>
      </c>
      <c r="O530" s="13" t="s">
        <v>62</v>
      </c>
      <c r="P530" s="16"/>
      <c r="Q530" s="16">
        <v>23000</v>
      </c>
      <c r="R530" s="16"/>
      <c r="S530" s="16"/>
      <c r="T530" s="16"/>
      <c r="U530" s="16"/>
      <c r="V530" s="16"/>
      <c r="W530" s="16"/>
      <c r="X530" s="16"/>
      <c r="Y530" s="13">
        <v>180</v>
      </c>
      <c r="Z530" s="13">
        <v>200</v>
      </c>
      <c r="AA530" s="16"/>
      <c r="AB530" s="16">
        <v>849.99</v>
      </c>
      <c r="AC530" s="16"/>
      <c r="AD530" s="16"/>
      <c r="AE530" s="16"/>
      <c r="AF530" s="16"/>
      <c r="AG530" s="16"/>
      <c r="AH530" s="16"/>
      <c r="AI530" s="16"/>
      <c r="AJ530" s="2"/>
      <c r="AK530" s="2"/>
      <c r="AL530" s="2"/>
      <c r="AM530" s="2"/>
      <c r="AN530" s="2"/>
    </row>
    <row r="531" spans="1:40" ht="15.75" customHeight="1" x14ac:dyDescent="0.25">
      <c r="A531" s="12">
        <f t="shared" si="10"/>
        <v>525</v>
      </c>
      <c r="B531" s="13" t="s">
        <v>2183</v>
      </c>
      <c r="C531" s="13" t="s">
        <v>40</v>
      </c>
      <c r="D531" s="13" t="str">
        <f>IF(F531="","",INDEX([1]EF!$A$2:$A$112,MATCH(F531,[1]EF!$C$2:$C$112,0)))</f>
        <v>1. Gobierno</v>
      </c>
      <c r="E531" s="13" t="str">
        <f>IF(F531="","",INDEX([1]EF!$B$2:$B$112,MATCH(F531,[1]EF!$C$2:$C$112,0)))</f>
        <v>1.5. Asuntos financieros y hacendarios</v>
      </c>
      <c r="F531" s="13" t="s">
        <v>2111</v>
      </c>
      <c r="G531" s="13" t="s">
        <v>63</v>
      </c>
      <c r="H531" s="14" t="s">
        <v>2204</v>
      </c>
      <c r="I531" s="13" t="s">
        <v>2205</v>
      </c>
      <c r="J531" s="13" t="s">
        <v>2206</v>
      </c>
      <c r="K531" s="13" t="s">
        <v>2207</v>
      </c>
      <c r="L531" s="13">
        <v>0</v>
      </c>
      <c r="M531" s="13">
        <v>0</v>
      </c>
      <c r="N531" s="13" t="s">
        <v>61</v>
      </c>
      <c r="O531" s="13" t="s">
        <v>62</v>
      </c>
      <c r="P531" s="16"/>
      <c r="Q531" s="16"/>
      <c r="R531" s="16"/>
      <c r="S531" s="16"/>
      <c r="T531" s="16"/>
      <c r="U531" s="16"/>
      <c r="V531" s="16"/>
      <c r="W531" s="16"/>
      <c r="X531" s="16">
        <v>225162042.94999999</v>
      </c>
      <c r="Y531" s="13">
        <v>0</v>
      </c>
      <c r="Z531" s="13">
        <v>100</v>
      </c>
      <c r="AA531" s="16"/>
      <c r="AB531" s="16"/>
      <c r="AC531" s="16"/>
      <c r="AD531" s="16"/>
      <c r="AE531" s="16"/>
      <c r="AF531" s="16"/>
      <c r="AG531" s="16"/>
      <c r="AH531" s="16"/>
      <c r="AI531" s="16">
        <v>114701174.58</v>
      </c>
      <c r="AJ531" s="2"/>
      <c r="AK531" s="2"/>
      <c r="AL531" s="2"/>
      <c r="AM531" s="2"/>
      <c r="AN531" s="2"/>
    </row>
    <row r="532" spans="1:40" ht="15.75" customHeight="1" x14ac:dyDescent="0.25">
      <c r="A532" s="12">
        <f t="shared" si="10"/>
        <v>526</v>
      </c>
      <c r="B532" s="13" t="s">
        <v>2183</v>
      </c>
      <c r="C532" s="13" t="s">
        <v>40</v>
      </c>
      <c r="D532" s="13" t="str">
        <f>IF(F532="","",INDEX([1]EF!$A$2:$A$112,MATCH(F532,[1]EF!$C$2:$C$112,0)))</f>
        <v>1. Gobierno</v>
      </c>
      <c r="E532" s="13" t="str">
        <f>IF(F532="","",INDEX([1]EF!$B$2:$B$112,MATCH(F532,[1]EF!$C$2:$C$112,0)))</f>
        <v>1.5. Asuntos financieros y hacendarios</v>
      </c>
      <c r="F532" s="13" t="s">
        <v>2111</v>
      </c>
      <c r="G532" s="13" t="s">
        <v>63</v>
      </c>
      <c r="H532" s="14" t="s">
        <v>2208</v>
      </c>
      <c r="I532" s="13" t="s">
        <v>2209</v>
      </c>
      <c r="J532" s="13" t="s">
        <v>2210</v>
      </c>
      <c r="K532" s="13" t="s">
        <v>2211</v>
      </c>
      <c r="L532" s="13">
        <v>7</v>
      </c>
      <c r="M532" s="13">
        <v>7</v>
      </c>
      <c r="N532" s="13" t="s">
        <v>61</v>
      </c>
      <c r="O532" s="13" t="s">
        <v>62</v>
      </c>
      <c r="P532" s="16"/>
      <c r="Q532" s="16"/>
      <c r="R532" s="16">
        <v>33000</v>
      </c>
      <c r="S532" s="16"/>
      <c r="T532" s="16"/>
      <c r="U532" s="16"/>
      <c r="V532" s="16"/>
      <c r="W532" s="16"/>
      <c r="X532" s="16"/>
      <c r="Y532" s="13">
        <v>3</v>
      </c>
      <c r="Z532" s="13">
        <v>7</v>
      </c>
      <c r="AA532" s="16"/>
      <c r="AB532" s="16"/>
      <c r="AC532" s="16">
        <v>0</v>
      </c>
      <c r="AD532" s="16"/>
      <c r="AE532" s="16"/>
      <c r="AF532" s="16"/>
      <c r="AG532" s="16"/>
      <c r="AH532" s="16"/>
      <c r="AI532" s="16"/>
      <c r="AJ532" s="2"/>
      <c r="AK532" s="2"/>
      <c r="AL532" s="2"/>
      <c r="AM532" s="2"/>
      <c r="AN532" s="2"/>
    </row>
    <row r="533" spans="1:40" ht="15.75" customHeight="1" x14ac:dyDescent="0.25">
      <c r="A533" s="12">
        <f t="shared" si="10"/>
        <v>527</v>
      </c>
      <c r="B533" s="13" t="s">
        <v>2183</v>
      </c>
      <c r="C533" s="13" t="s">
        <v>40</v>
      </c>
      <c r="D533" s="13" t="str">
        <f>IF(F533="","",INDEX([1]EF!$A$2:$A$112,MATCH(F533,[1]EF!$C$2:$C$112,0)))</f>
        <v>1. Gobierno</v>
      </c>
      <c r="E533" s="13" t="str">
        <f>IF(F533="","",INDEX([1]EF!$B$2:$B$112,MATCH(F533,[1]EF!$C$2:$C$112,0)))</f>
        <v>1.5. Asuntos financieros y hacendarios</v>
      </c>
      <c r="F533" s="13" t="s">
        <v>2111</v>
      </c>
      <c r="G533" s="13" t="s">
        <v>63</v>
      </c>
      <c r="H533" s="14" t="s">
        <v>2212</v>
      </c>
      <c r="I533" s="13" t="s">
        <v>2213</v>
      </c>
      <c r="J533" s="13" t="s">
        <v>2214</v>
      </c>
      <c r="K533" s="13" t="s">
        <v>2215</v>
      </c>
      <c r="L533" s="13">
        <v>0</v>
      </c>
      <c r="M533" s="13">
        <v>0</v>
      </c>
      <c r="N533" s="13" t="s">
        <v>305</v>
      </c>
      <c r="O533" s="13" t="s">
        <v>62</v>
      </c>
      <c r="P533" s="16"/>
      <c r="Q533" s="16"/>
      <c r="R533" s="16">
        <v>3725000</v>
      </c>
      <c r="S533" s="16">
        <v>122000000</v>
      </c>
      <c r="T533" s="16"/>
      <c r="U533" s="16"/>
      <c r="V533" s="16"/>
      <c r="W533" s="16"/>
      <c r="X533" s="16"/>
      <c r="Y533" s="13" t="s">
        <v>2216</v>
      </c>
      <c r="Z533" s="13">
        <v>122725000</v>
      </c>
      <c r="AA533" s="16"/>
      <c r="AB533" s="16"/>
      <c r="AC533" s="16">
        <v>1317010.44</v>
      </c>
      <c r="AD533" s="16">
        <v>63688817.640000001</v>
      </c>
      <c r="AE533" s="16"/>
      <c r="AF533" s="16"/>
      <c r="AG533" s="16"/>
      <c r="AH533" s="16"/>
      <c r="AI533" s="16"/>
      <c r="AJ533" s="2"/>
      <c r="AK533" s="2"/>
      <c r="AL533" s="2"/>
      <c r="AM533" s="2"/>
      <c r="AN533" s="2"/>
    </row>
    <row r="534" spans="1:40" ht="15.75" customHeight="1" x14ac:dyDescent="0.25">
      <c r="A534" s="12">
        <f t="shared" si="10"/>
        <v>528</v>
      </c>
      <c r="B534" s="13" t="s">
        <v>2183</v>
      </c>
      <c r="C534" s="13" t="s">
        <v>40</v>
      </c>
      <c r="D534" s="13" t="str">
        <f>IF(F534="","",INDEX([1]EF!$A$2:$A$112,MATCH(F534,[1]EF!$C$2:$C$112,0)))</f>
        <v>1. Gobierno</v>
      </c>
      <c r="E534" s="13" t="str">
        <f>IF(F534="","",INDEX([1]EF!$B$2:$B$112,MATCH(F534,[1]EF!$C$2:$C$112,0)))</f>
        <v>1.5. Asuntos financieros y hacendarios</v>
      </c>
      <c r="F534" s="13" t="s">
        <v>2111</v>
      </c>
      <c r="G534" s="13" t="s">
        <v>56</v>
      </c>
      <c r="H534" s="14" t="s">
        <v>2217</v>
      </c>
      <c r="I534" s="13" t="s">
        <v>2218</v>
      </c>
      <c r="J534" s="13" t="s">
        <v>2219</v>
      </c>
      <c r="K534" s="13" t="s">
        <v>2220</v>
      </c>
      <c r="L534" s="13">
        <v>0</v>
      </c>
      <c r="M534" s="13">
        <v>0</v>
      </c>
      <c r="N534" s="13" t="s">
        <v>305</v>
      </c>
      <c r="O534" s="13" t="s">
        <v>62</v>
      </c>
      <c r="P534" s="16"/>
      <c r="Q534" s="16"/>
      <c r="R534" s="16"/>
      <c r="S534" s="16"/>
      <c r="T534" s="16"/>
      <c r="U534" s="16"/>
      <c r="V534" s="16"/>
      <c r="W534" s="16"/>
      <c r="X534" s="16"/>
      <c r="Y534" s="13">
        <v>0</v>
      </c>
      <c r="Z534" s="13">
        <v>100</v>
      </c>
      <c r="AA534" s="16"/>
      <c r="AB534" s="16"/>
      <c r="AC534" s="16"/>
      <c r="AD534" s="16"/>
      <c r="AE534" s="16"/>
      <c r="AF534" s="16"/>
      <c r="AG534" s="16"/>
      <c r="AH534" s="16"/>
      <c r="AI534" s="16"/>
      <c r="AJ534" s="2"/>
      <c r="AK534" s="2"/>
      <c r="AL534" s="2"/>
      <c r="AM534" s="2"/>
      <c r="AN534" s="2"/>
    </row>
    <row r="535" spans="1:40" ht="15.75" customHeight="1" x14ac:dyDescent="0.25">
      <c r="A535" s="12">
        <f t="shared" si="10"/>
        <v>529</v>
      </c>
      <c r="B535" s="13" t="s">
        <v>2183</v>
      </c>
      <c r="C535" s="13" t="s">
        <v>40</v>
      </c>
      <c r="D535" s="13" t="str">
        <f>IF(F535="","",INDEX([1]EF!$A$2:$A$112,MATCH(F535,[1]EF!$C$2:$C$112,0)))</f>
        <v>1. Gobierno</v>
      </c>
      <c r="E535" s="13" t="str">
        <f>IF(F535="","",INDEX([1]EF!$B$2:$B$112,MATCH(F535,[1]EF!$C$2:$C$112,0)))</f>
        <v>1.5. Asuntos financieros y hacendarios</v>
      </c>
      <c r="F535" s="13" t="s">
        <v>2111</v>
      </c>
      <c r="G535" s="13" t="s">
        <v>63</v>
      </c>
      <c r="H535" s="14" t="s">
        <v>2221</v>
      </c>
      <c r="I535" s="13" t="s">
        <v>2222</v>
      </c>
      <c r="J535" s="13" t="s">
        <v>2223</v>
      </c>
      <c r="K535" s="13" t="s">
        <v>2224</v>
      </c>
      <c r="L535" s="13">
        <v>0</v>
      </c>
      <c r="M535" s="13">
        <v>0</v>
      </c>
      <c r="N535" s="13" t="s">
        <v>55</v>
      </c>
      <c r="O535" s="13" t="s">
        <v>62</v>
      </c>
      <c r="P535" s="16">
        <v>30445030.18</v>
      </c>
      <c r="Q535" s="16">
        <v>0</v>
      </c>
      <c r="R535" s="16">
        <v>13000</v>
      </c>
      <c r="S535" s="16"/>
      <c r="T535" s="16"/>
      <c r="U535" s="16"/>
      <c r="V535" s="16"/>
      <c r="W535" s="16"/>
      <c r="X535" s="16"/>
      <c r="Y535" s="13">
        <v>0</v>
      </c>
      <c r="Z535" s="13">
        <v>100</v>
      </c>
      <c r="AA535" s="16">
        <v>2612797.91</v>
      </c>
      <c r="AB535" s="16">
        <v>0</v>
      </c>
      <c r="AC535" s="16">
        <v>0</v>
      </c>
      <c r="AD535" s="16"/>
      <c r="AE535" s="16"/>
      <c r="AF535" s="16"/>
      <c r="AG535" s="16"/>
      <c r="AH535" s="16"/>
      <c r="AI535" s="16"/>
      <c r="AJ535" s="2"/>
      <c r="AK535" s="2"/>
      <c r="AL535" s="2"/>
      <c r="AM535" s="2"/>
      <c r="AN535" s="2"/>
    </row>
    <row r="536" spans="1:40" ht="15.75" customHeight="1" x14ac:dyDescent="0.25">
      <c r="A536" s="12">
        <f t="shared" si="10"/>
        <v>530</v>
      </c>
      <c r="B536" s="13" t="s">
        <v>2183</v>
      </c>
      <c r="C536" s="13" t="s">
        <v>40</v>
      </c>
      <c r="D536" s="13" t="str">
        <f>IF(F536="","",INDEX([1]EF!$A$2:$A$112,MATCH(F536,[1]EF!$C$2:$C$112,0)))</f>
        <v>1. Gobierno</v>
      </c>
      <c r="E536" s="13" t="str">
        <f>IF(F536="","",INDEX([1]EF!$B$2:$B$112,MATCH(F536,[1]EF!$C$2:$C$112,0)))</f>
        <v>1.5. Asuntos financieros y hacendarios</v>
      </c>
      <c r="F536" s="13" t="s">
        <v>2111</v>
      </c>
      <c r="G536" s="13" t="s">
        <v>63</v>
      </c>
      <c r="H536" s="14" t="s">
        <v>2225</v>
      </c>
      <c r="I536" s="13" t="s">
        <v>2226</v>
      </c>
      <c r="J536" s="13" t="s">
        <v>2227</v>
      </c>
      <c r="K536" s="13" t="s">
        <v>2228</v>
      </c>
      <c r="L536" s="13">
        <v>0</v>
      </c>
      <c r="M536" s="13">
        <v>0</v>
      </c>
      <c r="N536" s="13" t="s">
        <v>55</v>
      </c>
      <c r="O536" s="13" t="s">
        <v>62</v>
      </c>
      <c r="P536" s="16"/>
      <c r="Q536" s="16">
        <v>10000</v>
      </c>
      <c r="R536" s="16">
        <v>232050</v>
      </c>
      <c r="S536" s="16"/>
      <c r="T536" s="16">
        <v>342345</v>
      </c>
      <c r="U536" s="16"/>
      <c r="V536" s="16"/>
      <c r="W536" s="16"/>
      <c r="X536" s="16"/>
      <c r="Y536" s="13">
        <v>0</v>
      </c>
      <c r="Z536" s="13">
        <v>100</v>
      </c>
      <c r="AA536" s="16"/>
      <c r="AB536" s="16">
        <v>0</v>
      </c>
      <c r="AC536" s="16">
        <v>232042.92</v>
      </c>
      <c r="AD536" s="16"/>
      <c r="AE536" s="16">
        <v>0</v>
      </c>
      <c r="AF536" s="16"/>
      <c r="AG536" s="16"/>
      <c r="AH536" s="16"/>
      <c r="AI536" s="16"/>
      <c r="AJ536" s="2"/>
      <c r="AK536" s="2"/>
      <c r="AL536" s="2"/>
      <c r="AM536" s="2"/>
      <c r="AN536" s="2"/>
    </row>
    <row r="537" spans="1:40" ht="15.75" customHeight="1" x14ac:dyDescent="0.25">
      <c r="A537" s="12">
        <f t="shared" si="10"/>
        <v>531</v>
      </c>
      <c r="B537" s="13" t="s">
        <v>2183</v>
      </c>
      <c r="C537" s="13" t="s">
        <v>40</v>
      </c>
      <c r="D537" s="13" t="str">
        <f>IF(F537="","",INDEX([1]EF!$A$2:$A$112,MATCH(F537,[1]EF!$C$2:$C$112,0)))</f>
        <v>1. Gobierno</v>
      </c>
      <c r="E537" s="13" t="str">
        <f>IF(F537="","",INDEX([1]EF!$B$2:$B$112,MATCH(F537,[1]EF!$C$2:$C$112,0)))</f>
        <v>1.5. Asuntos financieros y hacendarios</v>
      </c>
      <c r="F537" s="13" t="s">
        <v>2111</v>
      </c>
      <c r="G537" s="13" t="s">
        <v>63</v>
      </c>
      <c r="H537" s="14" t="s">
        <v>2229</v>
      </c>
      <c r="I537" s="13" t="s">
        <v>2230</v>
      </c>
      <c r="J537" s="13" t="s">
        <v>2231</v>
      </c>
      <c r="K537" s="13" t="s">
        <v>2232</v>
      </c>
      <c r="L537" s="13">
        <v>0</v>
      </c>
      <c r="M537" s="13">
        <v>0</v>
      </c>
      <c r="N537" s="13" t="s">
        <v>55</v>
      </c>
      <c r="O537" s="13" t="s">
        <v>62</v>
      </c>
      <c r="P537" s="16"/>
      <c r="Q537" s="16"/>
      <c r="R537" s="16">
        <v>247000297.09</v>
      </c>
      <c r="S537" s="16"/>
      <c r="T537" s="16"/>
      <c r="U537" s="16"/>
      <c r="V537" s="16"/>
      <c r="W537" s="16"/>
      <c r="X537" s="16"/>
      <c r="Y537" s="13">
        <v>0</v>
      </c>
      <c r="Z537" s="13">
        <v>100</v>
      </c>
      <c r="AA537" s="16"/>
      <c r="AB537" s="16"/>
      <c r="AC537" s="16">
        <v>56791060.890000001</v>
      </c>
      <c r="AD537" s="16"/>
      <c r="AE537" s="16"/>
      <c r="AF537" s="16"/>
      <c r="AG537" s="16"/>
      <c r="AH537" s="16"/>
      <c r="AI537" s="16"/>
      <c r="AJ537" s="2"/>
      <c r="AK537" s="2"/>
      <c r="AL537" s="2"/>
      <c r="AM537" s="2"/>
      <c r="AN537" s="2"/>
    </row>
    <row r="538" spans="1:40" ht="15.75" customHeight="1" x14ac:dyDescent="0.25">
      <c r="A538" s="12">
        <f t="shared" si="10"/>
        <v>532</v>
      </c>
      <c r="B538" s="13" t="s">
        <v>2183</v>
      </c>
      <c r="C538" s="13" t="s">
        <v>40</v>
      </c>
      <c r="D538" s="13" t="str">
        <f>IF(F538="","",INDEX([1]EF!$A$2:$A$112,MATCH(F538,[1]EF!$C$2:$C$112,0)))</f>
        <v>1. Gobierno</v>
      </c>
      <c r="E538" s="13" t="str">
        <f>IF(F538="","",INDEX([1]EF!$B$2:$B$112,MATCH(F538,[1]EF!$C$2:$C$112,0)))</f>
        <v>1.5. Asuntos financieros y hacendarios</v>
      </c>
      <c r="F538" s="13" t="s">
        <v>2111</v>
      </c>
      <c r="G538" s="13" t="s">
        <v>56</v>
      </c>
      <c r="H538" s="14" t="s">
        <v>2233</v>
      </c>
      <c r="I538" s="13" t="s">
        <v>2234</v>
      </c>
      <c r="J538" s="13" t="s">
        <v>2235</v>
      </c>
      <c r="K538" s="13" t="s">
        <v>2236</v>
      </c>
      <c r="L538" s="13">
        <v>0</v>
      </c>
      <c r="M538" s="13">
        <v>0</v>
      </c>
      <c r="N538" s="13" t="s">
        <v>305</v>
      </c>
      <c r="O538" s="13" t="s">
        <v>170</v>
      </c>
      <c r="P538" s="16"/>
      <c r="Q538" s="16"/>
      <c r="R538" s="16"/>
      <c r="S538" s="16"/>
      <c r="T538" s="16"/>
      <c r="U538" s="16"/>
      <c r="V538" s="16"/>
      <c r="W538" s="16"/>
      <c r="X538" s="16"/>
      <c r="Y538" s="13">
        <v>100</v>
      </c>
      <c r="Z538" s="13">
        <v>100</v>
      </c>
      <c r="AA538" s="16"/>
      <c r="AB538" s="16"/>
      <c r="AC538" s="16"/>
      <c r="AD538" s="16"/>
      <c r="AE538" s="16"/>
      <c r="AF538" s="16"/>
      <c r="AG538" s="16"/>
      <c r="AH538" s="16"/>
      <c r="AI538" s="16"/>
      <c r="AJ538" s="2"/>
      <c r="AK538" s="2"/>
      <c r="AL538" s="2"/>
      <c r="AM538" s="2"/>
      <c r="AN538" s="2"/>
    </row>
    <row r="539" spans="1:40" ht="15.75" customHeight="1" x14ac:dyDescent="0.25">
      <c r="A539" s="12">
        <f t="shared" si="10"/>
        <v>533</v>
      </c>
      <c r="B539" s="13" t="s">
        <v>2183</v>
      </c>
      <c r="C539" s="13" t="s">
        <v>40</v>
      </c>
      <c r="D539" s="13" t="str">
        <f>IF(F539="","",INDEX([1]EF!$A$2:$A$112,MATCH(F539,[1]EF!$C$2:$C$112,0)))</f>
        <v>1. Gobierno</v>
      </c>
      <c r="E539" s="13" t="str">
        <f>IF(F539="","",INDEX([1]EF!$B$2:$B$112,MATCH(F539,[1]EF!$C$2:$C$112,0)))</f>
        <v>1.5. Asuntos financieros y hacendarios</v>
      </c>
      <c r="F539" s="13" t="s">
        <v>2111</v>
      </c>
      <c r="G539" s="13" t="s">
        <v>63</v>
      </c>
      <c r="H539" s="14" t="s">
        <v>2237</v>
      </c>
      <c r="I539" s="13" t="s">
        <v>2238</v>
      </c>
      <c r="J539" s="13" t="s">
        <v>2239</v>
      </c>
      <c r="K539" s="13" t="s">
        <v>2240</v>
      </c>
      <c r="L539" s="13">
        <v>17</v>
      </c>
      <c r="M539" s="13">
        <v>17</v>
      </c>
      <c r="N539" s="13" t="s">
        <v>326</v>
      </c>
      <c r="O539" s="13" t="s">
        <v>62</v>
      </c>
      <c r="P539" s="16">
        <v>7169676.4000000004</v>
      </c>
      <c r="Q539" s="16">
        <v>10000</v>
      </c>
      <c r="R539" s="16">
        <v>32015881</v>
      </c>
      <c r="S539" s="16"/>
      <c r="T539" s="16">
        <v>12655</v>
      </c>
      <c r="U539" s="16"/>
      <c r="V539" s="16"/>
      <c r="W539" s="16"/>
      <c r="X539" s="16"/>
      <c r="Y539" s="13">
        <v>0</v>
      </c>
      <c r="Z539" s="13">
        <v>0</v>
      </c>
      <c r="AA539" s="16">
        <v>3794846.89</v>
      </c>
      <c r="AB539" s="16">
        <v>0</v>
      </c>
      <c r="AC539" s="16">
        <v>29061770.300000001</v>
      </c>
      <c r="AD539" s="16"/>
      <c r="AE539" s="16">
        <v>0</v>
      </c>
      <c r="AF539" s="16"/>
      <c r="AG539" s="16"/>
      <c r="AH539" s="16"/>
      <c r="AI539" s="16"/>
      <c r="AJ539" s="2"/>
      <c r="AK539" s="2"/>
      <c r="AL539" s="2"/>
      <c r="AM539" s="2"/>
      <c r="AN539" s="2"/>
    </row>
    <row r="540" spans="1:40" ht="15.75" customHeight="1" x14ac:dyDescent="0.25">
      <c r="A540" s="12">
        <f t="shared" si="10"/>
        <v>534</v>
      </c>
      <c r="B540" s="13" t="s">
        <v>2183</v>
      </c>
      <c r="C540" s="13" t="s">
        <v>40</v>
      </c>
      <c r="D540" s="13" t="str">
        <f>IF(F540="","",INDEX([1]EF!$A$2:$A$112,MATCH(F540,[1]EF!$C$2:$C$112,0)))</f>
        <v>1. Gobierno</v>
      </c>
      <c r="E540" s="13" t="str">
        <f>IF(F540="","",INDEX([1]EF!$B$2:$B$112,MATCH(F540,[1]EF!$C$2:$C$112,0)))</f>
        <v>1.5. Asuntos financieros y hacendarios</v>
      </c>
      <c r="F540" s="13" t="s">
        <v>2111</v>
      </c>
      <c r="G540" s="13" t="s">
        <v>63</v>
      </c>
      <c r="H540" s="14" t="s">
        <v>2241</v>
      </c>
      <c r="I540" s="13" t="s">
        <v>2242</v>
      </c>
      <c r="J540" s="13" t="s">
        <v>2243</v>
      </c>
      <c r="K540" s="13" t="s">
        <v>2244</v>
      </c>
      <c r="L540" s="13">
        <v>5</v>
      </c>
      <c r="M540" s="13">
        <v>5</v>
      </c>
      <c r="N540" s="13" t="s">
        <v>55</v>
      </c>
      <c r="O540" s="13" t="s">
        <v>62</v>
      </c>
      <c r="P540" s="16"/>
      <c r="Q540" s="16">
        <v>17000</v>
      </c>
      <c r="R540" s="16">
        <v>75000</v>
      </c>
      <c r="S540" s="16"/>
      <c r="T540" s="16">
        <v>53652</v>
      </c>
      <c r="U540" s="16"/>
      <c r="V540" s="16"/>
      <c r="W540" s="16"/>
      <c r="X540" s="16"/>
      <c r="Y540" s="13">
        <v>0</v>
      </c>
      <c r="Z540" s="13">
        <v>5</v>
      </c>
      <c r="AA540" s="16"/>
      <c r="AB540" s="16">
        <v>0</v>
      </c>
      <c r="AC540" s="16">
        <v>1290.18</v>
      </c>
      <c r="AD540" s="16"/>
      <c r="AE540" s="16">
        <v>0</v>
      </c>
      <c r="AF540" s="16"/>
      <c r="AG540" s="16"/>
      <c r="AH540" s="16"/>
      <c r="AI540" s="16"/>
      <c r="AJ540" s="2"/>
      <c r="AK540" s="2"/>
      <c r="AL540" s="2"/>
      <c r="AM540" s="2"/>
      <c r="AN540" s="2"/>
    </row>
    <row r="541" spans="1:40" ht="15.75" customHeight="1" x14ac:dyDescent="0.25">
      <c r="A541" s="12">
        <f t="shared" si="10"/>
        <v>535</v>
      </c>
      <c r="B541" s="13" t="s">
        <v>2183</v>
      </c>
      <c r="C541" s="13" t="s">
        <v>40</v>
      </c>
      <c r="D541" s="13" t="str">
        <f>IF(F541="","",INDEX([1]EF!$A$2:$A$112,MATCH(F541,[1]EF!$C$2:$C$112,0)))</f>
        <v>1. Gobierno</v>
      </c>
      <c r="E541" s="13" t="str">
        <f>IF(F541="","",INDEX([1]EF!$B$2:$B$112,MATCH(F541,[1]EF!$C$2:$C$112,0)))</f>
        <v>1.5. Asuntos financieros y hacendarios</v>
      </c>
      <c r="F541" s="13" t="s">
        <v>2111</v>
      </c>
      <c r="G541" s="13" t="s">
        <v>63</v>
      </c>
      <c r="H541" s="14" t="s">
        <v>2245</v>
      </c>
      <c r="I541" s="13" t="s">
        <v>2246</v>
      </c>
      <c r="J541" s="13" t="s">
        <v>2247</v>
      </c>
      <c r="K541" s="13" t="s">
        <v>2248</v>
      </c>
      <c r="L541" s="13">
        <v>0</v>
      </c>
      <c r="M541" s="13">
        <v>850000</v>
      </c>
      <c r="N541" s="13" t="s">
        <v>55</v>
      </c>
      <c r="O541" s="13" t="s">
        <v>62</v>
      </c>
      <c r="P541" s="16"/>
      <c r="Q541" s="16">
        <v>61000</v>
      </c>
      <c r="R541" s="16">
        <v>18000</v>
      </c>
      <c r="S541" s="16"/>
      <c r="T541" s="16">
        <v>154348</v>
      </c>
      <c r="U541" s="16"/>
      <c r="V541" s="16"/>
      <c r="W541" s="16"/>
      <c r="X541" s="16"/>
      <c r="Y541" s="13">
        <v>0</v>
      </c>
      <c r="Z541" s="13">
        <v>100</v>
      </c>
      <c r="AA541" s="16"/>
      <c r="AB541" s="16">
        <v>0</v>
      </c>
      <c r="AC541" s="16">
        <v>0</v>
      </c>
      <c r="AD541" s="16"/>
      <c r="AE541" s="16">
        <v>0</v>
      </c>
      <c r="AF541" s="16"/>
      <c r="AG541" s="16"/>
      <c r="AH541" s="16"/>
      <c r="AI541" s="16"/>
      <c r="AJ541" s="2"/>
      <c r="AK541" s="2"/>
      <c r="AL541" s="2"/>
      <c r="AM541" s="2"/>
      <c r="AN541" s="2"/>
    </row>
    <row r="542" spans="1:40" ht="15.75" customHeight="1" x14ac:dyDescent="0.25">
      <c r="A542" s="12">
        <f t="shared" si="10"/>
        <v>536</v>
      </c>
      <c r="B542" s="13" t="s">
        <v>2183</v>
      </c>
      <c r="C542" s="13" t="s">
        <v>40</v>
      </c>
      <c r="D542" s="13" t="str">
        <f>IF(F542="","",INDEX([1]EF!$A$2:$A$112,MATCH(F542,[1]EF!$C$2:$C$112,0)))</f>
        <v>1. Gobierno</v>
      </c>
      <c r="E542" s="13" t="str">
        <f>IF(F542="","",INDEX([1]EF!$B$2:$B$112,MATCH(F542,[1]EF!$C$2:$C$112,0)))</f>
        <v>1.5. Asuntos financieros y hacendarios</v>
      </c>
      <c r="F542" s="13" t="s">
        <v>2111</v>
      </c>
      <c r="G542" s="13" t="s">
        <v>56</v>
      </c>
      <c r="H542" s="14" t="s">
        <v>2249</v>
      </c>
      <c r="I542" s="13" t="s">
        <v>2250</v>
      </c>
      <c r="J542" s="13" t="s">
        <v>2251</v>
      </c>
      <c r="K542" s="13" t="s">
        <v>2252</v>
      </c>
      <c r="L542" s="13">
        <v>0</v>
      </c>
      <c r="M542" s="13">
        <v>11450000</v>
      </c>
      <c r="N542" s="13" t="s">
        <v>55</v>
      </c>
      <c r="O542" s="13" t="s">
        <v>62</v>
      </c>
      <c r="P542" s="16"/>
      <c r="Q542" s="16"/>
      <c r="R542" s="16"/>
      <c r="S542" s="16"/>
      <c r="T542" s="16"/>
      <c r="U542" s="16"/>
      <c r="V542" s="16"/>
      <c r="W542" s="16"/>
      <c r="X542" s="16"/>
      <c r="Y542" s="13" t="s">
        <v>2253</v>
      </c>
      <c r="Z542" s="13">
        <v>11450000</v>
      </c>
      <c r="AA542" s="16"/>
      <c r="AB542" s="16"/>
      <c r="AC542" s="16"/>
      <c r="AD542" s="16"/>
      <c r="AE542" s="16"/>
      <c r="AF542" s="16"/>
      <c r="AG542" s="16"/>
      <c r="AH542" s="16"/>
      <c r="AI542" s="16"/>
      <c r="AJ542" s="2"/>
      <c r="AK542" s="2"/>
      <c r="AL542" s="2"/>
      <c r="AM542" s="2"/>
      <c r="AN542" s="2"/>
    </row>
    <row r="543" spans="1:40" ht="15.75" customHeight="1" x14ac:dyDescent="0.25">
      <c r="A543" s="12">
        <f t="shared" si="10"/>
        <v>537</v>
      </c>
      <c r="B543" s="13" t="s">
        <v>2183</v>
      </c>
      <c r="C543" s="13" t="s">
        <v>40</v>
      </c>
      <c r="D543" s="13" t="str">
        <f>IF(F543="","",INDEX([1]EF!$A$2:$A$112,MATCH(F543,[1]EF!$C$2:$C$112,0)))</f>
        <v>1. Gobierno</v>
      </c>
      <c r="E543" s="13" t="str">
        <f>IF(F543="","",INDEX([1]EF!$B$2:$B$112,MATCH(F543,[1]EF!$C$2:$C$112,0)))</f>
        <v>1.5. Asuntos financieros y hacendarios</v>
      </c>
      <c r="F543" s="13" t="s">
        <v>2111</v>
      </c>
      <c r="G543" s="13" t="s">
        <v>63</v>
      </c>
      <c r="H543" s="14" t="s">
        <v>2254</v>
      </c>
      <c r="I543" s="13" t="s">
        <v>2255</v>
      </c>
      <c r="J543" s="13" t="s">
        <v>2256</v>
      </c>
      <c r="K543" s="13" t="s">
        <v>2257</v>
      </c>
      <c r="L543" s="13">
        <v>0</v>
      </c>
      <c r="M543" s="13">
        <v>0</v>
      </c>
      <c r="N543" s="13" t="s">
        <v>55</v>
      </c>
      <c r="O543" s="13" t="s">
        <v>62</v>
      </c>
      <c r="P543" s="16">
        <v>12211727.07</v>
      </c>
      <c r="Q543" s="16">
        <v>6000</v>
      </c>
      <c r="R543" s="16">
        <v>10000</v>
      </c>
      <c r="S543" s="16"/>
      <c r="T543" s="16"/>
      <c r="U543" s="16"/>
      <c r="V543" s="16"/>
      <c r="W543" s="16"/>
      <c r="X543" s="16"/>
      <c r="Y543" s="13">
        <v>34</v>
      </c>
      <c r="Z543" s="13">
        <v>260</v>
      </c>
      <c r="AA543" s="16">
        <v>4500358.5</v>
      </c>
      <c r="AB543" s="16">
        <v>0</v>
      </c>
      <c r="AC543" s="16">
        <v>0</v>
      </c>
      <c r="AD543" s="16"/>
      <c r="AE543" s="16"/>
      <c r="AF543" s="16"/>
      <c r="AG543" s="16"/>
      <c r="AH543" s="16"/>
      <c r="AI543" s="16"/>
      <c r="AJ543" s="2"/>
      <c r="AK543" s="2"/>
      <c r="AL543" s="2"/>
      <c r="AM543" s="2"/>
      <c r="AN543" s="2"/>
    </row>
    <row r="544" spans="1:40" ht="15.75" customHeight="1" x14ac:dyDescent="0.25">
      <c r="A544" s="12">
        <f t="shared" si="10"/>
        <v>538</v>
      </c>
      <c r="B544" s="13" t="s">
        <v>2183</v>
      </c>
      <c r="C544" s="13" t="s">
        <v>40</v>
      </c>
      <c r="D544" s="13" t="str">
        <f>IF(F544="","",INDEX([1]EF!$A$2:$A$112,MATCH(F544,[1]EF!$C$2:$C$112,0)))</f>
        <v>1. Gobierno</v>
      </c>
      <c r="E544" s="13" t="str">
        <f>IF(F544="","",INDEX([1]EF!$B$2:$B$112,MATCH(F544,[1]EF!$C$2:$C$112,0)))</f>
        <v>1.5. Asuntos financieros y hacendarios</v>
      </c>
      <c r="F544" s="13" t="s">
        <v>2111</v>
      </c>
      <c r="G544" s="13" t="s">
        <v>63</v>
      </c>
      <c r="H544" s="14" t="s">
        <v>2258</v>
      </c>
      <c r="I544" s="13" t="s">
        <v>2259</v>
      </c>
      <c r="J544" s="13" t="s">
        <v>2260</v>
      </c>
      <c r="K544" s="13" t="s">
        <v>2261</v>
      </c>
      <c r="L544" s="13">
        <v>0</v>
      </c>
      <c r="M544" s="13">
        <v>0</v>
      </c>
      <c r="N544" s="13" t="s">
        <v>55</v>
      </c>
      <c r="O544" s="13" t="s">
        <v>62</v>
      </c>
      <c r="P544" s="16"/>
      <c r="Q544" s="16">
        <v>0</v>
      </c>
      <c r="R544" s="16">
        <v>2000</v>
      </c>
      <c r="S544" s="16"/>
      <c r="T544" s="16">
        <v>105000</v>
      </c>
      <c r="U544" s="16"/>
      <c r="V544" s="16"/>
      <c r="W544" s="16"/>
      <c r="X544" s="16"/>
      <c r="Y544" s="13">
        <v>14914</v>
      </c>
      <c r="Z544" s="13">
        <v>20000</v>
      </c>
      <c r="AA544" s="16"/>
      <c r="AB544" s="16">
        <v>0</v>
      </c>
      <c r="AC544" s="16">
        <v>320</v>
      </c>
      <c r="AD544" s="16"/>
      <c r="AE544" s="16">
        <v>0</v>
      </c>
      <c r="AF544" s="16"/>
      <c r="AG544" s="16"/>
      <c r="AH544" s="16"/>
      <c r="AI544" s="16"/>
      <c r="AJ544" s="2"/>
      <c r="AK544" s="2"/>
      <c r="AL544" s="2"/>
      <c r="AM544" s="2"/>
      <c r="AN544" s="2"/>
    </row>
    <row r="545" spans="1:40" ht="15.75" customHeight="1" x14ac:dyDescent="0.25">
      <c r="A545" s="12">
        <f t="shared" si="10"/>
        <v>539</v>
      </c>
      <c r="B545" s="13" t="s">
        <v>2183</v>
      </c>
      <c r="C545" s="13" t="s">
        <v>40</v>
      </c>
      <c r="D545" s="13" t="str">
        <f>IF(F545="","",INDEX([1]EF!$A$2:$A$112,MATCH(F545,[1]EF!$C$2:$C$112,0)))</f>
        <v>1. Gobierno</v>
      </c>
      <c r="E545" s="13" t="str">
        <f>IF(F545="","",INDEX([1]EF!$B$2:$B$112,MATCH(F545,[1]EF!$C$2:$C$112,0)))</f>
        <v>1.5. Asuntos financieros y hacendarios</v>
      </c>
      <c r="F545" s="13" t="s">
        <v>2111</v>
      </c>
      <c r="G545" s="13" t="s">
        <v>63</v>
      </c>
      <c r="H545" s="14" t="s">
        <v>2262</v>
      </c>
      <c r="I545" s="13" t="s">
        <v>2263</v>
      </c>
      <c r="J545" s="13" t="s">
        <v>2264</v>
      </c>
      <c r="K545" s="13" t="s">
        <v>2265</v>
      </c>
      <c r="L545" s="13">
        <v>0</v>
      </c>
      <c r="M545" s="13">
        <v>0</v>
      </c>
      <c r="N545" s="13" t="s">
        <v>55</v>
      </c>
      <c r="O545" s="13" t="s">
        <v>62</v>
      </c>
      <c r="P545" s="16"/>
      <c r="Q545" s="16">
        <v>7000</v>
      </c>
      <c r="R545" s="16"/>
      <c r="S545" s="16"/>
      <c r="T545" s="16">
        <v>360000</v>
      </c>
      <c r="U545" s="16"/>
      <c r="V545" s="16"/>
      <c r="W545" s="16"/>
      <c r="X545" s="16"/>
      <c r="Y545" s="13">
        <v>70</v>
      </c>
      <c r="Z545" s="13">
        <v>250</v>
      </c>
      <c r="AA545" s="16"/>
      <c r="AB545" s="16">
        <v>0</v>
      </c>
      <c r="AC545" s="16"/>
      <c r="AD545" s="16"/>
      <c r="AE545" s="16">
        <v>4082.04</v>
      </c>
      <c r="AF545" s="16"/>
      <c r="AG545" s="16"/>
      <c r="AH545" s="16"/>
      <c r="AI545" s="16"/>
      <c r="AJ545" s="2"/>
      <c r="AK545" s="2"/>
      <c r="AL545" s="2"/>
      <c r="AM545" s="2"/>
      <c r="AN545" s="2"/>
    </row>
    <row r="546" spans="1:40" ht="15.75" customHeight="1" x14ac:dyDescent="0.25">
      <c r="A546" s="12">
        <f t="shared" si="10"/>
        <v>540</v>
      </c>
      <c r="B546" s="13" t="s">
        <v>2266</v>
      </c>
      <c r="C546" s="13" t="s">
        <v>40</v>
      </c>
      <c r="D546" s="13" t="str">
        <f>IF(F546="","",INDEX([1]EF!$A$2:$A$112,MATCH(F546,[1]EF!$C$2:$C$112,0)))</f>
        <v>2. Desarrollo social</v>
      </c>
      <c r="E546" s="13" t="str">
        <f>IF(F546="","",INDEX([1]EF!$B$2:$B$112,MATCH(F546,[1]EF!$C$2:$C$112,0)))</f>
        <v>2.7. Otros asuntos sociales</v>
      </c>
      <c r="F546" s="13" t="s">
        <v>41</v>
      </c>
      <c r="G546" s="13" t="s">
        <v>42</v>
      </c>
      <c r="H546" s="14" t="s">
        <v>2267</v>
      </c>
      <c r="I546" s="13" t="s">
        <v>2268</v>
      </c>
      <c r="J546" s="13" t="s">
        <v>2269</v>
      </c>
      <c r="K546" s="13" t="s">
        <v>2270</v>
      </c>
      <c r="L546" s="13">
        <v>0</v>
      </c>
      <c r="M546" s="13">
        <v>0</v>
      </c>
      <c r="N546" s="13" t="s">
        <v>55</v>
      </c>
      <c r="O546" s="13" t="s">
        <v>62</v>
      </c>
      <c r="P546" s="16"/>
      <c r="Q546" s="16"/>
      <c r="R546" s="16"/>
      <c r="S546" s="16"/>
      <c r="T546" s="16"/>
      <c r="U546" s="16"/>
      <c r="V546" s="16"/>
      <c r="W546" s="16"/>
      <c r="X546" s="16"/>
      <c r="Y546" s="13">
        <v>0</v>
      </c>
      <c r="Z546" s="13" t="s">
        <v>2271</v>
      </c>
      <c r="AA546" s="16"/>
      <c r="AB546" s="16"/>
      <c r="AC546" s="16"/>
      <c r="AD546" s="16"/>
      <c r="AE546" s="16"/>
      <c r="AF546" s="16"/>
      <c r="AG546" s="16"/>
      <c r="AH546" s="16"/>
      <c r="AI546" s="16"/>
      <c r="AJ546" s="2"/>
      <c r="AK546" s="2"/>
      <c r="AL546" s="2"/>
      <c r="AM546" s="2"/>
      <c r="AN546" s="2"/>
    </row>
    <row r="547" spans="1:40" ht="15.75" customHeight="1" x14ac:dyDescent="0.25">
      <c r="A547" s="12">
        <f t="shared" si="10"/>
        <v>541</v>
      </c>
      <c r="B547" s="13" t="s">
        <v>2266</v>
      </c>
      <c r="C547" s="13" t="s">
        <v>40</v>
      </c>
      <c r="D547" s="13" t="str">
        <f>IF(F547="","",INDEX([1]EF!$A$2:$A$112,MATCH(F547,[1]EF!$C$2:$C$112,0)))</f>
        <v>2. Desarrollo social</v>
      </c>
      <c r="E547" s="13" t="str">
        <f>IF(F547="","",INDEX([1]EF!$B$2:$B$112,MATCH(F547,[1]EF!$C$2:$C$112,0)))</f>
        <v>2.7. Otros asuntos sociales</v>
      </c>
      <c r="F547" s="13" t="s">
        <v>41</v>
      </c>
      <c r="G547" s="13" t="s">
        <v>50</v>
      </c>
      <c r="H547" s="14" t="s">
        <v>2272</v>
      </c>
      <c r="I547" s="13" t="s">
        <v>2273</v>
      </c>
      <c r="J547" s="13" t="s">
        <v>2274</v>
      </c>
      <c r="K547" s="13" t="s">
        <v>2275</v>
      </c>
      <c r="L547" s="13">
        <v>0</v>
      </c>
      <c r="M547" s="13">
        <v>100</v>
      </c>
      <c r="N547" s="13" t="s">
        <v>55</v>
      </c>
      <c r="O547" s="13" t="s">
        <v>62</v>
      </c>
      <c r="P547" s="16"/>
      <c r="Q547" s="16"/>
      <c r="R547" s="16"/>
      <c r="S547" s="16"/>
      <c r="T547" s="16"/>
      <c r="U547" s="16"/>
      <c r="V547" s="16"/>
      <c r="W547" s="16"/>
      <c r="X547" s="16"/>
      <c r="Y547" s="13">
        <v>50742</v>
      </c>
      <c r="Z547" s="13">
        <v>336622</v>
      </c>
      <c r="AA547" s="16"/>
      <c r="AB547" s="16"/>
      <c r="AC547" s="16"/>
      <c r="AD547" s="16"/>
      <c r="AE547" s="16"/>
      <c r="AF547" s="16"/>
      <c r="AG547" s="16"/>
      <c r="AH547" s="16"/>
      <c r="AI547" s="16"/>
      <c r="AJ547" s="2"/>
      <c r="AK547" s="2"/>
      <c r="AL547" s="2"/>
      <c r="AM547" s="2"/>
      <c r="AN547" s="2"/>
    </row>
    <row r="548" spans="1:40" ht="15.75" customHeight="1" x14ac:dyDescent="0.25">
      <c r="A548" s="12">
        <f t="shared" si="10"/>
        <v>542</v>
      </c>
      <c r="B548" s="13" t="s">
        <v>2266</v>
      </c>
      <c r="C548" s="13" t="s">
        <v>40</v>
      </c>
      <c r="D548" s="13" t="str">
        <f>IF(F548="","",INDEX([1]EF!$A$2:$A$112,MATCH(F548,[1]EF!$C$2:$C$112,0)))</f>
        <v>2. Desarrollo social</v>
      </c>
      <c r="E548" s="13" t="str">
        <f>IF(F548="","",INDEX([1]EF!$B$2:$B$112,MATCH(F548,[1]EF!$C$2:$C$112,0)))</f>
        <v>2.7. Otros asuntos sociales</v>
      </c>
      <c r="F548" s="13" t="s">
        <v>41</v>
      </c>
      <c r="G548" s="13" t="s">
        <v>56</v>
      </c>
      <c r="H548" s="14" t="s">
        <v>2276</v>
      </c>
      <c r="I548" s="13" t="s">
        <v>2277</v>
      </c>
      <c r="J548" s="13" t="s">
        <v>2278</v>
      </c>
      <c r="K548" s="13" t="s">
        <v>2279</v>
      </c>
      <c r="L548" s="13">
        <v>0</v>
      </c>
      <c r="M548" s="13" t="s">
        <v>2280</v>
      </c>
      <c r="N548" s="13" t="s">
        <v>61</v>
      </c>
      <c r="O548" s="13" t="s">
        <v>62</v>
      </c>
      <c r="P548" s="16"/>
      <c r="Q548" s="16"/>
      <c r="R548" s="16"/>
      <c r="S548" s="16"/>
      <c r="T548" s="16"/>
      <c r="U548" s="16"/>
      <c r="V548" s="16"/>
      <c r="W548" s="16"/>
      <c r="X548" s="16"/>
      <c r="Y548" s="13" t="s">
        <v>2281</v>
      </c>
      <c r="Z548" s="13" t="s">
        <v>2280</v>
      </c>
      <c r="AA548" s="16"/>
      <c r="AB548" s="16"/>
      <c r="AC548" s="16"/>
      <c r="AD548" s="16"/>
      <c r="AE548" s="16"/>
      <c r="AF548" s="16"/>
      <c r="AG548" s="16"/>
      <c r="AH548" s="16"/>
      <c r="AI548" s="16"/>
      <c r="AJ548" s="2"/>
      <c r="AK548" s="2"/>
      <c r="AL548" s="2"/>
      <c r="AM548" s="2"/>
      <c r="AN548" s="2"/>
    </row>
    <row r="549" spans="1:40" ht="15.75" customHeight="1" x14ac:dyDescent="0.25">
      <c r="A549" s="12">
        <f t="shared" si="10"/>
        <v>543</v>
      </c>
      <c r="B549" s="13" t="s">
        <v>2266</v>
      </c>
      <c r="C549" s="13" t="s">
        <v>40</v>
      </c>
      <c r="D549" s="13" t="str">
        <f>IF(F549="","",INDEX([1]EF!$A$2:$A$112,MATCH(F549,[1]EF!$C$2:$C$112,0)))</f>
        <v>2. Desarrollo social</v>
      </c>
      <c r="E549" s="13" t="str">
        <f>IF(F549="","",INDEX([1]EF!$B$2:$B$112,MATCH(F549,[1]EF!$C$2:$C$112,0)))</f>
        <v>2.7. Otros asuntos sociales</v>
      </c>
      <c r="F549" s="13" t="s">
        <v>41</v>
      </c>
      <c r="G549" s="13" t="s">
        <v>63</v>
      </c>
      <c r="H549" s="14" t="s">
        <v>2282</v>
      </c>
      <c r="I549" s="13" t="s">
        <v>2283</v>
      </c>
      <c r="J549" s="13" t="s">
        <v>2284</v>
      </c>
      <c r="K549" s="13" t="s">
        <v>2285</v>
      </c>
      <c r="L549" s="13">
        <v>0</v>
      </c>
      <c r="M549" s="13">
        <v>23</v>
      </c>
      <c r="N549" s="13" t="s">
        <v>61</v>
      </c>
      <c r="O549" s="13" t="s">
        <v>62</v>
      </c>
      <c r="P549" s="16"/>
      <c r="Q549" s="16"/>
      <c r="R549" s="16"/>
      <c r="S549" s="16"/>
      <c r="T549" s="16"/>
      <c r="U549" s="16"/>
      <c r="V549" s="16"/>
      <c r="W549" s="16"/>
      <c r="X549" s="16"/>
      <c r="Y549" s="13">
        <v>23</v>
      </c>
      <c r="Z549" s="13">
        <v>24</v>
      </c>
      <c r="AA549" s="16"/>
      <c r="AB549" s="16"/>
      <c r="AC549" s="16"/>
      <c r="AD549" s="16"/>
      <c r="AE549" s="16"/>
      <c r="AF549" s="16"/>
      <c r="AG549" s="16"/>
      <c r="AH549" s="16"/>
      <c r="AI549" s="16"/>
      <c r="AJ549" s="2"/>
      <c r="AK549" s="2"/>
      <c r="AL549" s="2"/>
      <c r="AM549" s="2"/>
      <c r="AN549" s="2"/>
    </row>
    <row r="550" spans="1:40" ht="15.75" customHeight="1" x14ac:dyDescent="0.25">
      <c r="A550" s="12">
        <f t="shared" si="10"/>
        <v>544</v>
      </c>
      <c r="B550" s="13" t="s">
        <v>2266</v>
      </c>
      <c r="C550" s="13" t="s">
        <v>40</v>
      </c>
      <c r="D550" s="13" t="str">
        <f>IF(F550="","",INDEX([1]EF!$A$2:$A$112,MATCH(F550,[1]EF!$C$2:$C$112,0)))</f>
        <v>2. Desarrollo social</v>
      </c>
      <c r="E550" s="13" t="str">
        <f>IF(F550="","",INDEX([1]EF!$B$2:$B$112,MATCH(F550,[1]EF!$C$2:$C$112,0)))</f>
        <v>2.7. Otros asuntos sociales</v>
      </c>
      <c r="F550" s="13" t="s">
        <v>41</v>
      </c>
      <c r="G550" s="13" t="s">
        <v>63</v>
      </c>
      <c r="H550" s="14" t="s">
        <v>2286</v>
      </c>
      <c r="I550" s="13" t="s">
        <v>2287</v>
      </c>
      <c r="J550" s="13" t="s">
        <v>2288</v>
      </c>
      <c r="K550" s="13" t="s">
        <v>2289</v>
      </c>
      <c r="L550" s="13">
        <v>0</v>
      </c>
      <c r="M550" s="13">
        <v>23</v>
      </c>
      <c r="N550" s="13" t="s">
        <v>61</v>
      </c>
      <c r="O550" s="13" t="s">
        <v>62</v>
      </c>
      <c r="P550" s="16"/>
      <c r="Q550" s="16"/>
      <c r="R550" s="16"/>
      <c r="S550" s="16"/>
      <c r="T550" s="16"/>
      <c r="U550" s="16"/>
      <c r="V550" s="16"/>
      <c r="W550" s="16"/>
      <c r="X550" s="16"/>
      <c r="Y550" s="13">
        <v>62</v>
      </c>
      <c r="Z550" s="13">
        <v>115</v>
      </c>
      <c r="AA550" s="16"/>
      <c r="AB550" s="16"/>
      <c r="AC550" s="16"/>
      <c r="AD550" s="16"/>
      <c r="AE550" s="16"/>
      <c r="AF550" s="16"/>
      <c r="AG550" s="16"/>
      <c r="AH550" s="16"/>
      <c r="AI550" s="16"/>
      <c r="AJ550" s="2"/>
      <c r="AK550" s="2"/>
      <c r="AL550" s="2"/>
      <c r="AM550" s="2"/>
      <c r="AN550" s="2"/>
    </row>
    <row r="551" spans="1:40" ht="15.75" customHeight="1" x14ac:dyDescent="0.25">
      <c r="A551" s="12">
        <f t="shared" si="10"/>
        <v>545</v>
      </c>
      <c r="B551" s="13" t="s">
        <v>2266</v>
      </c>
      <c r="C551" s="13" t="s">
        <v>40</v>
      </c>
      <c r="D551" s="13" t="str">
        <f>IF(F551="","",INDEX([1]EF!$A$2:$A$112,MATCH(F551,[1]EF!$C$2:$C$112,0)))</f>
        <v>2. Desarrollo social</v>
      </c>
      <c r="E551" s="13" t="str">
        <f>IF(F551="","",INDEX([1]EF!$B$2:$B$112,MATCH(F551,[1]EF!$C$2:$C$112,0)))</f>
        <v>2.7. Otros asuntos sociales</v>
      </c>
      <c r="F551" s="13" t="s">
        <v>41</v>
      </c>
      <c r="G551" s="13" t="s">
        <v>56</v>
      </c>
      <c r="H551" s="14" t="s">
        <v>2290</v>
      </c>
      <c r="I551" s="13" t="s">
        <v>2291</v>
      </c>
      <c r="J551" s="13" t="s">
        <v>2292</v>
      </c>
      <c r="K551" s="13" t="s">
        <v>2293</v>
      </c>
      <c r="L551" s="13">
        <v>0</v>
      </c>
      <c r="M551" s="13">
        <v>23</v>
      </c>
      <c r="N551" s="13" t="s">
        <v>61</v>
      </c>
      <c r="O551" s="13" t="s">
        <v>62</v>
      </c>
      <c r="P551" s="16"/>
      <c r="Q551" s="16"/>
      <c r="R551" s="16"/>
      <c r="S551" s="16"/>
      <c r="T551" s="16"/>
      <c r="U551" s="16"/>
      <c r="V551" s="16"/>
      <c r="W551" s="16"/>
      <c r="X551" s="16"/>
      <c r="Y551" s="13">
        <v>18</v>
      </c>
      <c r="Z551" s="13">
        <v>23</v>
      </c>
      <c r="AA551" s="16"/>
      <c r="AB551" s="16"/>
      <c r="AC551" s="16"/>
      <c r="AD551" s="16"/>
      <c r="AE551" s="16"/>
      <c r="AF551" s="16"/>
      <c r="AG551" s="16"/>
      <c r="AH551" s="16"/>
      <c r="AI551" s="16"/>
      <c r="AJ551" s="2"/>
      <c r="AK551" s="2"/>
      <c r="AL551" s="2"/>
      <c r="AM551" s="2"/>
      <c r="AN551" s="2"/>
    </row>
    <row r="552" spans="1:40" ht="15.75" customHeight="1" x14ac:dyDescent="0.25">
      <c r="A552" s="12">
        <f t="shared" si="10"/>
        <v>546</v>
      </c>
      <c r="B552" s="13" t="s">
        <v>2266</v>
      </c>
      <c r="C552" s="13" t="s">
        <v>40</v>
      </c>
      <c r="D552" s="13" t="str">
        <f>IF(F552="","",INDEX([1]EF!$A$2:$A$112,MATCH(F552,[1]EF!$C$2:$C$112,0)))</f>
        <v>2. Desarrollo social</v>
      </c>
      <c r="E552" s="13" t="str">
        <f>IF(F552="","",INDEX([1]EF!$B$2:$B$112,MATCH(F552,[1]EF!$C$2:$C$112,0)))</f>
        <v>2.7. Otros asuntos sociales</v>
      </c>
      <c r="F552" s="13" t="s">
        <v>41</v>
      </c>
      <c r="G552" s="13" t="s">
        <v>63</v>
      </c>
      <c r="H552" s="14" t="s">
        <v>2294</v>
      </c>
      <c r="I552" s="13" t="s">
        <v>2295</v>
      </c>
      <c r="J552" s="13" t="s">
        <v>2296</v>
      </c>
      <c r="K552" s="13" t="s">
        <v>2297</v>
      </c>
      <c r="L552" s="13">
        <v>0</v>
      </c>
      <c r="M552" s="13">
        <v>23</v>
      </c>
      <c r="N552" s="13" t="s">
        <v>61</v>
      </c>
      <c r="O552" s="13" t="s">
        <v>62</v>
      </c>
      <c r="P552" s="16"/>
      <c r="Q552" s="16"/>
      <c r="R552" s="16"/>
      <c r="S552" s="16"/>
      <c r="T552" s="16"/>
      <c r="U552" s="16"/>
      <c r="V552" s="16"/>
      <c r="W552" s="16"/>
      <c r="X552" s="16"/>
      <c r="Y552" s="13">
        <v>62</v>
      </c>
      <c r="Z552" s="13">
        <v>90</v>
      </c>
      <c r="AA552" s="16"/>
      <c r="AB552" s="16"/>
      <c r="AC552" s="16"/>
      <c r="AD552" s="16"/>
      <c r="AE552" s="16"/>
      <c r="AF552" s="16"/>
      <c r="AG552" s="16"/>
      <c r="AH552" s="16"/>
      <c r="AI552" s="16"/>
      <c r="AJ552" s="2"/>
      <c r="AK552" s="2"/>
      <c r="AL552" s="2"/>
      <c r="AM552" s="2"/>
      <c r="AN552" s="2"/>
    </row>
    <row r="553" spans="1:40" ht="15.75" customHeight="1" x14ac:dyDescent="0.25">
      <c r="A553" s="12">
        <f t="shared" si="10"/>
        <v>547</v>
      </c>
      <c r="B553" s="13" t="s">
        <v>2266</v>
      </c>
      <c r="C553" s="13" t="s">
        <v>40</v>
      </c>
      <c r="D553" s="13" t="str">
        <f>IF(F553="","",INDEX([1]EF!$A$2:$A$112,MATCH(F553,[1]EF!$C$2:$C$112,0)))</f>
        <v>2. Desarrollo social</v>
      </c>
      <c r="E553" s="13" t="str">
        <f>IF(F553="","",INDEX([1]EF!$B$2:$B$112,MATCH(F553,[1]EF!$C$2:$C$112,0)))</f>
        <v>2.7. Otros asuntos sociales</v>
      </c>
      <c r="F553" s="13" t="s">
        <v>41</v>
      </c>
      <c r="G553" s="13" t="s">
        <v>63</v>
      </c>
      <c r="H553" s="14" t="s">
        <v>2298</v>
      </c>
      <c r="I553" s="13" t="s">
        <v>2299</v>
      </c>
      <c r="J553" s="13" t="s">
        <v>2300</v>
      </c>
      <c r="K553" s="13" t="s">
        <v>2301</v>
      </c>
      <c r="L553" s="13">
        <v>0</v>
      </c>
      <c r="M553" s="13">
        <v>23</v>
      </c>
      <c r="N553" s="13" t="s">
        <v>61</v>
      </c>
      <c r="O553" s="13" t="s">
        <v>62</v>
      </c>
      <c r="P553" s="16"/>
      <c r="Q553" s="16"/>
      <c r="R553" s="16"/>
      <c r="S553" s="16"/>
      <c r="T553" s="16"/>
      <c r="U553" s="16"/>
      <c r="V553" s="16"/>
      <c r="W553" s="16"/>
      <c r="X553" s="16"/>
      <c r="Y553" s="13">
        <v>18</v>
      </c>
      <c r="Z553" s="13">
        <v>23</v>
      </c>
      <c r="AA553" s="16"/>
      <c r="AB553" s="16"/>
      <c r="AC553" s="16"/>
      <c r="AD553" s="16"/>
      <c r="AE553" s="16"/>
      <c r="AF553" s="16"/>
      <c r="AG553" s="16"/>
      <c r="AH553" s="16"/>
      <c r="AI553" s="16"/>
      <c r="AJ553" s="2"/>
      <c r="AK553" s="2"/>
      <c r="AL553" s="2"/>
      <c r="AM553" s="2"/>
      <c r="AN553" s="2"/>
    </row>
    <row r="554" spans="1:40" ht="15.75" customHeight="1" x14ac:dyDescent="0.25">
      <c r="AJ554" s="2"/>
      <c r="AK554" s="2"/>
      <c r="AL554" s="2"/>
      <c r="AM554" s="2"/>
      <c r="AN554" s="2"/>
    </row>
    <row r="555" spans="1:40" ht="15.75" customHeight="1" x14ac:dyDescent="0.25">
      <c r="AJ555" s="2"/>
      <c r="AK555" s="2"/>
      <c r="AL555" s="2"/>
      <c r="AM555" s="2"/>
      <c r="AN555" s="2"/>
    </row>
    <row r="556" spans="1:40" ht="15.75" customHeight="1" x14ac:dyDescent="0.25">
      <c r="AJ556" s="2"/>
      <c r="AK556" s="2"/>
      <c r="AL556" s="2"/>
      <c r="AM556" s="2"/>
      <c r="AN556" s="2"/>
    </row>
    <row r="557" spans="1:40" ht="15.75" customHeight="1" x14ac:dyDescent="0.25">
      <c r="A557" s="17" t="s">
        <v>2302</v>
      </c>
      <c r="B557" s="18"/>
      <c r="C557" s="18"/>
      <c r="D557" s="18"/>
      <c r="E557" s="18"/>
      <c r="F557" s="18"/>
      <c r="G557" s="18"/>
      <c r="H557" s="18"/>
      <c r="I557" s="18"/>
      <c r="J557" s="18"/>
      <c r="K557" s="18"/>
      <c r="L557" s="18"/>
      <c r="M557" s="18"/>
      <c r="N557" s="18"/>
      <c r="O557" s="18"/>
      <c r="P557" s="18"/>
      <c r="Q557" s="18"/>
      <c r="R557" s="18"/>
      <c r="AJ557" s="2"/>
      <c r="AK557" s="2"/>
      <c r="AL557" s="2"/>
      <c r="AM557" s="2"/>
      <c r="AN557" s="2"/>
    </row>
    <row r="558" spans="1:40" ht="15.75" customHeight="1" x14ac:dyDescent="0.25">
      <c r="A558" s="18"/>
      <c r="B558" s="18"/>
      <c r="C558" s="18"/>
      <c r="D558" s="18"/>
      <c r="E558" s="18"/>
      <c r="F558" s="18"/>
      <c r="G558" s="18"/>
      <c r="H558" s="18"/>
      <c r="I558" s="18"/>
      <c r="J558" s="18"/>
      <c r="K558" s="18"/>
      <c r="L558" s="18"/>
      <c r="M558" s="18"/>
      <c r="N558" s="18"/>
      <c r="O558" s="18"/>
      <c r="P558" s="18"/>
      <c r="Q558" s="18"/>
      <c r="R558" s="18"/>
      <c r="AJ558" s="2"/>
      <c r="AK558" s="2"/>
      <c r="AL558" s="2"/>
      <c r="AM558" s="2"/>
      <c r="AN558" s="2"/>
    </row>
    <row r="559" spans="1:40" ht="15.75" customHeight="1" x14ac:dyDescent="0.25">
      <c r="AJ559" s="2"/>
      <c r="AK559" s="2"/>
      <c r="AL559" s="2"/>
      <c r="AM559" s="2"/>
      <c r="AN559" s="2"/>
    </row>
    <row r="560" spans="1:40" ht="15.75" customHeight="1" x14ac:dyDescent="0.25">
      <c r="AJ560" s="2"/>
      <c r="AK560" s="2"/>
      <c r="AL560" s="2"/>
      <c r="AM560" s="2"/>
      <c r="AN560" s="2"/>
    </row>
    <row r="561" spans="3:40" ht="15.75" customHeight="1" x14ac:dyDescent="0.25">
      <c r="I561" s="19" t="s">
        <v>2303</v>
      </c>
      <c r="J561" s="18"/>
      <c r="K561" s="18"/>
      <c r="L561" s="18"/>
      <c r="M561" s="18"/>
      <c r="N561" s="18"/>
      <c r="O561" s="18"/>
      <c r="P561" s="18"/>
      <c r="Q561" s="18"/>
      <c r="AJ561" s="2"/>
      <c r="AK561" s="2"/>
      <c r="AL561" s="2"/>
      <c r="AM561" s="2"/>
      <c r="AN561" s="2"/>
    </row>
    <row r="562" spans="3:40" ht="15.75" customHeight="1" x14ac:dyDescent="0.25">
      <c r="I562" s="18"/>
      <c r="J562" s="18"/>
      <c r="K562" s="18"/>
      <c r="L562" s="18"/>
      <c r="M562" s="18"/>
      <c r="N562" s="18"/>
      <c r="O562" s="18"/>
      <c r="P562" s="18"/>
      <c r="Q562" s="18"/>
      <c r="AJ562" s="2"/>
      <c r="AK562" s="2"/>
      <c r="AL562" s="2"/>
      <c r="AM562" s="2"/>
      <c r="AN562" s="2"/>
    </row>
    <row r="563" spans="3:40" ht="15.75" customHeight="1" x14ac:dyDescent="0.25">
      <c r="I563" s="18"/>
      <c r="J563" s="18"/>
      <c r="K563" s="18"/>
      <c r="L563" s="18"/>
      <c r="M563" s="18"/>
      <c r="N563" s="18"/>
      <c r="O563" s="18"/>
      <c r="P563" s="18"/>
      <c r="Q563" s="18"/>
      <c r="AJ563" s="2"/>
      <c r="AK563" s="2"/>
      <c r="AL563" s="2"/>
      <c r="AM563" s="2"/>
      <c r="AN563" s="2"/>
    </row>
    <row r="564" spans="3:40" ht="15.75" customHeight="1" x14ac:dyDescent="0.25">
      <c r="I564" s="18"/>
      <c r="J564" s="18"/>
      <c r="K564" s="18"/>
      <c r="L564" s="18"/>
      <c r="M564" s="18"/>
      <c r="N564" s="18"/>
      <c r="O564" s="18"/>
      <c r="P564" s="18"/>
      <c r="Q564" s="18"/>
      <c r="AJ564" s="2"/>
      <c r="AK564" s="2"/>
      <c r="AL564" s="2"/>
      <c r="AM564" s="2"/>
      <c r="AN564" s="2"/>
    </row>
    <row r="565" spans="3:40" ht="15.75" customHeight="1" x14ac:dyDescent="0.25">
      <c r="I565" s="18"/>
      <c r="J565" s="18"/>
      <c r="K565" s="18"/>
      <c r="L565" s="18"/>
      <c r="M565" s="18"/>
      <c r="N565" s="18"/>
      <c r="O565" s="18"/>
      <c r="P565" s="18"/>
      <c r="Q565" s="18"/>
      <c r="AJ565" s="2"/>
      <c r="AK565" s="2"/>
      <c r="AL565" s="2"/>
      <c r="AM565" s="2"/>
      <c r="AN565" s="2"/>
    </row>
    <row r="566" spans="3:40" ht="15.75" customHeight="1" x14ac:dyDescent="0.25">
      <c r="I566" s="18"/>
      <c r="J566" s="18"/>
      <c r="K566" s="18"/>
      <c r="L566" s="18"/>
      <c r="M566" s="18"/>
      <c r="N566" s="18"/>
      <c r="O566" s="18"/>
      <c r="P566" s="18"/>
      <c r="Q566" s="18"/>
      <c r="AJ566" s="2"/>
      <c r="AK566" s="2"/>
      <c r="AL566" s="2"/>
      <c r="AM566" s="2"/>
      <c r="AN566" s="2"/>
    </row>
    <row r="567" spans="3:40" ht="15.75" customHeight="1" x14ac:dyDescent="0.25">
      <c r="I567" s="18"/>
      <c r="J567" s="18"/>
      <c r="K567" s="18"/>
      <c r="L567" s="18"/>
      <c r="M567" s="18"/>
      <c r="N567" s="18"/>
      <c r="O567" s="18"/>
      <c r="P567" s="18"/>
      <c r="Q567" s="18"/>
      <c r="AJ567" s="2"/>
      <c r="AK567" s="2"/>
      <c r="AL567" s="2"/>
      <c r="AM567" s="2"/>
      <c r="AN567" s="2"/>
    </row>
    <row r="568" spans="3:40" ht="15.75" customHeight="1" x14ac:dyDescent="0.25">
      <c r="AJ568" s="2"/>
      <c r="AK568" s="2"/>
      <c r="AL568" s="2"/>
      <c r="AM568" s="2"/>
      <c r="AN568" s="2"/>
    </row>
    <row r="569" spans="3:40" ht="15.75" customHeight="1" x14ac:dyDescent="0.25">
      <c r="AJ569" s="2"/>
      <c r="AK569" s="2"/>
      <c r="AL569" s="2"/>
      <c r="AM569" s="2"/>
      <c r="AN569" s="2"/>
    </row>
    <row r="570" spans="3:40" ht="15.75" customHeight="1" x14ac:dyDescent="0.25">
      <c r="AJ570" s="2"/>
      <c r="AK570" s="2"/>
      <c r="AL570" s="2"/>
      <c r="AM570" s="2"/>
      <c r="AN570" s="2"/>
    </row>
    <row r="571" spans="3:40" ht="15.75" customHeight="1" x14ac:dyDescent="0.25">
      <c r="C571" s="20" t="s">
        <v>2304</v>
      </c>
      <c r="D571" s="21"/>
      <c r="E571" s="21"/>
      <c r="F571" s="21"/>
      <c r="G571" s="21"/>
      <c r="R571" s="20" t="s">
        <v>2305</v>
      </c>
      <c r="S571" s="21"/>
      <c r="T571" s="21"/>
      <c r="U571" s="21"/>
      <c r="AJ571" s="2"/>
      <c r="AK571" s="2"/>
      <c r="AL571" s="2"/>
      <c r="AM571" s="2"/>
      <c r="AN571" s="2"/>
    </row>
    <row r="572" spans="3:40" ht="15.75" customHeight="1" x14ac:dyDescent="0.25">
      <c r="C572" s="18"/>
      <c r="D572" s="18"/>
      <c r="E572" s="18"/>
      <c r="F572" s="18"/>
      <c r="G572" s="18"/>
      <c r="R572" s="18"/>
      <c r="S572" s="18"/>
      <c r="T572" s="18"/>
      <c r="U572" s="18"/>
      <c r="AJ572" s="2"/>
      <c r="AK572" s="2"/>
      <c r="AL572" s="2"/>
      <c r="AM572" s="2"/>
      <c r="AN572" s="2"/>
    </row>
    <row r="573" spans="3:40" ht="15.75" customHeight="1" x14ac:dyDescent="0.25">
      <c r="C573" s="18"/>
      <c r="D573" s="18"/>
      <c r="E573" s="18"/>
      <c r="F573" s="18"/>
      <c r="G573" s="18"/>
      <c r="R573" s="18"/>
      <c r="S573" s="18"/>
      <c r="T573" s="18"/>
      <c r="U573" s="18"/>
      <c r="AJ573" s="2"/>
      <c r="AK573" s="2"/>
      <c r="AL573" s="2"/>
      <c r="AM573" s="2"/>
      <c r="AN573" s="2"/>
    </row>
    <row r="574" spans="3:40" ht="15.75" customHeight="1" x14ac:dyDescent="0.25">
      <c r="AJ574" s="2"/>
      <c r="AK574" s="2"/>
      <c r="AL574" s="2"/>
      <c r="AM574" s="2"/>
      <c r="AN574" s="2"/>
    </row>
    <row r="575" spans="3:40" ht="15.75" customHeight="1" x14ac:dyDescent="0.25">
      <c r="AJ575" s="2"/>
      <c r="AK575" s="2"/>
      <c r="AL575" s="2"/>
      <c r="AM575" s="2"/>
      <c r="AN575" s="2"/>
    </row>
    <row r="576" spans="3:40" ht="15.75" customHeight="1" x14ac:dyDescent="0.25">
      <c r="AJ576" s="2"/>
      <c r="AK576" s="2"/>
      <c r="AL576" s="2"/>
      <c r="AM576" s="2"/>
      <c r="AN576" s="2"/>
    </row>
    <row r="577" spans="36:40" ht="15.75" customHeight="1" x14ac:dyDescent="0.25">
      <c r="AJ577" s="2"/>
      <c r="AK577" s="2"/>
      <c r="AL577" s="2"/>
      <c r="AM577" s="2"/>
      <c r="AN577" s="2"/>
    </row>
    <row r="578" spans="36:40" ht="15.75" customHeight="1" x14ac:dyDescent="0.25">
      <c r="AJ578" s="2"/>
      <c r="AK578" s="2"/>
      <c r="AL578" s="2"/>
      <c r="AM578" s="2"/>
      <c r="AN578" s="2"/>
    </row>
    <row r="579" spans="36:40" ht="15.75" customHeight="1" x14ac:dyDescent="0.25">
      <c r="AJ579" s="2"/>
      <c r="AK579" s="2"/>
      <c r="AL579" s="2"/>
      <c r="AM579" s="2"/>
      <c r="AN579" s="2"/>
    </row>
    <row r="580" spans="36:40" ht="15.75" customHeight="1" x14ac:dyDescent="0.25">
      <c r="AJ580" s="2"/>
      <c r="AK580" s="2"/>
      <c r="AL580" s="2"/>
      <c r="AM580" s="2"/>
      <c r="AN580" s="2"/>
    </row>
    <row r="581" spans="36:40" ht="15.75" customHeight="1" x14ac:dyDescent="0.25">
      <c r="AJ581" s="2"/>
      <c r="AK581" s="2"/>
      <c r="AL581" s="2"/>
      <c r="AM581" s="2"/>
      <c r="AN581" s="2"/>
    </row>
    <row r="582" spans="36:40" ht="15.75" customHeight="1" x14ac:dyDescent="0.25">
      <c r="AJ582" s="2"/>
      <c r="AK582" s="2"/>
      <c r="AL582" s="2"/>
      <c r="AM582" s="2"/>
      <c r="AN582" s="2"/>
    </row>
    <row r="583" spans="36:40" ht="15.75" customHeight="1" x14ac:dyDescent="0.25">
      <c r="AJ583" s="2"/>
      <c r="AK583" s="2"/>
      <c r="AL583" s="2"/>
      <c r="AM583" s="2"/>
      <c r="AN583" s="2"/>
    </row>
    <row r="584" spans="36:40" ht="15.75" customHeight="1" x14ac:dyDescent="0.25">
      <c r="AJ584" s="2"/>
      <c r="AK584" s="2"/>
      <c r="AL584" s="2"/>
      <c r="AM584" s="2"/>
      <c r="AN584" s="2"/>
    </row>
    <row r="585" spans="36:40" ht="15.75" customHeight="1" x14ac:dyDescent="0.25">
      <c r="AJ585" s="2"/>
      <c r="AK585" s="2"/>
      <c r="AL585" s="2"/>
      <c r="AM585" s="2"/>
      <c r="AN585" s="2"/>
    </row>
    <row r="586" spans="36:40" ht="15.75" customHeight="1" x14ac:dyDescent="0.25">
      <c r="AJ586" s="2"/>
      <c r="AK586" s="2"/>
      <c r="AL586" s="2"/>
      <c r="AM586" s="2"/>
      <c r="AN586" s="2"/>
    </row>
    <row r="587" spans="36:40" ht="15.75" customHeight="1" x14ac:dyDescent="0.25">
      <c r="AJ587" s="2"/>
      <c r="AK587" s="2"/>
      <c r="AL587" s="2"/>
      <c r="AM587" s="2"/>
      <c r="AN587" s="2"/>
    </row>
    <row r="588" spans="36:40" ht="15.75" customHeight="1" x14ac:dyDescent="0.25">
      <c r="AJ588" s="2"/>
      <c r="AK588" s="2"/>
      <c r="AL588" s="2"/>
      <c r="AM588" s="2"/>
      <c r="AN588" s="2"/>
    </row>
    <row r="589" spans="36:40" ht="15.75" customHeight="1" x14ac:dyDescent="0.25">
      <c r="AJ589" s="2"/>
      <c r="AK589" s="2"/>
      <c r="AL589" s="2"/>
      <c r="AM589" s="2"/>
      <c r="AN589" s="2"/>
    </row>
    <row r="590" spans="36:40" ht="15.75" customHeight="1" x14ac:dyDescent="0.25">
      <c r="AJ590" s="2"/>
      <c r="AK590" s="2"/>
      <c r="AL590" s="2"/>
      <c r="AM590" s="2"/>
      <c r="AN590" s="2"/>
    </row>
    <row r="591" spans="36:40" ht="15.75" customHeight="1" x14ac:dyDescent="0.25">
      <c r="AJ591" s="2"/>
      <c r="AK591" s="2"/>
      <c r="AL591" s="2"/>
      <c r="AM591" s="2"/>
      <c r="AN591" s="2"/>
    </row>
    <row r="592" spans="36:40" ht="15.75" customHeight="1" x14ac:dyDescent="0.25">
      <c r="AJ592" s="2"/>
      <c r="AK592" s="2"/>
      <c r="AL592" s="2"/>
      <c r="AM592" s="2"/>
      <c r="AN592" s="2"/>
    </row>
    <row r="593" spans="36:40" ht="15.75" customHeight="1" x14ac:dyDescent="0.25">
      <c r="AJ593" s="2"/>
      <c r="AK593" s="2"/>
      <c r="AL593" s="2"/>
      <c r="AM593" s="2"/>
      <c r="AN593" s="2"/>
    </row>
    <row r="594" spans="36:40" ht="15.75" customHeight="1" x14ac:dyDescent="0.25">
      <c r="AJ594" s="2"/>
      <c r="AK594" s="2"/>
      <c r="AL594" s="2"/>
      <c r="AM594" s="2"/>
      <c r="AN594" s="2"/>
    </row>
    <row r="595" spans="36:40" ht="15.75" customHeight="1" x14ac:dyDescent="0.25">
      <c r="AJ595" s="2"/>
      <c r="AK595" s="2"/>
      <c r="AL595" s="2"/>
      <c r="AM595" s="2"/>
      <c r="AN595" s="2"/>
    </row>
    <row r="596" spans="36:40" ht="15.75" customHeight="1" x14ac:dyDescent="0.25">
      <c r="AJ596" s="2"/>
      <c r="AK596" s="2"/>
      <c r="AL596" s="2"/>
      <c r="AM596" s="2"/>
      <c r="AN596" s="2"/>
    </row>
    <row r="597" spans="36:40" ht="15.75" customHeight="1" x14ac:dyDescent="0.25">
      <c r="AJ597" s="2"/>
      <c r="AK597" s="2"/>
      <c r="AL597" s="2"/>
      <c r="AM597" s="2"/>
      <c r="AN597" s="2"/>
    </row>
    <row r="598" spans="36:40" ht="15.75" customHeight="1" x14ac:dyDescent="0.25">
      <c r="AJ598" s="2"/>
      <c r="AK598" s="2"/>
      <c r="AL598" s="2"/>
      <c r="AM598" s="2"/>
      <c r="AN598" s="2"/>
    </row>
    <row r="599" spans="36:40" ht="15.75" customHeight="1" x14ac:dyDescent="0.25">
      <c r="AJ599" s="2"/>
      <c r="AK599" s="2"/>
      <c r="AL599" s="2"/>
      <c r="AM599" s="2"/>
      <c r="AN599" s="2"/>
    </row>
    <row r="600" spans="36:40" ht="15.75" customHeight="1" x14ac:dyDescent="0.25">
      <c r="AJ600" s="2"/>
      <c r="AK600" s="2"/>
      <c r="AL600" s="2"/>
      <c r="AM600" s="2"/>
      <c r="AN600" s="2"/>
    </row>
    <row r="601" spans="36:40" ht="15.75" customHeight="1" x14ac:dyDescent="0.25">
      <c r="AJ601" s="2"/>
      <c r="AK601" s="2"/>
      <c r="AL601" s="2"/>
      <c r="AM601" s="2"/>
      <c r="AN601" s="2"/>
    </row>
    <row r="602" spans="36:40" ht="15.75" customHeight="1" x14ac:dyDescent="0.25">
      <c r="AJ602" s="2"/>
      <c r="AK602" s="2"/>
      <c r="AL602" s="2"/>
      <c r="AM602" s="2"/>
      <c r="AN602" s="2"/>
    </row>
    <row r="603" spans="36:40" ht="15.75" customHeight="1" x14ac:dyDescent="0.25">
      <c r="AJ603" s="2"/>
      <c r="AK603" s="2"/>
      <c r="AL603" s="2"/>
      <c r="AM603" s="2"/>
      <c r="AN603" s="2"/>
    </row>
    <row r="604" spans="36:40" ht="15.75" customHeight="1" x14ac:dyDescent="0.25">
      <c r="AJ604" s="2"/>
      <c r="AK604" s="2"/>
      <c r="AL604" s="2"/>
      <c r="AM604" s="2"/>
      <c r="AN604" s="2"/>
    </row>
    <row r="605" spans="36:40" ht="15.75" customHeight="1" x14ac:dyDescent="0.25">
      <c r="AJ605" s="2"/>
      <c r="AK605" s="2"/>
      <c r="AL605" s="2"/>
      <c r="AM605" s="2"/>
      <c r="AN605" s="2"/>
    </row>
    <row r="606" spans="36:40" ht="15.75" customHeight="1" x14ac:dyDescent="0.25">
      <c r="AJ606" s="2"/>
      <c r="AK606" s="2"/>
      <c r="AL606" s="2"/>
      <c r="AM606" s="2"/>
      <c r="AN606" s="2"/>
    </row>
    <row r="607" spans="36:40" ht="15.75" customHeight="1" x14ac:dyDescent="0.25">
      <c r="AJ607" s="2"/>
      <c r="AK607" s="2"/>
      <c r="AL607" s="2"/>
      <c r="AM607" s="2"/>
      <c r="AN607" s="2"/>
    </row>
    <row r="608" spans="36:40" ht="15.75" customHeight="1" x14ac:dyDescent="0.25">
      <c r="AJ608" s="2"/>
      <c r="AK608" s="2"/>
      <c r="AL608" s="2"/>
      <c r="AM608" s="2"/>
      <c r="AN608" s="2"/>
    </row>
    <row r="609" spans="36:40" ht="15.75" customHeight="1" x14ac:dyDescent="0.25">
      <c r="AJ609" s="2"/>
      <c r="AK609" s="2"/>
      <c r="AL609" s="2"/>
      <c r="AM609" s="2"/>
      <c r="AN609" s="2"/>
    </row>
    <row r="610" spans="36:40" ht="15.75" customHeight="1" x14ac:dyDescent="0.25">
      <c r="AJ610" s="2"/>
      <c r="AK610" s="2"/>
      <c r="AL610" s="2"/>
      <c r="AM610" s="2"/>
      <c r="AN610" s="2"/>
    </row>
    <row r="611" spans="36:40" ht="15.75" customHeight="1" x14ac:dyDescent="0.25">
      <c r="AJ611" s="2"/>
      <c r="AK611" s="2"/>
      <c r="AL611" s="2"/>
      <c r="AM611" s="2"/>
      <c r="AN611" s="2"/>
    </row>
    <row r="612" spans="36:40" ht="15.75" customHeight="1" x14ac:dyDescent="0.25">
      <c r="AJ612" s="2"/>
      <c r="AK612" s="2"/>
      <c r="AL612" s="2"/>
      <c r="AM612" s="2"/>
      <c r="AN612" s="2"/>
    </row>
    <row r="613" spans="36:40" ht="15.75" customHeight="1" x14ac:dyDescent="0.25">
      <c r="AJ613" s="2"/>
      <c r="AK613" s="2"/>
      <c r="AL613" s="2"/>
      <c r="AM613" s="2"/>
      <c r="AN613" s="2"/>
    </row>
    <row r="614" spans="36:40" ht="15.75" customHeight="1" x14ac:dyDescent="0.25">
      <c r="AJ614" s="2"/>
      <c r="AK614" s="2"/>
      <c r="AL614" s="2"/>
      <c r="AM614" s="2"/>
      <c r="AN614" s="2"/>
    </row>
    <row r="615" spans="36:40" ht="15.75" customHeight="1" x14ac:dyDescent="0.25">
      <c r="AJ615" s="2"/>
      <c r="AK615" s="2"/>
      <c r="AL615" s="2"/>
      <c r="AM615" s="2"/>
      <c r="AN615" s="2"/>
    </row>
    <row r="616" spans="36:40" ht="15.75" customHeight="1" x14ac:dyDescent="0.25">
      <c r="AJ616" s="2"/>
      <c r="AK616" s="2"/>
      <c r="AL616" s="2"/>
      <c r="AM616" s="2"/>
      <c r="AN616" s="2"/>
    </row>
    <row r="617" spans="36:40" ht="15.75" customHeight="1" x14ac:dyDescent="0.25">
      <c r="AJ617" s="2"/>
      <c r="AK617" s="2"/>
      <c r="AL617" s="2"/>
      <c r="AM617" s="2"/>
      <c r="AN617" s="2"/>
    </row>
    <row r="618" spans="36:40" ht="15.75" customHeight="1" x14ac:dyDescent="0.25">
      <c r="AJ618" s="2"/>
      <c r="AK618" s="2"/>
      <c r="AL618" s="2"/>
      <c r="AM618" s="2"/>
      <c r="AN618" s="2"/>
    </row>
    <row r="619" spans="36:40" ht="15.75" customHeight="1" x14ac:dyDescent="0.25">
      <c r="AJ619" s="2"/>
      <c r="AK619" s="2"/>
      <c r="AL619" s="2"/>
      <c r="AM619" s="2"/>
      <c r="AN619" s="2"/>
    </row>
    <row r="620" spans="36:40" ht="15.75" customHeight="1" x14ac:dyDescent="0.25">
      <c r="AJ620" s="2"/>
      <c r="AK620" s="2"/>
      <c r="AL620" s="2"/>
      <c r="AM620" s="2"/>
      <c r="AN620" s="2"/>
    </row>
    <row r="621" spans="36:40" ht="15.75" customHeight="1" x14ac:dyDescent="0.25">
      <c r="AJ621" s="2"/>
      <c r="AK621" s="2"/>
      <c r="AL621" s="2"/>
      <c r="AM621" s="2"/>
      <c r="AN621" s="2"/>
    </row>
    <row r="622" spans="36:40" ht="15.75" customHeight="1" x14ac:dyDescent="0.25">
      <c r="AJ622" s="2"/>
      <c r="AK622" s="2"/>
      <c r="AL622" s="2"/>
      <c r="AM622" s="2"/>
      <c r="AN622" s="2"/>
    </row>
    <row r="623" spans="36:40" ht="15.75" customHeight="1" x14ac:dyDescent="0.25">
      <c r="AJ623" s="2"/>
      <c r="AK623" s="2"/>
      <c r="AL623" s="2"/>
      <c r="AM623" s="2"/>
      <c r="AN623" s="2"/>
    </row>
    <row r="624" spans="36:40" ht="15.75" customHeight="1" x14ac:dyDescent="0.25">
      <c r="AJ624" s="2"/>
      <c r="AK624" s="2"/>
      <c r="AL624" s="2"/>
      <c r="AM624" s="2"/>
      <c r="AN624" s="2"/>
    </row>
    <row r="625" spans="36:40" ht="15.75" customHeight="1" x14ac:dyDescent="0.25">
      <c r="AJ625" s="2"/>
      <c r="AK625" s="2"/>
      <c r="AL625" s="2"/>
      <c r="AM625" s="2"/>
      <c r="AN625" s="2"/>
    </row>
    <row r="626" spans="36:40" ht="15.75" customHeight="1" x14ac:dyDescent="0.25">
      <c r="AJ626" s="2"/>
      <c r="AK626" s="2"/>
      <c r="AL626" s="2"/>
      <c r="AM626" s="2"/>
      <c r="AN626" s="2"/>
    </row>
    <row r="627" spans="36:40" ht="15.75" customHeight="1" x14ac:dyDescent="0.25">
      <c r="AJ627" s="2"/>
      <c r="AK627" s="2"/>
      <c r="AL627" s="2"/>
      <c r="AM627" s="2"/>
      <c r="AN627" s="2"/>
    </row>
    <row r="628" spans="36:40" ht="15.75" customHeight="1" x14ac:dyDescent="0.25">
      <c r="AJ628" s="2"/>
      <c r="AK628" s="2"/>
      <c r="AL628" s="2"/>
      <c r="AM628" s="2"/>
      <c r="AN628" s="2"/>
    </row>
    <row r="629" spans="36:40" ht="15.75" customHeight="1" x14ac:dyDescent="0.25">
      <c r="AJ629" s="2"/>
      <c r="AK629" s="2"/>
      <c r="AL629" s="2"/>
      <c r="AM629" s="2"/>
      <c r="AN629" s="2"/>
    </row>
    <row r="630" spans="36:40" ht="15.75" customHeight="1" x14ac:dyDescent="0.25">
      <c r="AJ630" s="2"/>
      <c r="AK630" s="2"/>
      <c r="AL630" s="2"/>
      <c r="AM630" s="2"/>
      <c r="AN630" s="2"/>
    </row>
    <row r="631" spans="36:40" ht="15.75" customHeight="1" x14ac:dyDescent="0.25">
      <c r="AJ631" s="2"/>
      <c r="AK631" s="2"/>
      <c r="AL631" s="2"/>
      <c r="AM631" s="2"/>
      <c r="AN631" s="2"/>
    </row>
    <row r="632" spans="36:40" ht="15.75" customHeight="1" x14ac:dyDescent="0.25">
      <c r="AJ632" s="2"/>
      <c r="AK632" s="2"/>
      <c r="AL632" s="2"/>
      <c r="AM632" s="2"/>
      <c r="AN632" s="2"/>
    </row>
    <row r="633" spans="36:40" ht="15.75" customHeight="1" x14ac:dyDescent="0.25">
      <c r="AJ633" s="2"/>
      <c r="AK633" s="2"/>
      <c r="AL633" s="2"/>
      <c r="AM633" s="2"/>
      <c r="AN633" s="2"/>
    </row>
    <row r="634" spans="36:40" ht="15.75" customHeight="1" x14ac:dyDescent="0.25">
      <c r="AJ634" s="2"/>
      <c r="AK634" s="2"/>
      <c r="AL634" s="2"/>
      <c r="AM634" s="2"/>
      <c r="AN634" s="2"/>
    </row>
    <row r="635" spans="36:40" ht="15.75" customHeight="1" x14ac:dyDescent="0.25">
      <c r="AJ635" s="2"/>
      <c r="AK635" s="2"/>
      <c r="AL635" s="2"/>
      <c r="AM635" s="2"/>
      <c r="AN635" s="2"/>
    </row>
    <row r="636" spans="36:40" ht="15.75" customHeight="1" x14ac:dyDescent="0.25">
      <c r="AJ636" s="2"/>
      <c r="AK636" s="2"/>
      <c r="AL636" s="2"/>
      <c r="AM636" s="2"/>
      <c r="AN636" s="2"/>
    </row>
    <row r="637" spans="36:40" ht="15.75" customHeight="1" x14ac:dyDescent="0.25">
      <c r="AJ637" s="2"/>
      <c r="AK637" s="2"/>
      <c r="AL637" s="2"/>
      <c r="AM637" s="2"/>
      <c r="AN637" s="2"/>
    </row>
    <row r="638" spans="36:40" ht="15.75" customHeight="1" x14ac:dyDescent="0.25">
      <c r="AJ638" s="2"/>
      <c r="AK638" s="2"/>
      <c r="AL638" s="2"/>
      <c r="AM638" s="2"/>
      <c r="AN638" s="2"/>
    </row>
    <row r="639" spans="36:40" ht="15.75" customHeight="1" x14ac:dyDescent="0.25">
      <c r="AJ639" s="2"/>
      <c r="AK639" s="2"/>
      <c r="AL639" s="2"/>
      <c r="AM639" s="2"/>
      <c r="AN639" s="2"/>
    </row>
    <row r="640" spans="36:40" ht="15.75" customHeight="1" x14ac:dyDescent="0.25">
      <c r="AJ640" s="2"/>
      <c r="AK640" s="2"/>
      <c r="AL640" s="2"/>
      <c r="AM640" s="2"/>
      <c r="AN640" s="2"/>
    </row>
    <row r="641" spans="36:40" ht="15.75" customHeight="1" x14ac:dyDescent="0.25">
      <c r="AJ641" s="2"/>
      <c r="AK641" s="2"/>
      <c r="AL641" s="2"/>
      <c r="AM641" s="2"/>
      <c r="AN641" s="2"/>
    </row>
    <row r="642" spans="36:40" ht="15.75" customHeight="1" x14ac:dyDescent="0.25">
      <c r="AJ642" s="2"/>
      <c r="AK642" s="2"/>
      <c r="AL642" s="2"/>
      <c r="AM642" s="2"/>
      <c r="AN642" s="2"/>
    </row>
    <row r="643" spans="36:40" ht="15.75" customHeight="1" x14ac:dyDescent="0.25">
      <c r="AJ643" s="2"/>
      <c r="AK643" s="2"/>
      <c r="AL643" s="2"/>
      <c r="AM643" s="2"/>
      <c r="AN643" s="2"/>
    </row>
    <row r="644" spans="36:40" ht="15.75" customHeight="1" x14ac:dyDescent="0.25">
      <c r="AJ644" s="2"/>
      <c r="AK644" s="2"/>
      <c r="AL644" s="2"/>
      <c r="AM644" s="2"/>
      <c r="AN644" s="2"/>
    </row>
    <row r="645" spans="36:40" ht="15.75" customHeight="1" x14ac:dyDescent="0.25">
      <c r="AJ645" s="2"/>
      <c r="AK645" s="2"/>
      <c r="AL645" s="2"/>
      <c r="AM645" s="2"/>
      <c r="AN645" s="2"/>
    </row>
    <row r="646" spans="36:40" ht="15.75" customHeight="1" x14ac:dyDescent="0.25">
      <c r="AJ646" s="2"/>
      <c r="AK646" s="2"/>
      <c r="AL646" s="2"/>
      <c r="AM646" s="2"/>
      <c r="AN646" s="2"/>
    </row>
    <row r="647" spans="36:40" ht="15.75" customHeight="1" x14ac:dyDescent="0.25">
      <c r="AJ647" s="2"/>
      <c r="AK647" s="2"/>
      <c r="AL647" s="2"/>
      <c r="AM647" s="2"/>
      <c r="AN647" s="2"/>
    </row>
    <row r="648" spans="36:40" ht="15.75" customHeight="1" x14ac:dyDescent="0.25">
      <c r="AJ648" s="2"/>
      <c r="AK648" s="2"/>
      <c r="AL648" s="2"/>
      <c r="AM648" s="2"/>
      <c r="AN648" s="2"/>
    </row>
    <row r="649" spans="36:40" ht="15.75" customHeight="1" x14ac:dyDescent="0.25">
      <c r="AJ649" s="2"/>
      <c r="AK649" s="2"/>
      <c r="AL649" s="2"/>
      <c r="AM649" s="2"/>
      <c r="AN649" s="2"/>
    </row>
    <row r="650" spans="36:40" ht="15.75" customHeight="1" x14ac:dyDescent="0.25">
      <c r="AJ650" s="2"/>
      <c r="AK650" s="2"/>
      <c r="AL650" s="2"/>
      <c r="AM650" s="2"/>
      <c r="AN650" s="2"/>
    </row>
    <row r="651" spans="36:40" ht="15.75" customHeight="1" x14ac:dyDescent="0.25">
      <c r="AJ651" s="2"/>
      <c r="AK651" s="2"/>
      <c r="AL651" s="2"/>
      <c r="AM651" s="2"/>
      <c r="AN651" s="2"/>
    </row>
    <row r="652" spans="36:40" ht="15.75" customHeight="1" x14ac:dyDescent="0.25">
      <c r="AJ652" s="2"/>
      <c r="AK652" s="2"/>
      <c r="AL652" s="2"/>
      <c r="AM652" s="2"/>
      <c r="AN652" s="2"/>
    </row>
    <row r="653" spans="36:40" ht="15.75" customHeight="1" x14ac:dyDescent="0.25">
      <c r="AJ653" s="2"/>
      <c r="AK653" s="2"/>
      <c r="AL653" s="2"/>
      <c r="AM653" s="2"/>
      <c r="AN653" s="2"/>
    </row>
    <row r="654" spans="36:40" ht="15.75" customHeight="1" x14ac:dyDescent="0.25">
      <c r="AJ654" s="2"/>
      <c r="AK654" s="2"/>
      <c r="AL654" s="2"/>
      <c r="AM654" s="2"/>
      <c r="AN654" s="2"/>
    </row>
    <row r="655" spans="36:40" ht="15.75" customHeight="1" x14ac:dyDescent="0.25">
      <c r="AJ655" s="2"/>
      <c r="AK655" s="2"/>
      <c r="AL655" s="2"/>
      <c r="AM655" s="2"/>
      <c r="AN655" s="2"/>
    </row>
    <row r="656" spans="36:40" ht="15.75" customHeight="1" x14ac:dyDescent="0.25">
      <c r="AJ656" s="2"/>
      <c r="AK656" s="2"/>
      <c r="AL656" s="2"/>
      <c r="AM656" s="2"/>
      <c r="AN656" s="2"/>
    </row>
    <row r="657" spans="36:40" ht="15.75" customHeight="1" x14ac:dyDescent="0.25">
      <c r="AJ657" s="2"/>
      <c r="AK657" s="2"/>
      <c r="AL657" s="2"/>
      <c r="AM657" s="2"/>
      <c r="AN657" s="2"/>
    </row>
    <row r="658" spans="36:40" ht="15.75" customHeight="1" x14ac:dyDescent="0.25">
      <c r="AJ658" s="2"/>
      <c r="AK658" s="2"/>
      <c r="AL658" s="2"/>
      <c r="AM658" s="2"/>
      <c r="AN658" s="2"/>
    </row>
    <row r="659" spans="36:40" ht="15.75" customHeight="1" x14ac:dyDescent="0.25">
      <c r="AJ659" s="2"/>
      <c r="AK659" s="2"/>
      <c r="AL659" s="2"/>
      <c r="AM659" s="2"/>
      <c r="AN659" s="2"/>
    </row>
    <row r="660" spans="36:40" ht="15.75" customHeight="1" x14ac:dyDescent="0.25">
      <c r="AJ660" s="2"/>
      <c r="AK660" s="2"/>
      <c r="AL660" s="2"/>
      <c r="AM660" s="2"/>
      <c r="AN660" s="2"/>
    </row>
    <row r="661" spans="36:40" ht="15.75" customHeight="1" x14ac:dyDescent="0.25">
      <c r="AJ661" s="2"/>
      <c r="AK661" s="2"/>
      <c r="AL661" s="2"/>
      <c r="AM661" s="2"/>
      <c r="AN661" s="2"/>
    </row>
    <row r="662" spans="36:40" ht="15.75" customHeight="1" x14ac:dyDescent="0.25">
      <c r="AJ662" s="2"/>
      <c r="AK662" s="2"/>
      <c r="AL662" s="2"/>
      <c r="AM662" s="2"/>
      <c r="AN662" s="2"/>
    </row>
    <row r="663" spans="36:40" ht="15.75" customHeight="1" x14ac:dyDescent="0.25">
      <c r="AJ663" s="2"/>
      <c r="AK663" s="2"/>
      <c r="AL663" s="2"/>
      <c r="AM663" s="2"/>
      <c r="AN663" s="2"/>
    </row>
    <row r="664" spans="36:40" ht="15.75" customHeight="1" x14ac:dyDescent="0.25">
      <c r="AJ664" s="2"/>
      <c r="AK664" s="2"/>
      <c r="AL664" s="2"/>
      <c r="AM664" s="2"/>
      <c r="AN664" s="2"/>
    </row>
    <row r="665" spans="36:40" ht="15.75" customHeight="1" x14ac:dyDescent="0.25">
      <c r="AJ665" s="2"/>
      <c r="AK665" s="2"/>
      <c r="AL665" s="2"/>
      <c r="AM665" s="2"/>
      <c r="AN665" s="2"/>
    </row>
    <row r="666" spans="36:40" ht="15.75" customHeight="1" x14ac:dyDescent="0.25">
      <c r="AJ666" s="2"/>
      <c r="AK666" s="2"/>
      <c r="AL666" s="2"/>
      <c r="AM666" s="2"/>
      <c r="AN666" s="2"/>
    </row>
    <row r="667" spans="36:40" ht="15.75" customHeight="1" x14ac:dyDescent="0.25">
      <c r="AJ667" s="2"/>
      <c r="AK667" s="2"/>
      <c r="AL667" s="2"/>
      <c r="AM667" s="2"/>
      <c r="AN667" s="2"/>
    </row>
    <row r="668" spans="36:40" ht="15.75" customHeight="1" x14ac:dyDescent="0.25">
      <c r="AJ668" s="2"/>
      <c r="AK668" s="2"/>
      <c r="AL668" s="2"/>
      <c r="AM668" s="2"/>
      <c r="AN668" s="2"/>
    </row>
    <row r="669" spans="36:40" ht="15.75" customHeight="1" x14ac:dyDescent="0.25">
      <c r="AJ669" s="2"/>
      <c r="AK669" s="2"/>
      <c r="AL669" s="2"/>
      <c r="AM669" s="2"/>
      <c r="AN669" s="2"/>
    </row>
    <row r="670" spans="36:40" ht="15.75" customHeight="1" x14ac:dyDescent="0.25">
      <c r="AJ670" s="2"/>
      <c r="AK670" s="2"/>
      <c r="AL670" s="2"/>
      <c r="AM670" s="2"/>
      <c r="AN670" s="2"/>
    </row>
    <row r="671" spans="36:40" ht="15.75" customHeight="1" x14ac:dyDescent="0.25">
      <c r="AJ671" s="2"/>
      <c r="AK671" s="2"/>
      <c r="AL671" s="2"/>
      <c r="AM671" s="2"/>
      <c r="AN671" s="2"/>
    </row>
    <row r="672" spans="36:40" ht="15.75" customHeight="1" x14ac:dyDescent="0.25">
      <c r="AJ672" s="2"/>
      <c r="AK672" s="2"/>
      <c r="AL672" s="2"/>
      <c r="AM672" s="2"/>
      <c r="AN672" s="2"/>
    </row>
    <row r="673" spans="36:40" ht="15.75" customHeight="1" x14ac:dyDescent="0.25">
      <c r="AJ673" s="2"/>
      <c r="AK673" s="2"/>
      <c r="AL673" s="2"/>
      <c r="AM673" s="2"/>
      <c r="AN673" s="2"/>
    </row>
    <row r="674" spans="36:40" ht="15.75" customHeight="1" x14ac:dyDescent="0.25">
      <c r="AJ674" s="2"/>
      <c r="AK674" s="2"/>
      <c r="AL674" s="2"/>
      <c r="AM674" s="2"/>
      <c r="AN674" s="2"/>
    </row>
    <row r="675" spans="36:40" ht="15.75" customHeight="1" x14ac:dyDescent="0.25">
      <c r="AJ675" s="2"/>
      <c r="AK675" s="2"/>
      <c r="AL675" s="2"/>
      <c r="AM675" s="2"/>
      <c r="AN675" s="2"/>
    </row>
    <row r="676" spans="36:40" ht="15.75" customHeight="1" x14ac:dyDescent="0.25">
      <c r="AJ676" s="2"/>
      <c r="AK676" s="2"/>
      <c r="AL676" s="2"/>
      <c r="AM676" s="2"/>
      <c r="AN676" s="2"/>
    </row>
    <row r="677" spans="36:40" ht="15.75" customHeight="1" x14ac:dyDescent="0.25">
      <c r="AJ677" s="2"/>
      <c r="AK677" s="2"/>
      <c r="AL677" s="2"/>
      <c r="AM677" s="2"/>
      <c r="AN677" s="2"/>
    </row>
    <row r="678" spans="36:40" ht="15.75" customHeight="1" x14ac:dyDescent="0.25">
      <c r="AJ678" s="2"/>
      <c r="AK678" s="2"/>
      <c r="AL678" s="2"/>
      <c r="AM678" s="2"/>
      <c r="AN678" s="2"/>
    </row>
    <row r="679" spans="36:40" ht="15.75" customHeight="1" x14ac:dyDescent="0.25">
      <c r="AJ679" s="2"/>
      <c r="AK679" s="2"/>
      <c r="AL679" s="2"/>
      <c r="AM679" s="2"/>
      <c r="AN679" s="2"/>
    </row>
    <row r="680" spans="36:40" ht="15.75" customHeight="1" x14ac:dyDescent="0.25">
      <c r="AJ680" s="2"/>
      <c r="AK680" s="2"/>
      <c r="AL680" s="2"/>
      <c r="AM680" s="2"/>
      <c r="AN680" s="2"/>
    </row>
    <row r="681" spans="36:40" ht="15.75" customHeight="1" x14ac:dyDescent="0.25">
      <c r="AJ681" s="2"/>
      <c r="AK681" s="2"/>
      <c r="AL681" s="2"/>
      <c r="AM681" s="2"/>
      <c r="AN681" s="2"/>
    </row>
    <row r="682" spans="36:40" ht="15.75" customHeight="1" x14ac:dyDescent="0.25">
      <c r="AJ682" s="2"/>
      <c r="AK682" s="2"/>
      <c r="AL682" s="2"/>
      <c r="AM682" s="2"/>
      <c r="AN682" s="2"/>
    </row>
    <row r="683" spans="36:40" ht="15.75" customHeight="1" x14ac:dyDescent="0.25">
      <c r="AJ683" s="2"/>
      <c r="AK683" s="2"/>
      <c r="AL683" s="2"/>
      <c r="AM683" s="2"/>
      <c r="AN683" s="2"/>
    </row>
    <row r="684" spans="36:40" ht="15.75" customHeight="1" x14ac:dyDescent="0.25">
      <c r="AJ684" s="2"/>
      <c r="AK684" s="2"/>
      <c r="AL684" s="2"/>
      <c r="AM684" s="2"/>
      <c r="AN684" s="2"/>
    </row>
    <row r="685" spans="36:40" ht="15.75" customHeight="1" x14ac:dyDescent="0.25">
      <c r="AJ685" s="2"/>
      <c r="AK685" s="2"/>
      <c r="AL685" s="2"/>
      <c r="AM685" s="2"/>
      <c r="AN685" s="2"/>
    </row>
    <row r="686" spans="36:40" ht="15.75" customHeight="1" x14ac:dyDescent="0.25">
      <c r="AJ686" s="2"/>
      <c r="AK686" s="2"/>
      <c r="AL686" s="2"/>
      <c r="AM686" s="2"/>
      <c r="AN686" s="2"/>
    </row>
    <row r="687" spans="36:40" ht="15.75" customHeight="1" x14ac:dyDescent="0.25">
      <c r="AJ687" s="2"/>
      <c r="AK687" s="2"/>
      <c r="AL687" s="2"/>
      <c r="AM687" s="2"/>
      <c r="AN687" s="2"/>
    </row>
    <row r="688" spans="36:40" ht="15.75" customHeight="1" x14ac:dyDescent="0.25">
      <c r="AJ688" s="2"/>
      <c r="AK688" s="2"/>
      <c r="AL688" s="2"/>
      <c r="AM688" s="2"/>
      <c r="AN688" s="2"/>
    </row>
    <row r="689" spans="36:40" ht="15.75" customHeight="1" x14ac:dyDescent="0.25">
      <c r="AJ689" s="2"/>
      <c r="AK689" s="2"/>
      <c r="AL689" s="2"/>
      <c r="AM689" s="2"/>
      <c r="AN689" s="2"/>
    </row>
    <row r="690" spans="36:40" ht="15.75" customHeight="1" x14ac:dyDescent="0.25">
      <c r="AJ690" s="2"/>
      <c r="AK690" s="2"/>
      <c r="AL690" s="2"/>
      <c r="AM690" s="2"/>
      <c r="AN690" s="2"/>
    </row>
    <row r="691" spans="36:40" ht="15.75" customHeight="1" x14ac:dyDescent="0.25">
      <c r="AJ691" s="2"/>
      <c r="AK691" s="2"/>
      <c r="AL691" s="2"/>
      <c r="AM691" s="2"/>
      <c r="AN691" s="2"/>
    </row>
    <row r="692" spans="36:40" ht="15.75" customHeight="1" x14ac:dyDescent="0.25">
      <c r="AJ692" s="2"/>
      <c r="AK692" s="2"/>
      <c r="AL692" s="2"/>
      <c r="AM692" s="2"/>
      <c r="AN692" s="2"/>
    </row>
    <row r="693" spans="36:40" ht="15.75" customHeight="1" x14ac:dyDescent="0.25">
      <c r="AJ693" s="2"/>
      <c r="AK693" s="2"/>
      <c r="AL693" s="2"/>
      <c r="AM693" s="2"/>
      <c r="AN693" s="2"/>
    </row>
    <row r="694" spans="36:40" ht="15.75" customHeight="1" x14ac:dyDescent="0.25">
      <c r="AJ694" s="2"/>
      <c r="AK694" s="2"/>
      <c r="AL694" s="2"/>
      <c r="AM694" s="2"/>
      <c r="AN694" s="2"/>
    </row>
    <row r="695" spans="36:40" ht="15.75" customHeight="1" x14ac:dyDescent="0.25">
      <c r="AJ695" s="2"/>
      <c r="AK695" s="2"/>
      <c r="AL695" s="2"/>
      <c r="AM695" s="2"/>
      <c r="AN695" s="2"/>
    </row>
    <row r="696" spans="36:40" ht="15.75" customHeight="1" x14ac:dyDescent="0.25">
      <c r="AJ696" s="2"/>
      <c r="AK696" s="2"/>
      <c r="AL696" s="2"/>
      <c r="AM696" s="2"/>
      <c r="AN696" s="2"/>
    </row>
    <row r="697" spans="36:40" ht="15.75" customHeight="1" x14ac:dyDescent="0.25">
      <c r="AJ697" s="2"/>
      <c r="AK697" s="2"/>
      <c r="AL697" s="2"/>
      <c r="AM697" s="2"/>
      <c r="AN697" s="2"/>
    </row>
    <row r="698" spans="36:40" ht="15.75" customHeight="1" x14ac:dyDescent="0.25">
      <c r="AJ698" s="2"/>
      <c r="AK698" s="2"/>
      <c r="AL698" s="2"/>
      <c r="AM698" s="2"/>
      <c r="AN698" s="2"/>
    </row>
    <row r="699" spans="36:40" ht="15.75" customHeight="1" x14ac:dyDescent="0.25">
      <c r="AJ699" s="2"/>
      <c r="AK699" s="2"/>
      <c r="AL699" s="2"/>
      <c r="AM699" s="2"/>
      <c r="AN699" s="2"/>
    </row>
    <row r="700" spans="36:40" ht="15.75" customHeight="1" x14ac:dyDescent="0.25">
      <c r="AJ700" s="2"/>
      <c r="AK700" s="2"/>
      <c r="AL700" s="2"/>
      <c r="AM700" s="2"/>
      <c r="AN700" s="2"/>
    </row>
    <row r="701" spans="36:40" ht="15.75" customHeight="1" x14ac:dyDescent="0.25">
      <c r="AJ701" s="2"/>
      <c r="AK701" s="2"/>
      <c r="AL701" s="2"/>
      <c r="AM701" s="2"/>
      <c r="AN701" s="2"/>
    </row>
    <row r="702" spans="36:40" ht="15.75" customHeight="1" x14ac:dyDescent="0.25">
      <c r="AJ702" s="2"/>
      <c r="AK702" s="2"/>
      <c r="AL702" s="2"/>
      <c r="AM702" s="2"/>
      <c r="AN702" s="2"/>
    </row>
    <row r="703" spans="36:40" ht="15.75" customHeight="1" x14ac:dyDescent="0.25">
      <c r="AJ703" s="2"/>
      <c r="AK703" s="2"/>
      <c r="AL703" s="2"/>
      <c r="AM703" s="2"/>
      <c r="AN703" s="2"/>
    </row>
    <row r="704" spans="36:40" ht="15.75" customHeight="1" x14ac:dyDescent="0.25">
      <c r="AJ704" s="2"/>
      <c r="AK704" s="2"/>
      <c r="AL704" s="2"/>
      <c r="AM704" s="2"/>
      <c r="AN704" s="2"/>
    </row>
    <row r="705" spans="36:40" ht="15.75" customHeight="1" x14ac:dyDescent="0.25">
      <c r="AJ705" s="2"/>
      <c r="AK705" s="2"/>
      <c r="AL705" s="2"/>
      <c r="AM705" s="2"/>
      <c r="AN705" s="2"/>
    </row>
    <row r="706" spans="36:40" ht="15.75" customHeight="1" x14ac:dyDescent="0.25">
      <c r="AJ706" s="2"/>
      <c r="AK706" s="2"/>
      <c r="AL706" s="2"/>
      <c r="AM706" s="2"/>
      <c r="AN706" s="2"/>
    </row>
    <row r="707" spans="36:40" ht="15.75" customHeight="1" x14ac:dyDescent="0.25">
      <c r="AJ707" s="2"/>
      <c r="AK707" s="2"/>
      <c r="AL707" s="2"/>
      <c r="AM707" s="2"/>
      <c r="AN707" s="2"/>
    </row>
    <row r="708" spans="36:40" ht="15.75" customHeight="1" x14ac:dyDescent="0.25">
      <c r="AJ708" s="2"/>
      <c r="AK708" s="2"/>
      <c r="AL708" s="2"/>
      <c r="AM708" s="2"/>
      <c r="AN708" s="2"/>
    </row>
    <row r="709" spans="36:40" ht="15.75" customHeight="1" x14ac:dyDescent="0.25">
      <c r="AJ709" s="2"/>
      <c r="AK709" s="2"/>
      <c r="AL709" s="2"/>
      <c r="AM709" s="2"/>
      <c r="AN709" s="2"/>
    </row>
    <row r="710" spans="36:40" ht="15.75" customHeight="1" x14ac:dyDescent="0.25">
      <c r="AJ710" s="2"/>
      <c r="AK710" s="2"/>
      <c r="AL710" s="2"/>
      <c r="AM710" s="2"/>
      <c r="AN710" s="2"/>
    </row>
    <row r="711" spans="36:40" ht="15.75" customHeight="1" x14ac:dyDescent="0.25">
      <c r="AJ711" s="2"/>
      <c r="AK711" s="2"/>
      <c r="AL711" s="2"/>
      <c r="AM711" s="2"/>
      <c r="AN711" s="2"/>
    </row>
    <row r="712" spans="36:40" ht="15.75" customHeight="1" x14ac:dyDescent="0.25">
      <c r="AJ712" s="2"/>
      <c r="AK712" s="2"/>
      <c r="AL712" s="2"/>
      <c r="AM712" s="2"/>
      <c r="AN712" s="2"/>
    </row>
    <row r="713" spans="36:40" ht="15.75" customHeight="1" x14ac:dyDescent="0.25">
      <c r="AJ713" s="2"/>
      <c r="AK713" s="2"/>
      <c r="AL713" s="2"/>
      <c r="AM713" s="2"/>
      <c r="AN713" s="2"/>
    </row>
    <row r="714" spans="36:40" ht="15.75" customHeight="1" x14ac:dyDescent="0.25">
      <c r="AJ714" s="2"/>
      <c r="AK714" s="2"/>
      <c r="AL714" s="2"/>
      <c r="AM714" s="2"/>
      <c r="AN714" s="2"/>
    </row>
    <row r="715" spans="36:40" ht="15.75" customHeight="1" x14ac:dyDescent="0.25">
      <c r="AJ715" s="2"/>
      <c r="AK715" s="2"/>
      <c r="AL715" s="2"/>
      <c r="AM715" s="2"/>
      <c r="AN715" s="2"/>
    </row>
    <row r="716" spans="36:40" ht="15.75" customHeight="1" x14ac:dyDescent="0.25">
      <c r="AJ716" s="2"/>
      <c r="AK716" s="2"/>
      <c r="AL716" s="2"/>
      <c r="AM716" s="2"/>
      <c r="AN716" s="2"/>
    </row>
    <row r="717" spans="36:40" ht="15.75" customHeight="1" x14ac:dyDescent="0.25">
      <c r="AJ717" s="2"/>
      <c r="AK717" s="2"/>
      <c r="AL717" s="2"/>
      <c r="AM717" s="2"/>
      <c r="AN717" s="2"/>
    </row>
    <row r="718" spans="36:40" ht="15.75" customHeight="1" x14ac:dyDescent="0.25">
      <c r="AJ718" s="2"/>
      <c r="AK718" s="2"/>
      <c r="AL718" s="2"/>
      <c r="AM718" s="2"/>
      <c r="AN718" s="2"/>
    </row>
    <row r="719" spans="36:40" ht="15.75" customHeight="1" x14ac:dyDescent="0.25">
      <c r="AJ719" s="2"/>
      <c r="AK719" s="2"/>
      <c r="AL719" s="2"/>
      <c r="AM719" s="2"/>
      <c r="AN719" s="2"/>
    </row>
    <row r="720" spans="36:40" ht="15.75" customHeight="1" x14ac:dyDescent="0.25">
      <c r="AJ720" s="2"/>
      <c r="AK720" s="2"/>
      <c r="AL720" s="2"/>
      <c r="AM720" s="2"/>
      <c r="AN720" s="2"/>
    </row>
    <row r="721" spans="36:40" ht="15.75" customHeight="1" x14ac:dyDescent="0.25">
      <c r="AJ721" s="2"/>
      <c r="AK721" s="2"/>
      <c r="AL721" s="2"/>
      <c r="AM721" s="2"/>
      <c r="AN721" s="2"/>
    </row>
    <row r="722" spans="36:40" ht="15.75" customHeight="1" x14ac:dyDescent="0.25">
      <c r="AJ722" s="2"/>
      <c r="AK722" s="2"/>
      <c r="AL722" s="2"/>
      <c r="AM722" s="2"/>
      <c r="AN722" s="2"/>
    </row>
    <row r="723" spans="36:40" ht="15.75" customHeight="1" x14ac:dyDescent="0.25">
      <c r="AJ723" s="2"/>
      <c r="AK723" s="2"/>
      <c r="AL723" s="2"/>
      <c r="AM723" s="2"/>
      <c r="AN723" s="2"/>
    </row>
    <row r="724" spans="36:40" ht="15.75" customHeight="1" x14ac:dyDescent="0.25">
      <c r="AJ724" s="2"/>
      <c r="AK724" s="2"/>
      <c r="AL724" s="2"/>
      <c r="AM724" s="2"/>
      <c r="AN724" s="2"/>
    </row>
    <row r="725" spans="36:40" ht="15.75" customHeight="1" x14ac:dyDescent="0.25">
      <c r="AJ725" s="2"/>
      <c r="AK725" s="2"/>
      <c r="AL725" s="2"/>
      <c r="AM725" s="2"/>
      <c r="AN725" s="2"/>
    </row>
    <row r="726" spans="36:40" ht="15.75" customHeight="1" x14ac:dyDescent="0.25">
      <c r="AJ726" s="2"/>
      <c r="AK726" s="2"/>
      <c r="AL726" s="2"/>
      <c r="AM726" s="2"/>
      <c r="AN726" s="2"/>
    </row>
    <row r="727" spans="36:40" ht="15.75" customHeight="1" x14ac:dyDescent="0.25">
      <c r="AJ727" s="2"/>
      <c r="AK727" s="2"/>
      <c r="AL727" s="2"/>
      <c r="AM727" s="2"/>
      <c r="AN727" s="2"/>
    </row>
    <row r="728" spans="36:40" ht="15.75" customHeight="1" x14ac:dyDescent="0.25">
      <c r="AJ728" s="2"/>
      <c r="AK728" s="2"/>
      <c r="AL728" s="2"/>
      <c r="AM728" s="2"/>
      <c r="AN728" s="2"/>
    </row>
    <row r="729" spans="36:40" ht="15.75" customHeight="1" x14ac:dyDescent="0.25">
      <c r="AJ729" s="2"/>
      <c r="AK729" s="2"/>
      <c r="AL729" s="2"/>
      <c r="AM729" s="2"/>
      <c r="AN729" s="2"/>
    </row>
    <row r="730" spans="36:40" ht="15.75" customHeight="1" x14ac:dyDescent="0.25">
      <c r="AJ730" s="2"/>
      <c r="AK730" s="2"/>
      <c r="AL730" s="2"/>
      <c r="AM730" s="2"/>
      <c r="AN730" s="2"/>
    </row>
    <row r="731" spans="36:40" ht="15.75" customHeight="1" x14ac:dyDescent="0.25">
      <c r="AJ731" s="2"/>
      <c r="AK731" s="2"/>
      <c r="AL731" s="2"/>
      <c r="AM731" s="2"/>
      <c r="AN731" s="2"/>
    </row>
    <row r="732" spans="36:40" ht="15.75" customHeight="1" x14ac:dyDescent="0.25">
      <c r="AJ732" s="2"/>
      <c r="AK732" s="2"/>
      <c r="AL732" s="2"/>
      <c r="AM732" s="2"/>
      <c r="AN732" s="2"/>
    </row>
    <row r="733" spans="36:40" ht="15.75" customHeight="1" x14ac:dyDescent="0.25">
      <c r="AJ733" s="2"/>
      <c r="AK733" s="2"/>
      <c r="AL733" s="2"/>
      <c r="AM733" s="2"/>
      <c r="AN733" s="2"/>
    </row>
    <row r="734" spans="36:40" ht="15.75" customHeight="1" x14ac:dyDescent="0.25">
      <c r="AJ734" s="2"/>
      <c r="AK734" s="2"/>
      <c r="AL734" s="2"/>
      <c r="AM734" s="2"/>
      <c r="AN734" s="2"/>
    </row>
    <row r="735" spans="36:40" ht="15.75" customHeight="1" x14ac:dyDescent="0.25">
      <c r="AJ735" s="2"/>
      <c r="AK735" s="2"/>
      <c r="AL735" s="2"/>
      <c r="AM735" s="2"/>
      <c r="AN735" s="2"/>
    </row>
    <row r="736" spans="36:40" ht="15.75" customHeight="1" x14ac:dyDescent="0.25">
      <c r="AJ736" s="2"/>
      <c r="AK736" s="2"/>
      <c r="AL736" s="2"/>
      <c r="AM736" s="2"/>
      <c r="AN736" s="2"/>
    </row>
    <row r="737" spans="36:40" ht="15.75" customHeight="1" x14ac:dyDescent="0.25">
      <c r="AJ737" s="2"/>
      <c r="AK737" s="2"/>
      <c r="AL737" s="2"/>
      <c r="AM737" s="2"/>
      <c r="AN737" s="2"/>
    </row>
    <row r="738" spans="36:40" ht="15.75" customHeight="1" x14ac:dyDescent="0.25">
      <c r="AJ738" s="2"/>
      <c r="AK738" s="2"/>
      <c r="AL738" s="2"/>
      <c r="AM738" s="2"/>
      <c r="AN738" s="2"/>
    </row>
    <row r="739" spans="36:40" ht="15.75" customHeight="1" x14ac:dyDescent="0.25">
      <c r="AJ739" s="2"/>
      <c r="AK739" s="2"/>
      <c r="AL739" s="2"/>
      <c r="AM739" s="2"/>
      <c r="AN739" s="2"/>
    </row>
    <row r="740" spans="36:40" ht="15.75" customHeight="1" x14ac:dyDescent="0.25">
      <c r="AJ740" s="2"/>
      <c r="AK740" s="2"/>
      <c r="AL740" s="2"/>
      <c r="AM740" s="2"/>
      <c r="AN740" s="2"/>
    </row>
    <row r="741" spans="36:40" ht="15.75" customHeight="1" x14ac:dyDescent="0.25">
      <c r="AJ741" s="2"/>
      <c r="AK741" s="2"/>
      <c r="AL741" s="2"/>
      <c r="AM741" s="2"/>
      <c r="AN741" s="2"/>
    </row>
    <row r="742" spans="36:40" ht="15.75" customHeight="1" x14ac:dyDescent="0.25">
      <c r="AJ742" s="2"/>
      <c r="AK742" s="2"/>
      <c r="AL742" s="2"/>
      <c r="AM742" s="2"/>
      <c r="AN742" s="2"/>
    </row>
    <row r="743" spans="36:40" ht="15.75" customHeight="1" x14ac:dyDescent="0.25">
      <c r="AJ743" s="2"/>
      <c r="AK743" s="2"/>
      <c r="AL743" s="2"/>
      <c r="AM743" s="2"/>
      <c r="AN743" s="2"/>
    </row>
    <row r="744" spans="36:40" ht="15.75" customHeight="1" x14ac:dyDescent="0.25">
      <c r="AJ744" s="2"/>
      <c r="AK744" s="2"/>
      <c r="AL744" s="2"/>
      <c r="AM744" s="2"/>
      <c r="AN744" s="2"/>
    </row>
    <row r="745" spans="36:40" ht="15.75" customHeight="1" x14ac:dyDescent="0.25">
      <c r="AJ745" s="2"/>
      <c r="AK745" s="2"/>
      <c r="AL745" s="2"/>
      <c r="AM745" s="2"/>
      <c r="AN745" s="2"/>
    </row>
    <row r="746" spans="36:40" ht="15.75" customHeight="1" x14ac:dyDescent="0.25">
      <c r="AJ746" s="2"/>
      <c r="AK746" s="2"/>
      <c r="AL746" s="2"/>
      <c r="AM746" s="2"/>
      <c r="AN746" s="2"/>
    </row>
    <row r="747" spans="36:40" ht="15.75" customHeight="1" x14ac:dyDescent="0.25">
      <c r="AJ747" s="2"/>
      <c r="AK747" s="2"/>
      <c r="AL747" s="2"/>
      <c r="AM747" s="2"/>
      <c r="AN747" s="2"/>
    </row>
    <row r="748" spans="36:40" ht="15.75" customHeight="1" x14ac:dyDescent="0.25">
      <c r="AJ748" s="2"/>
      <c r="AK748" s="2"/>
      <c r="AL748" s="2"/>
      <c r="AM748" s="2"/>
      <c r="AN748" s="2"/>
    </row>
    <row r="749" spans="36:40" ht="15.75" customHeight="1" x14ac:dyDescent="0.25">
      <c r="AJ749" s="2"/>
      <c r="AK749" s="2"/>
      <c r="AL749" s="2"/>
      <c r="AM749" s="2"/>
      <c r="AN749" s="2"/>
    </row>
    <row r="750" spans="36:40" ht="15.75" customHeight="1" x14ac:dyDescent="0.25">
      <c r="AJ750" s="2"/>
      <c r="AK750" s="2"/>
      <c r="AL750" s="2"/>
      <c r="AM750" s="2"/>
      <c r="AN750" s="2"/>
    </row>
    <row r="751" spans="36:40" ht="15.75" customHeight="1" x14ac:dyDescent="0.25">
      <c r="AJ751" s="2"/>
      <c r="AK751" s="2"/>
      <c r="AL751" s="2"/>
      <c r="AM751" s="2"/>
      <c r="AN751" s="2"/>
    </row>
    <row r="752" spans="36:40" ht="15.75" customHeight="1" x14ac:dyDescent="0.25">
      <c r="AJ752" s="2"/>
      <c r="AK752" s="2"/>
      <c r="AL752" s="2"/>
      <c r="AM752" s="2"/>
      <c r="AN752" s="2"/>
    </row>
    <row r="753" spans="36:40" ht="15.75" customHeight="1" x14ac:dyDescent="0.25">
      <c r="AJ753" s="2"/>
      <c r="AK753" s="2"/>
      <c r="AL753" s="2"/>
      <c r="AM753" s="2"/>
      <c r="AN753" s="2"/>
    </row>
    <row r="754" spans="36:40" ht="15.75" customHeight="1" x14ac:dyDescent="0.25">
      <c r="AJ754" s="2"/>
      <c r="AK754" s="2"/>
      <c r="AL754" s="2"/>
      <c r="AM754" s="2"/>
      <c r="AN754" s="2"/>
    </row>
    <row r="755" spans="36:40" ht="15.75" customHeight="1" x14ac:dyDescent="0.25">
      <c r="AJ755" s="2"/>
      <c r="AK755" s="2"/>
      <c r="AL755" s="2"/>
      <c r="AM755" s="2"/>
      <c r="AN755" s="2"/>
    </row>
    <row r="756" spans="36:40" ht="15.75" customHeight="1" x14ac:dyDescent="0.25">
      <c r="AJ756" s="2"/>
      <c r="AK756" s="2"/>
      <c r="AL756" s="2"/>
      <c r="AM756" s="2"/>
      <c r="AN756" s="2"/>
    </row>
    <row r="757" spans="36:40" ht="15.75" customHeight="1" x14ac:dyDescent="0.25">
      <c r="AJ757" s="2"/>
      <c r="AK757" s="2"/>
      <c r="AL757" s="2"/>
      <c r="AM757" s="2"/>
      <c r="AN757" s="2"/>
    </row>
    <row r="758" spans="36:40" ht="15.75" customHeight="1" x14ac:dyDescent="0.25">
      <c r="AJ758" s="2"/>
      <c r="AK758" s="2"/>
      <c r="AL758" s="2"/>
      <c r="AM758" s="2"/>
      <c r="AN758" s="2"/>
    </row>
    <row r="759" spans="36:40" ht="15.75" customHeight="1" x14ac:dyDescent="0.25">
      <c r="AJ759" s="2"/>
      <c r="AK759" s="2"/>
      <c r="AL759" s="2"/>
      <c r="AM759" s="2"/>
      <c r="AN759" s="2"/>
    </row>
    <row r="760" spans="36:40" ht="15.75" customHeight="1" x14ac:dyDescent="0.25">
      <c r="AJ760" s="2"/>
      <c r="AK760" s="2"/>
      <c r="AL760" s="2"/>
      <c r="AM760" s="2"/>
      <c r="AN760" s="2"/>
    </row>
    <row r="761" spans="36:40" ht="15.75" customHeight="1" x14ac:dyDescent="0.25">
      <c r="AJ761" s="2"/>
      <c r="AK761" s="2"/>
      <c r="AL761" s="2"/>
      <c r="AM761" s="2"/>
      <c r="AN761" s="2"/>
    </row>
    <row r="762" spans="36:40" ht="15.75" customHeight="1" x14ac:dyDescent="0.25">
      <c r="AJ762" s="2"/>
      <c r="AK762" s="2"/>
      <c r="AL762" s="2"/>
      <c r="AM762" s="2"/>
      <c r="AN762" s="2"/>
    </row>
    <row r="763" spans="36:40" ht="15.75" customHeight="1" x14ac:dyDescent="0.25">
      <c r="AJ763" s="2"/>
      <c r="AK763" s="2"/>
      <c r="AL763" s="2"/>
      <c r="AM763" s="2"/>
      <c r="AN763" s="2"/>
    </row>
    <row r="764" spans="36:40" ht="15.75" customHeight="1" x14ac:dyDescent="0.25">
      <c r="AJ764" s="2"/>
      <c r="AK764" s="2"/>
      <c r="AL764" s="2"/>
      <c r="AM764" s="2"/>
      <c r="AN764" s="2"/>
    </row>
    <row r="765" spans="36:40" ht="15.75" customHeight="1" x14ac:dyDescent="0.25">
      <c r="AJ765" s="2"/>
      <c r="AK765" s="2"/>
      <c r="AL765" s="2"/>
      <c r="AM765" s="2"/>
      <c r="AN765" s="2"/>
    </row>
    <row r="766" spans="36:40" ht="15.75" customHeight="1" x14ac:dyDescent="0.25">
      <c r="AJ766" s="2"/>
      <c r="AK766" s="2"/>
      <c r="AL766" s="2"/>
      <c r="AM766" s="2"/>
      <c r="AN766" s="2"/>
    </row>
    <row r="767" spans="36:40" ht="15.75" customHeight="1" x14ac:dyDescent="0.25">
      <c r="AJ767" s="2"/>
      <c r="AK767" s="2"/>
      <c r="AL767" s="2"/>
      <c r="AM767" s="2"/>
      <c r="AN767" s="2"/>
    </row>
    <row r="768" spans="36:40" ht="15.75" customHeight="1" x14ac:dyDescent="0.25">
      <c r="AJ768" s="2"/>
      <c r="AK768" s="2"/>
      <c r="AL768" s="2"/>
      <c r="AM768" s="2"/>
      <c r="AN768" s="2"/>
    </row>
    <row r="769" spans="36:40" ht="15.75" customHeight="1" x14ac:dyDescent="0.25">
      <c r="AJ769" s="2"/>
      <c r="AK769" s="2"/>
      <c r="AL769" s="2"/>
      <c r="AM769" s="2"/>
      <c r="AN769" s="2"/>
    </row>
    <row r="770" spans="36:40" ht="15.75" customHeight="1" x14ac:dyDescent="0.25">
      <c r="AJ770" s="2"/>
      <c r="AK770" s="2"/>
      <c r="AL770" s="2"/>
      <c r="AM770" s="2"/>
      <c r="AN770" s="2"/>
    </row>
    <row r="771" spans="36:40" ht="15.75" customHeight="1" x14ac:dyDescent="0.25">
      <c r="AJ771" s="2"/>
      <c r="AK771" s="2"/>
      <c r="AL771" s="2"/>
      <c r="AM771" s="2"/>
      <c r="AN771" s="2"/>
    </row>
  </sheetData>
  <mergeCells count="19">
    <mergeCell ref="M5:M6"/>
    <mergeCell ref="N5:N6"/>
    <mergeCell ref="O5:O6"/>
    <mergeCell ref="A557:R558"/>
    <mergeCell ref="I561:Q567"/>
    <mergeCell ref="C571:G573"/>
    <mergeCell ref="R571:U573"/>
    <mergeCell ref="G5:G6"/>
    <mergeCell ref="H5:H6"/>
    <mergeCell ref="I5:I6"/>
    <mergeCell ref="J5:J6"/>
    <mergeCell ref="K5:K6"/>
    <mergeCell ref="L5:L6"/>
    <mergeCell ref="A5:A6"/>
    <mergeCell ref="B5:B6"/>
    <mergeCell ref="C5:C6"/>
    <mergeCell ref="D5:D6"/>
    <mergeCell ref="E5:E6"/>
    <mergeCell ref="F5:F6"/>
  </mergeCells>
  <conditionalFormatting sqref="B7:C206 B405:C553">
    <cfRule type="containsBlanks" dxfId="3" priority="1">
      <formula>LEN(TRIM(B7))=0</formula>
    </cfRule>
  </conditionalFormatting>
  <conditionalFormatting sqref="F7:AI206 F405:AI553">
    <cfRule type="containsBlanks" dxfId="2" priority="2">
      <formula>LEN(TRIM(F7))=0</formula>
    </cfRule>
  </conditionalFormatting>
  <conditionalFormatting sqref="B207:C404">
    <cfRule type="containsBlanks" dxfId="1" priority="3">
      <formula>LEN(TRIM(B207))=0</formula>
    </cfRule>
  </conditionalFormatting>
  <conditionalFormatting sqref="F207:AI404">
    <cfRule type="containsBlanks" dxfId="0" priority="4">
      <formula>LEN(TRIM(F207))=0</formula>
    </cfRule>
  </conditionalFormatting>
  <dataValidations count="2">
    <dataValidation type="list" allowBlank="1" showErrorMessage="1" sqref="C7:C553">
      <formula1>"MIR,Indicador de Gestión"</formula1>
    </dataValidation>
    <dataValidation type="decimal" operator="greaterThanOrEqual" allowBlank="1" showErrorMessage="1" sqref="L7:M553 P7:AI553">
      <formula1>0</formula1>
    </dataValidation>
  </dataValidations>
  <pageMargins left="1.299212598425197" right="0.70866141732283472" top="0.74803149606299213" bottom="0.74803149606299213" header="0" footer="0"/>
  <pageSetup paperSize="5" scale="22" orientation="landscape" r:id="rId1"/>
  <headerFooter>
    <oddFooter>&amp;RAvance de programas y/o procesos concluidos Página &amp;P 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F13</vt:lpstr>
      <vt:lpstr>'F13'!Print_Titles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Carrillo Mayra Elena</dc:creator>
  <cp:lastModifiedBy>Vasquez Carrillo Mayra Elena</cp:lastModifiedBy>
  <cp:lastPrinted>2024-07-22T18:59:37Z</cp:lastPrinted>
  <dcterms:created xsi:type="dcterms:W3CDTF">2024-07-22T18:58:13Z</dcterms:created>
  <dcterms:modified xsi:type="dcterms:W3CDTF">2024-07-22T18:59:42Z</dcterms:modified>
</cp:coreProperties>
</file>